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arasr/Documents/Sem6/FRM/ClassTest2/"/>
    </mc:Choice>
  </mc:AlternateContent>
  <xr:revisionPtr revIDLastSave="0" documentId="13_ncr:1_{DD8F547F-9616-9E45-B2D5-37A280AA0F9B}" xr6:coauthVersionLast="46" xr6:coauthVersionMax="46" xr10:uidLastSave="{00000000-0000-0000-0000-000000000000}"/>
  <bookViews>
    <workbookView xWindow="0" yWindow="0" windowWidth="25600" windowHeight="16000" xr2:uid="{14E4F3A1-6DDA-A742-9F6B-B7141571C4FF}"/>
  </bookViews>
  <sheets>
    <sheet name="Submission_Details" sheetId="13" r:id="rId1"/>
    <sheet name="Solution_Q1" sheetId="10" r:id="rId2"/>
    <sheet name="Solution_Q2" sheetId="11" r:id="rId3"/>
    <sheet name="Solution_Q3-Q7" sheetId="1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1" i="10" l="1"/>
  <c r="Q809" i="10"/>
  <c r="Q810" i="10"/>
  <c r="Q811" i="10"/>
  <c r="Q812" i="10"/>
  <c r="Q813" i="10"/>
  <c r="Q814" i="10"/>
  <c r="Q815" i="10"/>
  <c r="Q816" i="10"/>
  <c r="Q817" i="10"/>
  <c r="Q818" i="10"/>
  <c r="Q819" i="10"/>
  <c r="Q820" i="10"/>
  <c r="Q821" i="10"/>
  <c r="Q822" i="10"/>
  <c r="Q823" i="10"/>
  <c r="Q824" i="10"/>
  <c r="Q825" i="10"/>
  <c r="Q826" i="10"/>
  <c r="Q827" i="10"/>
  <c r="Q808" i="10"/>
  <c r="AH8" i="11"/>
  <c r="AE8" i="11"/>
  <c r="AF8" i="11"/>
  <c r="AG8" i="11"/>
  <c r="AD8" i="11"/>
  <c r="AA826" i="11"/>
  <c r="AA825" i="11" s="1"/>
  <c r="AA824" i="11" s="1"/>
  <c r="AA823" i="11" s="1"/>
  <c r="AA822" i="11" s="1"/>
  <c r="AA821" i="11" s="1"/>
  <c r="AA820" i="11" s="1"/>
  <c r="AA819" i="11" s="1"/>
  <c r="AA818" i="11" s="1"/>
  <c r="AA817" i="11" s="1"/>
  <c r="AA816" i="11" s="1"/>
  <c r="AA815" i="11" s="1"/>
  <c r="AA814" i="11" s="1"/>
  <c r="AA813" i="11" s="1"/>
  <c r="AA812" i="11" s="1"/>
  <c r="AA811" i="11" s="1"/>
  <c r="AA810" i="11" s="1"/>
  <c r="AA809" i="11" s="1"/>
  <c r="AA808" i="11" s="1"/>
  <c r="AA807" i="11" s="1"/>
  <c r="AA806" i="11" s="1"/>
  <c r="AA805" i="11" s="1"/>
  <c r="AA804" i="11" s="1"/>
  <c r="AA803" i="11" s="1"/>
  <c r="AA802" i="11" s="1"/>
  <c r="AA801" i="11" s="1"/>
  <c r="AA800" i="11" s="1"/>
  <c r="AA799" i="11" s="1"/>
  <c r="AA798" i="11" s="1"/>
  <c r="AA797" i="11" s="1"/>
  <c r="AA796" i="11" s="1"/>
  <c r="AA795" i="11" s="1"/>
  <c r="AA794" i="11" s="1"/>
  <c r="AA793" i="11" s="1"/>
  <c r="AA792" i="11" s="1"/>
  <c r="AA791" i="11" s="1"/>
  <c r="AA790" i="11" s="1"/>
  <c r="AA789" i="11" s="1"/>
  <c r="AA788" i="11" s="1"/>
  <c r="AA787" i="11" s="1"/>
  <c r="AA786" i="11" s="1"/>
  <c r="AA785" i="11" s="1"/>
  <c r="AA784" i="11" s="1"/>
  <c r="AA783" i="11" s="1"/>
  <c r="AA782" i="11" s="1"/>
  <c r="AA781" i="11" s="1"/>
  <c r="AA780" i="11" s="1"/>
  <c r="AA779" i="11" s="1"/>
  <c r="AA778" i="11" s="1"/>
  <c r="AA777" i="11" s="1"/>
  <c r="AA776" i="11" s="1"/>
  <c r="AA775" i="11" s="1"/>
  <c r="AA774" i="11" s="1"/>
  <c r="AA773" i="11" s="1"/>
  <c r="AA772" i="11" s="1"/>
  <c r="AA771" i="11" s="1"/>
  <c r="AA770" i="11" s="1"/>
  <c r="AA769" i="11" s="1"/>
  <c r="AA768" i="11" s="1"/>
  <c r="AA767" i="11" s="1"/>
  <c r="AA766" i="11" s="1"/>
  <c r="AA765" i="11" s="1"/>
  <c r="AA764" i="11" s="1"/>
  <c r="AA763" i="11" s="1"/>
  <c r="AA762" i="11" s="1"/>
  <c r="AA761" i="11" s="1"/>
  <c r="AA760" i="11" s="1"/>
  <c r="AA759" i="11" s="1"/>
  <c r="AA758" i="11" s="1"/>
  <c r="AA757" i="11" s="1"/>
  <c r="AA756" i="11" s="1"/>
  <c r="AA755" i="11" s="1"/>
  <c r="AA754" i="11" s="1"/>
  <c r="AA753" i="11" s="1"/>
  <c r="AA752" i="11" s="1"/>
  <c r="AA751" i="11" s="1"/>
  <c r="AA750" i="11" s="1"/>
  <c r="AA749" i="11" s="1"/>
  <c r="AA748" i="11" s="1"/>
  <c r="AA747" i="11" s="1"/>
  <c r="AA746" i="11" s="1"/>
  <c r="AA745" i="11" s="1"/>
  <c r="AA744" i="11" s="1"/>
  <c r="AA743" i="11" s="1"/>
  <c r="AA742" i="11" s="1"/>
  <c r="AA741" i="11" s="1"/>
  <c r="AA740" i="11" s="1"/>
  <c r="AA739" i="11" s="1"/>
  <c r="AA738" i="11" s="1"/>
  <c r="AA737" i="11" s="1"/>
  <c r="AA736" i="11" s="1"/>
  <c r="AA735" i="11" s="1"/>
  <c r="AA734" i="11" s="1"/>
  <c r="AA733" i="11" s="1"/>
  <c r="AA732" i="11" s="1"/>
  <c r="AA731" i="11" s="1"/>
  <c r="AA730" i="11" s="1"/>
  <c r="AA729" i="11" s="1"/>
  <c r="AA728" i="11" s="1"/>
  <c r="AA727" i="11" s="1"/>
  <c r="AA726" i="11" s="1"/>
  <c r="AA725" i="11" s="1"/>
  <c r="AA724" i="11" s="1"/>
  <c r="AA723" i="11" s="1"/>
  <c r="AA722" i="11" s="1"/>
  <c r="AA721" i="11" s="1"/>
  <c r="AA720" i="11" s="1"/>
  <c r="AA719" i="11" s="1"/>
  <c r="AA718" i="11" s="1"/>
  <c r="AA717" i="11" s="1"/>
  <c r="AA716" i="11" s="1"/>
  <c r="AA715" i="11" s="1"/>
  <c r="AA714" i="11" s="1"/>
  <c r="AA713" i="11" s="1"/>
  <c r="AA712" i="11" s="1"/>
  <c r="AA711" i="11" s="1"/>
  <c r="AA710" i="11" s="1"/>
  <c r="AA709" i="11" s="1"/>
  <c r="AA708" i="11" s="1"/>
  <c r="AA707" i="11" s="1"/>
  <c r="AA706" i="11" s="1"/>
  <c r="AA705" i="11" s="1"/>
  <c r="AA704" i="11" s="1"/>
  <c r="AA703" i="11" s="1"/>
  <c r="AA702" i="11" s="1"/>
  <c r="AA701" i="11" s="1"/>
  <c r="AA700" i="11" s="1"/>
  <c r="AA699" i="11" s="1"/>
  <c r="AA698" i="11" s="1"/>
  <c r="AA697" i="11" s="1"/>
  <c r="AA696" i="11" s="1"/>
  <c r="AA695" i="11" s="1"/>
  <c r="AA694" i="11" s="1"/>
  <c r="AA693" i="11" s="1"/>
  <c r="AA692" i="11" s="1"/>
  <c r="AA691" i="11" s="1"/>
  <c r="AA690" i="11" s="1"/>
  <c r="AA689" i="11" s="1"/>
  <c r="AA688" i="11" s="1"/>
  <c r="AA687" i="11" s="1"/>
  <c r="AA686" i="11" s="1"/>
  <c r="AA685" i="11" s="1"/>
  <c r="AA684" i="11" s="1"/>
  <c r="AA683" i="11" s="1"/>
  <c r="AA682" i="11" s="1"/>
  <c r="AA681" i="11" s="1"/>
  <c r="AA680" i="11" s="1"/>
  <c r="AA679" i="11" s="1"/>
  <c r="AA678" i="11" s="1"/>
  <c r="AA677" i="11" s="1"/>
  <c r="AA676" i="11" s="1"/>
  <c r="AA675" i="11" s="1"/>
  <c r="AA674" i="11" s="1"/>
  <c r="AA673" i="11" s="1"/>
  <c r="AA672" i="11" s="1"/>
  <c r="AA671" i="11" s="1"/>
  <c r="AA670" i="11" s="1"/>
  <c r="AA669" i="11" s="1"/>
  <c r="AA668" i="11" s="1"/>
  <c r="AA667" i="11" s="1"/>
  <c r="AA666" i="11" s="1"/>
  <c r="AA665" i="11" s="1"/>
  <c r="AA664" i="11" s="1"/>
  <c r="AA663" i="11" s="1"/>
  <c r="AA662" i="11" s="1"/>
  <c r="AA661" i="11" s="1"/>
  <c r="AA660" i="11" s="1"/>
  <c r="AA659" i="11" s="1"/>
  <c r="AA658" i="11" s="1"/>
  <c r="AA657" i="11" s="1"/>
  <c r="AA656" i="11" s="1"/>
  <c r="AA655" i="11" s="1"/>
  <c r="AA654" i="11" s="1"/>
  <c r="AA653" i="11" s="1"/>
  <c r="AA652" i="11" s="1"/>
  <c r="AA651" i="11" s="1"/>
  <c r="AA650" i="11" s="1"/>
  <c r="AA649" i="11" s="1"/>
  <c r="AA648" i="11" s="1"/>
  <c r="AA647" i="11" s="1"/>
  <c r="AA646" i="11" s="1"/>
  <c r="AA645" i="11" s="1"/>
  <c r="AA644" i="11" s="1"/>
  <c r="AA643" i="11" s="1"/>
  <c r="AA642" i="11" s="1"/>
  <c r="AA641" i="11" s="1"/>
  <c r="AA640" i="11" s="1"/>
  <c r="AA639" i="11" s="1"/>
  <c r="AA638" i="11" s="1"/>
  <c r="AA637" i="11" s="1"/>
  <c r="AA636" i="11" s="1"/>
  <c r="AA635" i="11" s="1"/>
  <c r="AA634" i="11" s="1"/>
  <c r="AA633" i="11" s="1"/>
  <c r="AA632" i="11" s="1"/>
  <c r="AA631" i="11" s="1"/>
  <c r="AA630" i="11" s="1"/>
  <c r="AA629" i="11" s="1"/>
  <c r="AA628" i="11" s="1"/>
  <c r="AA627" i="11" s="1"/>
  <c r="AA626" i="11" s="1"/>
  <c r="AA625" i="11" s="1"/>
  <c r="AA624" i="11" s="1"/>
  <c r="AA623" i="11" s="1"/>
  <c r="AA622" i="11" s="1"/>
  <c r="AA621" i="11" s="1"/>
  <c r="AA620" i="11" s="1"/>
  <c r="AA619" i="11" s="1"/>
  <c r="AA618" i="11" s="1"/>
  <c r="AA617" i="11" s="1"/>
  <c r="AA616" i="11" s="1"/>
  <c r="AA615" i="11" s="1"/>
  <c r="AA614" i="11" s="1"/>
  <c r="AA613" i="11" s="1"/>
  <c r="AA612" i="11" s="1"/>
  <c r="AA611" i="11" s="1"/>
  <c r="AA610" i="11" s="1"/>
  <c r="AA609" i="11" s="1"/>
  <c r="AA608" i="11" s="1"/>
  <c r="AA607" i="11" s="1"/>
  <c r="AA606" i="11" s="1"/>
  <c r="AA605" i="11" s="1"/>
  <c r="AA604" i="11" s="1"/>
  <c r="AA603" i="11" s="1"/>
  <c r="AA602" i="11" s="1"/>
  <c r="AA601" i="11" s="1"/>
  <c r="AA600" i="11" s="1"/>
  <c r="AA599" i="11" s="1"/>
  <c r="AA598" i="11" s="1"/>
  <c r="AA597" i="11" s="1"/>
  <c r="AA596" i="11" s="1"/>
  <c r="AA595" i="11" s="1"/>
  <c r="AA594" i="11" s="1"/>
  <c r="AA593" i="11" s="1"/>
  <c r="AA592" i="11" s="1"/>
  <c r="AA591" i="11" s="1"/>
  <c r="AA590" i="11" s="1"/>
  <c r="AA589" i="11" s="1"/>
  <c r="AA588" i="11" s="1"/>
  <c r="AA587" i="11" s="1"/>
  <c r="AA586" i="11" s="1"/>
  <c r="AA585" i="11" s="1"/>
  <c r="AA584" i="11" s="1"/>
  <c r="AA583" i="11" s="1"/>
  <c r="AA582" i="11" s="1"/>
  <c r="AA581" i="11" s="1"/>
  <c r="AA580" i="11" s="1"/>
  <c r="AA579" i="11" s="1"/>
  <c r="AA578" i="11" s="1"/>
  <c r="AA577" i="11" s="1"/>
  <c r="AA576" i="11" s="1"/>
  <c r="AA575" i="11" s="1"/>
  <c r="AA574" i="11" s="1"/>
  <c r="AA573" i="11" s="1"/>
  <c r="AA572" i="11" s="1"/>
  <c r="AA571" i="11" s="1"/>
  <c r="AA570" i="11" s="1"/>
  <c r="AA569" i="11" s="1"/>
  <c r="AA568" i="11" s="1"/>
  <c r="AA567" i="11" s="1"/>
  <c r="AA566" i="11" s="1"/>
  <c r="AA565" i="11" s="1"/>
  <c r="AA564" i="11" s="1"/>
  <c r="AA563" i="11" s="1"/>
  <c r="AA562" i="11" s="1"/>
  <c r="AA561" i="11" s="1"/>
  <c r="AA560" i="11" s="1"/>
  <c r="AA559" i="11" s="1"/>
  <c r="AA558" i="11" s="1"/>
  <c r="AA557" i="11" s="1"/>
  <c r="AA556" i="11" s="1"/>
  <c r="AA555" i="11" s="1"/>
  <c r="AA554" i="11" s="1"/>
  <c r="AA553" i="11" s="1"/>
  <c r="AA552" i="11" s="1"/>
  <c r="AA551" i="11" s="1"/>
  <c r="AA550" i="11" s="1"/>
  <c r="AA549" i="11" s="1"/>
  <c r="AA548" i="11" s="1"/>
  <c r="AA547" i="11" s="1"/>
  <c r="AA546" i="11" s="1"/>
  <c r="AA545" i="11" s="1"/>
  <c r="AA544" i="11" s="1"/>
  <c r="AA543" i="11" s="1"/>
  <c r="AA542" i="11" s="1"/>
  <c r="AA541" i="11" s="1"/>
  <c r="AA540" i="11" s="1"/>
  <c r="AA539" i="11" s="1"/>
  <c r="AA538" i="11" s="1"/>
  <c r="AA537" i="11" s="1"/>
  <c r="AA536" i="11" s="1"/>
  <c r="AA535" i="11" s="1"/>
  <c r="AA534" i="11" s="1"/>
  <c r="AA533" i="11" s="1"/>
  <c r="AA532" i="11" s="1"/>
  <c r="AA531" i="11" s="1"/>
  <c r="AA530" i="11" s="1"/>
  <c r="AA529" i="11" s="1"/>
  <c r="AA528" i="11" s="1"/>
  <c r="AA527" i="11" s="1"/>
  <c r="AA526" i="11" s="1"/>
  <c r="AA525" i="11" s="1"/>
  <c r="AA524" i="11" s="1"/>
  <c r="AA523" i="11" s="1"/>
  <c r="AA522" i="11" s="1"/>
  <c r="AA521" i="11" s="1"/>
  <c r="AA520" i="11" s="1"/>
  <c r="AA519" i="11" s="1"/>
  <c r="AA518" i="11" s="1"/>
  <c r="AA517" i="11" s="1"/>
  <c r="AA516" i="11" s="1"/>
  <c r="AA515" i="11" s="1"/>
  <c r="AA514" i="11" s="1"/>
  <c r="AA513" i="11" s="1"/>
  <c r="AA512" i="11" s="1"/>
  <c r="AA511" i="11" s="1"/>
  <c r="AA510" i="11" s="1"/>
  <c r="AA509" i="11" s="1"/>
  <c r="AA508" i="11" s="1"/>
  <c r="AA507" i="11" s="1"/>
  <c r="AA506" i="11" s="1"/>
  <c r="AA505" i="11" s="1"/>
  <c r="AA504" i="11" s="1"/>
  <c r="AA503" i="11" s="1"/>
  <c r="AA502" i="11" s="1"/>
  <c r="AA501" i="11" s="1"/>
  <c r="AA500" i="11" s="1"/>
  <c r="AA499" i="11" s="1"/>
  <c r="AA498" i="11" s="1"/>
  <c r="AA497" i="11" s="1"/>
  <c r="AA496" i="11" s="1"/>
  <c r="AA495" i="11" s="1"/>
  <c r="AA494" i="11" s="1"/>
  <c r="AA493" i="11" s="1"/>
  <c r="AA492" i="11" s="1"/>
  <c r="AA491" i="11" s="1"/>
  <c r="AA490" i="11" s="1"/>
  <c r="AA489" i="11" s="1"/>
  <c r="AA488" i="11" s="1"/>
  <c r="AA487" i="11" s="1"/>
  <c r="AA486" i="11" s="1"/>
  <c r="AA485" i="11" s="1"/>
  <c r="AA484" i="11" s="1"/>
  <c r="AA483" i="11" s="1"/>
  <c r="AA482" i="11" s="1"/>
  <c r="AA481" i="11" s="1"/>
  <c r="AA480" i="11" s="1"/>
  <c r="AA479" i="11" s="1"/>
  <c r="AA478" i="11" s="1"/>
  <c r="AA477" i="11" s="1"/>
  <c r="AA476" i="11" s="1"/>
  <c r="AA475" i="11" s="1"/>
  <c r="AA474" i="11" s="1"/>
  <c r="AA473" i="11" s="1"/>
  <c r="AA472" i="11" s="1"/>
  <c r="AA471" i="11" s="1"/>
  <c r="AA470" i="11" s="1"/>
  <c r="AA469" i="11" s="1"/>
  <c r="AA468" i="11" s="1"/>
  <c r="AA467" i="11" s="1"/>
  <c r="AA466" i="11" s="1"/>
  <c r="AA465" i="11" s="1"/>
  <c r="AA464" i="11" s="1"/>
  <c r="AA463" i="11" s="1"/>
  <c r="AA462" i="11" s="1"/>
  <c r="AA461" i="11" s="1"/>
  <c r="AA460" i="11" s="1"/>
  <c r="AA459" i="11" s="1"/>
  <c r="AA458" i="11" s="1"/>
  <c r="AA457" i="11" s="1"/>
  <c r="AA456" i="11" s="1"/>
  <c r="AA455" i="11" s="1"/>
  <c r="AA454" i="11" s="1"/>
  <c r="AA453" i="11" s="1"/>
  <c r="AA452" i="11" s="1"/>
  <c r="AA451" i="11" s="1"/>
  <c r="AA450" i="11" s="1"/>
  <c r="AA449" i="11" s="1"/>
  <c r="AA448" i="11" s="1"/>
  <c r="AA447" i="11" s="1"/>
  <c r="AA446" i="11" s="1"/>
  <c r="AA445" i="11" s="1"/>
  <c r="AA444" i="11" s="1"/>
  <c r="AA443" i="11" s="1"/>
  <c r="AA442" i="11" s="1"/>
  <c r="AA441" i="11" s="1"/>
  <c r="AA440" i="11" s="1"/>
  <c r="AA439" i="11" s="1"/>
  <c r="AA438" i="11" s="1"/>
  <c r="AA437" i="11" s="1"/>
  <c r="AA436" i="11" s="1"/>
  <c r="AA435" i="11" s="1"/>
  <c r="AA434" i="11" s="1"/>
  <c r="AA433" i="11" s="1"/>
  <c r="AA432" i="11" s="1"/>
  <c r="AA431" i="11" s="1"/>
  <c r="AA430" i="11" s="1"/>
  <c r="AA429" i="11" s="1"/>
  <c r="AA428" i="11" s="1"/>
  <c r="AA427" i="11" s="1"/>
  <c r="AA426" i="11" s="1"/>
  <c r="AA425" i="11" s="1"/>
  <c r="AA424" i="11" s="1"/>
  <c r="AA423" i="11" s="1"/>
  <c r="AA422" i="11" s="1"/>
  <c r="AA421" i="11" s="1"/>
  <c r="AA420" i="11" s="1"/>
  <c r="AA419" i="11" s="1"/>
  <c r="AA418" i="11" s="1"/>
  <c r="AA417" i="11" s="1"/>
  <c r="AA416" i="11" s="1"/>
  <c r="AA415" i="11" s="1"/>
  <c r="AA414" i="11" s="1"/>
  <c r="AA413" i="11" s="1"/>
  <c r="AA412" i="11" s="1"/>
  <c r="AA411" i="11" s="1"/>
  <c r="AA410" i="11" s="1"/>
  <c r="AA409" i="11" s="1"/>
  <c r="AA408" i="11" s="1"/>
  <c r="AA407" i="11" s="1"/>
  <c r="AA406" i="11" s="1"/>
  <c r="AA405" i="11" s="1"/>
  <c r="AA404" i="11" s="1"/>
  <c r="AA403" i="11" s="1"/>
  <c r="AA402" i="11" s="1"/>
  <c r="AA401" i="11" s="1"/>
  <c r="AA400" i="11" s="1"/>
  <c r="AA399" i="11" s="1"/>
  <c r="AA398" i="11" s="1"/>
  <c r="AA397" i="11" s="1"/>
  <c r="AA396" i="11" s="1"/>
  <c r="AA395" i="11" s="1"/>
  <c r="AA394" i="11" s="1"/>
  <c r="AA393" i="11" s="1"/>
  <c r="AA392" i="11" s="1"/>
  <c r="AA391" i="11" s="1"/>
  <c r="AA390" i="11" s="1"/>
  <c r="AA389" i="11" s="1"/>
  <c r="AA388" i="11" s="1"/>
  <c r="AA387" i="11" s="1"/>
  <c r="AA386" i="11" s="1"/>
  <c r="AA385" i="11" s="1"/>
  <c r="AA384" i="11" s="1"/>
  <c r="AA383" i="11" s="1"/>
  <c r="AA382" i="11" s="1"/>
  <c r="AA381" i="11" s="1"/>
  <c r="AA380" i="11" s="1"/>
  <c r="AA379" i="11" s="1"/>
  <c r="AA378" i="11" s="1"/>
  <c r="AA377" i="11" s="1"/>
  <c r="AA376" i="11" s="1"/>
  <c r="AA375" i="11" s="1"/>
  <c r="AA374" i="11" s="1"/>
  <c r="AA373" i="11" s="1"/>
  <c r="AA372" i="11" s="1"/>
  <c r="AA371" i="11" s="1"/>
  <c r="AA370" i="11" s="1"/>
  <c r="AA369" i="11" s="1"/>
  <c r="AA368" i="11" s="1"/>
  <c r="AA367" i="11" s="1"/>
  <c r="AA366" i="11" s="1"/>
  <c r="AA365" i="11" s="1"/>
  <c r="AA364" i="11" s="1"/>
  <c r="AA363" i="11" s="1"/>
  <c r="AA362" i="11" s="1"/>
  <c r="AA361" i="11" s="1"/>
  <c r="AA360" i="11" s="1"/>
  <c r="AA359" i="11" s="1"/>
  <c r="AA358" i="11" s="1"/>
  <c r="AA357" i="11" s="1"/>
  <c r="AA356" i="11" s="1"/>
  <c r="AA355" i="11" s="1"/>
  <c r="AA354" i="11" s="1"/>
  <c r="AA353" i="11" s="1"/>
  <c r="AA352" i="11" s="1"/>
  <c r="AA351" i="11" s="1"/>
  <c r="AA350" i="11" s="1"/>
  <c r="AA349" i="11" s="1"/>
  <c r="AA348" i="11" s="1"/>
  <c r="AA347" i="11" s="1"/>
  <c r="AA346" i="11" s="1"/>
  <c r="AA345" i="11" s="1"/>
  <c r="AA344" i="11" s="1"/>
  <c r="AA343" i="11" s="1"/>
  <c r="AA342" i="11" s="1"/>
  <c r="AA341" i="11" s="1"/>
  <c r="AA340" i="11" s="1"/>
  <c r="AA339" i="11" s="1"/>
  <c r="AA338" i="11" s="1"/>
  <c r="AA337" i="11" s="1"/>
  <c r="AA336" i="11" s="1"/>
  <c r="AA335" i="11" s="1"/>
  <c r="AA334" i="11" s="1"/>
  <c r="AA333" i="11" s="1"/>
  <c r="AA332" i="11" s="1"/>
  <c r="AA331" i="11" s="1"/>
  <c r="AA330" i="11" s="1"/>
  <c r="AA329" i="11" s="1"/>
  <c r="AA328" i="11" s="1"/>
  <c r="AA327" i="11" s="1"/>
  <c r="AA326" i="11" s="1"/>
  <c r="AA325" i="11" s="1"/>
  <c r="AA324" i="11" s="1"/>
  <c r="AA323" i="11" s="1"/>
  <c r="AA322" i="11" s="1"/>
  <c r="AA321" i="11" s="1"/>
  <c r="AA320" i="11" s="1"/>
  <c r="AA319" i="11" s="1"/>
  <c r="AA318" i="11" s="1"/>
  <c r="AA317" i="11" s="1"/>
  <c r="AA316" i="11" s="1"/>
  <c r="AA315" i="11" s="1"/>
  <c r="AA314" i="11" s="1"/>
  <c r="AA313" i="11" s="1"/>
  <c r="AA312" i="11" s="1"/>
  <c r="AA311" i="11" s="1"/>
  <c r="AA310" i="11" s="1"/>
  <c r="AA309" i="11" s="1"/>
  <c r="AA308" i="11" s="1"/>
  <c r="AA307" i="11" s="1"/>
  <c r="AA306" i="11" s="1"/>
  <c r="AA305" i="11" s="1"/>
  <c r="AA304" i="11" s="1"/>
  <c r="AA303" i="11" s="1"/>
  <c r="AA302" i="11" s="1"/>
  <c r="AA301" i="11" s="1"/>
  <c r="AA300" i="11" s="1"/>
  <c r="AA299" i="11" s="1"/>
  <c r="AA298" i="11" s="1"/>
  <c r="AA297" i="11" s="1"/>
  <c r="AA296" i="11" s="1"/>
  <c r="AA295" i="11" s="1"/>
  <c r="AA294" i="11" s="1"/>
  <c r="AA293" i="11" s="1"/>
  <c r="AA292" i="11" s="1"/>
  <c r="AA291" i="11" s="1"/>
  <c r="AA290" i="11" s="1"/>
  <c r="AA289" i="11" s="1"/>
  <c r="AA288" i="11" s="1"/>
  <c r="AA287" i="11" s="1"/>
  <c r="AA286" i="11" s="1"/>
  <c r="AA285" i="11" s="1"/>
  <c r="AA284" i="11" s="1"/>
  <c r="AA283" i="11" s="1"/>
  <c r="AA282" i="11" s="1"/>
  <c r="AA281" i="11" s="1"/>
  <c r="AA280" i="11" s="1"/>
  <c r="AA279" i="11" s="1"/>
  <c r="AA278" i="11" s="1"/>
  <c r="AA277" i="11" s="1"/>
  <c r="AA276" i="11" s="1"/>
  <c r="AA275" i="11" s="1"/>
  <c r="AA274" i="11" s="1"/>
  <c r="AA273" i="11" s="1"/>
  <c r="AA272" i="11" s="1"/>
  <c r="AA271" i="11" s="1"/>
  <c r="AA270" i="11" s="1"/>
  <c r="AA269" i="11" s="1"/>
  <c r="AA268" i="11" s="1"/>
  <c r="AA267" i="11" s="1"/>
  <c r="AA266" i="11" s="1"/>
  <c r="AA265" i="11" s="1"/>
  <c r="AA264" i="11" s="1"/>
  <c r="AA263" i="11" s="1"/>
  <c r="AA262" i="11" s="1"/>
  <c r="AA261" i="11" s="1"/>
  <c r="AA260" i="11" s="1"/>
  <c r="AA259" i="11" s="1"/>
  <c r="AA258" i="11" s="1"/>
  <c r="AA257" i="11" s="1"/>
  <c r="AA256" i="11" s="1"/>
  <c r="AA255" i="11" s="1"/>
  <c r="AA254" i="11" s="1"/>
  <c r="AA253" i="11" s="1"/>
  <c r="AA252" i="11" s="1"/>
  <c r="AA251" i="11" s="1"/>
  <c r="AA250" i="11" s="1"/>
  <c r="AA249" i="11" s="1"/>
  <c r="AA248" i="11" s="1"/>
  <c r="AA247" i="11" s="1"/>
  <c r="AA246" i="11" s="1"/>
  <c r="AA245" i="11" s="1"/>
  <c r="AA244" i="11" s="1"/>
  <c r="AA243" i="11" s="1"/>
  <c r="AA242" i="11" s="1"/>
  <c r="AA241" i="11" s="1"/>
  <c r="AA240" i="11" s="1"/>
  <c r="AA239" i="11" s="1"/>
  <c r="AA238" i="11" s="1"/>
  <c r="AA237" i="11" s="1"/>
  <c r="AA236" i="11" s="1"/>
  <c r="AA235" i="11" s="1"/>
  <c r="AA234" i="11" s="1"/>
  <c r="AA233" i="11" s="1"/>
  <c r="AA232" i="11" s="1"/>
  <c r="AA231" i="11" s="1"/>
  <c r="AA230" i="11" s="1"/>
  <c r="AA229" i="11" s="1"/>
  <c r="AA228" i="11" s="1"/>
  <c r="AA227" i="11" s="1"/>
  <c r="AA226" i="11" s="1"/>
  <c r="AA225" i="11" s="1"/>
  <c r="AA224" i="11" s="1"/>
  <c r="AA223" i="11" s="1"/>
  <c r="AA222" i="11" s="1"/>
  <c r="AA221" i="11" s="1"/>
  <c r="AA220" i="11" s="1"/>
  <c r="AA219" i="11" s="1"/>
  <c r="AA218" i="11" s="1"/>
  <c r="AA217" i="11" s="1"/>
  <c r="AA216" i="11" s="1"/>
  <c r="AA215" i="11" s="1"/>
  <c r="AA214" i="11" s="1"/>
  <c r="AA213" i="11" s="1"/>
  <c r="AA212" i="11" s="1"/>
  <c r="AA211" i="11" s="1"/>
  <c r="AA210" i="11" s="1"/>
  <c r="AA209" i="11" s="1"/>
  <c r="AA208" i="11" s="1"/>
  <c r="AA207" i="11" s="1"/>
  <c r="AA206" i="11" s="1"/>
  <c r="AA205" i="11" s="1"/>
  <c r="AA204" i="11" s="1"/>
  <c r="AA203" i="11" s="1"/>
  <c r="AA202" i="11" s="1"/>
  <c r="AA201" i="11" s="1"/>
  <c r="AA200" i="11" s="1"/>
  <c r="AA199" i="11" s="1"/>
  <c r="AA198" i="11" s="1"/>
  <c r="AA197" i="11" s="1"/>
  <c r="AA196" i="11" s="1"/>
  <c r="AA195" i="11" s="1"/>
  <c r="AA194" i="11" s="1"/>
  <c r="AA193" i="11" s="1"/>
  <c r="AA192" i="11" s="1"/>
  <c r="AA191" i="11" s="1"/>
  <c r="AA190" i="11" s="1"/>
  <c r="AA189" i="11" s="1"/>
  <c r="AA188" i="11" s="1"/>
  <c r="AA187" i="11" s="1"/>
  <c r="AA186" i="11" s="1"/>
  <c r="AA185" i="11" s="1"/>
  <c r="AA184" i="11" s="1"/>
  <c r="AA183" i="11" s="1"/>
  <c r="AA182" i="11" s="1"/>
  <c r="AA181" i="11" s="1"/>
  <c r="AA180" i="11" s="1"/>
  <c r="AA179" i="11" s="1"/>
  <c r="AA178" i="11" s="1"/>
  <c r="AA177" i="11" s="1"/>
  <c r="AA176" i="11" s="1"/>
  <c r="AA175" i="11" s="1"/>
  <c r="AA174" i="11" s="1"/>
  <c r="AA173" i="11" s="1"/>
  <c r="AA172" i="11" s="1"/>
  <c r="AA171" i="11" s="1"/>
  <c r="AA170" i="11" s="1"/>
  <c r="AA169" i="11" s="1"/>
  <c r="AA168" i="11" s="1"/>
  <c r="AA167" i="11" s="1"/>
  <c r="AA166" i="11" s="1"/>
  <c r="AA165" i="11" s="1"/>
  <c r="AA164" i="11" s="1"/>
  <c r="AA163" i="11" s="1"/>
  <c r="AA162" i="11" s="1"/>
  <c r="AA161" i="11" s="1"/>
  <c r="AA160" i="11" s="1"/>
  <c r="AA159" i="11" s="1"/>
  <c r="AA158" i="11" s="1"/>
  <c r="AA157" i="11" s="1"/>
  <c r="AA156" i="11" s="1"/>
  <c r="AA155" i="11" s="1"/>
  <c r="AA154" i="11" s="1"/>
  <c r="AA153" i="11" s="1"/>
  <c r="AA152" i="11" s="1"/>
  <c r="AA151" i="11" s="1"/>
  <c r="AA150" i="11" s="1"/>
  <c r="AA149" i="11" s="1"/>
  <c r="AA148" i="11" s="1"/>
  <c r="AA147" i="11" s="1"/>
  <c r="AA146" i="11" s="1"/>
  <c r="AA145" i="11" s="1"/>
  <c r="AA144" i="11" s="1"/>
  <c r="AA143" i="11" s="1"/>
  <c r="AA142" i="11" s="1"/>
  <c r="AA141" i="11" s="1"/>
  <c r="AA140" i="11" s="1"/>
  <c r="AA139" i="11" s="1"/>
  <c r="AA138" i="11" s="1"/>
  <c r="AA137" i="11" s="1"/>
  <c r="AA136" i="11" s="1"/>
  <c r="AA135" i="11" s="1"/>
  <c r="AA134" i="11" s="1"/>
  <c r="AA133" i="11" s="1"/>
  <c r="AA132" i="11" s="1"/>
  <c r="AA131" i="11" s="1"/>
  <c r="AA130" i="11" s="1"/>
  <c r="AA129" i="11" s="1"/>
  <c r="AA128" i="11" s="1"/>
  <c r="AA127" i="11" s="1"/>
  <c r="AA126" i="11" s="1"/>
  <c r="AA125" i="11" s="1"/>
  <c r="AA124" i="11" s="1"/>
  <c r="AA123" i="11" s="1"/>
  <c r="AA122" i="11" s="1"/>
  <c r="AA121" i="11" s="1"/>
  <c r="AA120" i="11" s="1"/>
  <c r="AA119" i="11" s="1"/>
  <c r="AA118" i="11" s="1"/>
  <c r="AA117" i="11" s="1"/>
  <c r="AA116" i="11" s="1"/>
  <c r="AA115" i="11" s="1"/>
  <c r="AA114" i="11" s="1"/>
  <c r="AA113" i="11" s="1"/>
  <c r="AA112" i="11" s="1"/>
  <c r="AA111" i="11" s="1"/>
  <c r="AA110" i="11" s="1"/>
  <c r="AA109" i="11" s="1"/>
  <c r="AA108" i="11" s="1"/>
  <c r="AA107" i="11" s="1"/>
  <c r="AA106" i="11" s="1"/>
  <c r="AA105" i="11" s="1"/>
  <c r="AA104" i="11" s="1"/>
  <c r="AA103" i="11" s="1"/>
  <c r="AA102" i="11" s="1"/>
  <c r="AA101" i="11" s="1"/>
  <c r="AA100" i="11" s="1"/>
  <c r="AA99" i="11" s="1"/>
  <c r="AA98" i="11" s="1"/>
  <c r="AA97" i="11" s="1"/>
  <c r="AA96" i="11" s="1"/>
  <c r="AA95" i="11" s="1"/>
  <c r="AA94" i="11" s="1"/>
  <c r="AA93" i="11" s="1"/>
  <c r="AA92" i="11" s="1"/>
  <c r="AA91" i="11" s="1"/>
  <c r="AA90" i="11" s="1"/>
  <c r="AA89" i="11" s="1"/>
  <c r="AA88" i="11" s="1"/>
  <c r="AA87" i="11" s="1"/>
  <c r="AA86" i="11" s="1"/>
  <c r="AA85" i="11" s="1"/>
  <c r="AA84" i="11" s="1"/>
  <c r="AA83" i="11" s="1"/>
  <c r="AA82" i="11" s="1"/>
  <c r="AA81" i="11" s="1"/>
  <c r="AA80" i="11" s="1"/>
  <c r="AA79" i="11" s="1"/>
  <c r="AA78" i="11" s="1"/>
  <c r="AA77" i="11" s="1"/>
  <c r="AA76" i="11" s="1"/>
  <c r="AA75" i="11" s="1"/>
  <c r="AA74" i="11" s="1"/>
  <c r="AA73" i="11" s="1"/>
  <c r="AA72" i="11" s="1"/>
  <c r="AA71" i="11" s="1"/>
  <c r="AA70" i="11" s="1"/>
  <c r="AA69" i="11" s="1"/>
  <c r="AA68" i="11" s="1"/>
  <c r="AA67" i="11" s="1"/>
  <c r="AA66" i="11" s="1"/>
  <c r="AA65" i="11" s="1"/>
  <c r="AA64" i="11" s="1"/>
  <c r="AA63" i="11" s="1"/>
  <c r="AA62" i="11" s="1"/>
  <c r="AA61" i="11" s="1"/>
  <c r="AA60" i="11" s="1"/>
  <c r="AA59" i="11" s="1"/>
  <c r="AA58" i="11" s="1"/>
  <c r="AA57" i="11" s="1"/>
  <c r="AA56" i="11" s="1"/>
  <c r="AA55" i="11" s="1"/>
  <c r="AA54" i="11" s="1"/>
  <c r="AA53" i="11" s="1"/>
  <c r="AA52" i="11" s="1"/>
  <c r="AA51" i="11" s="1"/>
  <c r="AA50" i="11" s="1"/>
  <c r="AA49" i="11" s="1"/>
  <c r="AA48" i="11" s="1"/>
  <c r="AA47" i="11" s="1"/>
  <c r="AA46" i="11" s="1"/>
  <c r="AA45" i="11" s="1"/>
  <c r="AA44" i="11" s="1"/>
  <c r="AA43" i="11" s="1"/>
  <c r="AA42" i="11" s="1"/>
  <c r="AA41" i="11" s="1"/>
  <c r="AA40" i="11" s="1"/>
  <c r="AA39" i="11" s="1"/>
  <c r="AA38" i="11" s="1"/>
  <c r="AA37" i="11" s="1"/>
  <c r="AA36" i="11" s="1"/>
  <c r="AA35" i="11" s="1"/>
  <c r="AA34" i="11" s="1"/>
  <c r="AA33" i="11" s="1"/>
  <c r="AA32" i="11" s="1"/>
  <c r="AA31" i="11" s="1"/>
  <c r="AA30" i="11" s="1"/>
  <c r="AA29" i="11" s="1"/>
  <c r="AA28" i="11" s="1"/>
  <c r="AA27" i="11" s="1"/>
  <c r="AA26" i="11" s="1"/>
  <c r="AA25" i="11" s="1"/>
  <c r="AA24" i="11" s="1"/>
  <c r="AA23" i="11" s="1"/>
  <c r="AA22" i="11" s="1"/>
  <c r="AA21" i="11" s="1"/>
  <c r="AA20" i="11" s="1"/>
  <c r="AA19" i="11" s="1"/>
  <c r="AA18" i="11" s="1"/>
  <c r="AA17" i="11" s="1"/>
  <c r="AA16" i="11" s="1"/>
  <c r="AA15" i="11" s="1"/>
  <c r="AA14" i="11" s="1"/>
  <c r="AA13" i="11" s="1"/>
  <c r="AA12" i="11" s="1"/>
  <c r="AA11" i="11" s="1"/>
  <c r="AA10" i="11" s="1"/>
  <c r="AA9" i="11" s="1"/>
  <c r="AA8" i="11" s="1"/>
  <c r="AA7" i="11" s="1"/>
  <c r="AA6" i="11" s="1"/>
  <c r="AA5" i="11" s="1"/>
  <c r="AA4" i="11" s="1"/>
  <c r="AA3" i="11" s="1"/>
  <c r="AA827" i="11"/>
  <c r="Z827" i="11"/>
  <c r="Z826" i="11" s="1"/>
  <c r="Z825" i="11" s="1"/>
  <c r="Z824" i="11" s="1"/>
  <c r="Z823" i="11" s="1"/>
  <c r="Z822" i="11" s="1"/>
  <c r="Z821" i="11" s="1"/>
  <c r="Z820" i="11" s="1"/>
  <c r="Z819" i="11" s="1"/>
  <c r="Z818" i="11" s="1"/>
  <c r="Z817" i="11" s="1"/>
  <c r="Z816" i="11" s="1"/>
  <c r="Z815" i="11" s="1"/>
  <c r="Z814" i="11" s="1"/>
  <c r="Z813" i="11" s="1"/>
  <c r="Z812" i="11" s="1"/>
  <c r="Z811" i="11" s="1"/>
  <c r="Z810" i="11" s="1"/>
  <c r="Z809" i="11" s="1"/>
  <c r="Z808" i="11" s="1"/>
  <c r="Z807" i="11" s="1"/>
  <c r="Z806" i="11" s="1"/>
  <c r="Z805" i="11" s="1"/>
  <c r="Z804" i="11" s="1"/>
  <c r="Z803" i="11" s="1"/>
  <c r="Z802" i="11" s="1"/>
  <c r="Z801" i="11" s="1"/>
  <c r="Z800" i="11" s="1"/>
  <c r="Z799" i="11" s="1"/>
  <c r="Z798" i="11" s="1"/>
  <c r="Z797" i="11" s="1"/>
  <c r="Z796" i="11" s="1"/>
  <c r="Z795" i="11" s="1"/>
  <c r="Z794" i="11" s="1"/>
  <c r="Z793" i="11" s="1"/>
  <c r="Z792" i="11" s="1"/>
  <c r="Z791" i="11" s="1"/>
  <c r="Z790" i="11" s="1"/>
  <c r="Z789" i="11" s="1"/>
  <c r="Z788" i="11" s="1"/>
  <c r="Z787" i="11" s="1"/>
  <c r="Z786" i="11" s="1"/>
  <c r="Z785" i="11" s="1"/>
  <c r="Z784" i="11" s="1"/>
  <c r="Z783" i="11" s="1"/>
  <c r="Z782" i="11" s="1"/>
  <c r="Z781" i="11" s="1"/>
  <c r="Z780" i="11" s="1"/>
  <c r="Z779" i="11" s="1"/>
  <c r="Z778" i="11" s="1"/>
  <c r="Z777" i="11" s="1"/>
  <c r="Z776" i="11" s="1"/>
  <c r="Z775" i="11" s="1"/>
  <c r="Z774" i="11" s="1"/>
  <c r="Z773" i="11" s="1"/>
  <c r="Z772" i="11" s="1"/>
  <c r="Z771" i="11" s="1"/>
  <c r="Z770" i="11" s="1"/>
  <c r="Z769" i="11" s="1"/>
  <c r="Z768" i="11" s="1"/>
  <c r="Z767" i="11" s="1"/>
  <c r="Z766" i="11" s="1"/>
  <c r="Z765" i="11" s="1"/>
  <c r="Z764" i="11" s="1"/>
  <c r="Z763" i="11" s="1"/>
  <c r="Z762" i="11" s="1"/>
  <c r="Z761" i="11" s="1"/>
  <c r="Z760" i="11" s="1"/>
  <c r="Z759" i="11" s="1"/>
  <c r="Z758" i="11" s="1"/>
  <c r="Z757" i="11" s="1"/>
  <c r="Z756" i="11" s="1"/>
  <c r="Z755" i="11" s="1"/>
  <c r="Z754" i="11" s="1"/>
  <c r="Z753" i="11" s="1"/>
  <c r="Z752" i="11" s="1"/>
  <c r="Z751" i="11" s="1"/>
  <c r="Z750" i="11" s="1"/>
  <c r="Z749" i="11" s="1"/>
  <c r="Z748" i="11" s="1"/>
  <c r="Z747" i="11" s="1"/>
  <c r="Z746" i="11" s="1"/>
  <c r="Z745" i="11" s="1"/>
  <c r="Z744" i="11" s="1"/>
  <c r="Z743" i="11" s="1"/>
  <c r="Z742" i="11" s="1"/>
  <c r="Z741" i="11" s="1"/>
  <c r="Z740" i="11" s="1"/>
  <c r="Z739" i="11" s="1"/>
  <c r="Z738" i="11" s="1"/>
  <c r="Z737" i="11" s="1"/>
  <c r="Z736" i="11" s="1"/>
  <c r="Z735" i="11" s="1"/>
  <c r="Z734" i="11" s="1"/>
  <c r="Z733" i="11" s="1"/>
  <c r="Z732" i="11" s="1"/>
  <c r="Z731" i="11" s="1"/>
  <c r="Z730" i="11" s="1"/>
  <c r="Z729" i="11" s="1"/>
  <c r="Z728" i="11" s="1"/>
  <c r="Z727" i="11" s="1"/>
  <c r="Z726" i="11" s="1"/>
  <c r="Z725" i="11" s="1"/>
  <c r="Z724" i="11" s="1"/>
  <c r="Z723" i="11" s="1"/>
  <c r="Z722" i="11" s="1"/>
  <c r="Z721" i="11" s="1"/>
  <c r="Z720" i="11" s="1"/>
  <c r="Z719" i="11" s="1"/>
  <c r="Z718" i="11" s="1"/>
  <c r="Z717" i="11" s="1"/>
  <c r="Z716" i="11" s="1"/>
  <c r="Z715" i="11" s="1"/>
  <c r="Z714" i="11" s="1"/>
  <c r="Z713" i="11" s="1"/>
  <c r="Z712" i="11" s="1"/>
  <c r="Z711" i="11" s="1"/>
  <c r="Z710" i="11" s="1"/>
  <c r="Z709" i="11" s="1"/>
  <c r="Z708" i="11" s="1"/>
  <c r="Z707" i="11" s="1"/>
  <c r="Z706" i="11" s="1"/>
  <c r="Z705" i="11" s="1"/>
  <c r="Z704" i="11" s="1"/>
  <c r="Z703" i="11" s="1"/>
  <c r="Z702" i="11" s="1"/>
  <c r="Z701" i="11" s="1"/>
  <c r="Z700" i="11" s="1"/>
  <c r="Z699" i="11" s="1"/>
  <c r="Z698" i="11" s="1"/>
  <c r="Z697" i="11" s="1"/>
  <c r="Z696" i="11" s="1"/>
  <c r="Z695" i="11" s="1"/>
  <c r="Z694" i="11" s="1"/>
  <c r="Z693" i="11" s="1"/>
  <c r="Z692" i="11" s="1"/>
  <c r="Z691" i="11" s="1"/>
  <c r="Z690" i="11" s="1"/>
  <c r="Z689" i="11" s="1"/>
  <c r="Z688" i="11" s="1"/>
  <c r="Z687" i="11" s="1"/>
  <c r="Z686" i="11" s="1"/>
  <c r="Z685" i="11" s="1"/>
  <c r="Z684" i="11" s="1"/>
  <c r="Z683" i="11" s="1"/>
  <c r="Z682" i="11" s="1"/>
  <c r="Z681" i="11" s="1"/>
  <c r="Z680" i="11" s="1"/>
  <c r="Z679" i="11" s="1"/>
  <c r="Z678" i="11" s="1"/>
  <c r="Z677" i="11" s="1"/>
  <c r="Z676" i="11" s="1"/>
  <c r="Z675" i="11" s="1"/>
  <c r="Z674" i="11" s="1"/>
  <c r="Z673" i="11" s="1"/>
  <c r="Z672" i="11" s="1"/>
  <c r="Z671" i="11" s="1"/>
  <c r="Z670" i="11" s="1"/>
  <c r="Z669" i="11" s="1"/>
  <c r="Z668" i="11" s="1"/>
  <c r="Z667" i="11" s="1"/>
  <c r="Z666" i="11" s="1"/>
  <c r="Z665" i="11" s="1"/>
  <c r="Z664" i="11" s="1"/>
  <c r="Z663" i="11" s="1"/>
  <c r="Z662" i="11" s="1"/>
  <c r="Z661" i="11" s="1"/>
  <c r="Z660" i="11" s="1"/>
  <c r="Z659" i="11" s="1"/>
  <c r="Z658" i="11" s="1"/>
  <c r="Z657" i="11" s="1"/>
  <c r="Z656" i="11" s="1"/>
  <c r="Z655" i="11" s="1"/>
  <c r="Z654" i="11" s="1"/>
  <c r="Z653" i="11" s="1"/>
  <c r="Z652" i="11" s="1"/>
  <c r="Z651" i="11" s="1"/>
  <c r="Z650" i="11" s="1"/>
  <c r="Z649" i="11" s="1"/>
  <c r="Z648" i="11" s="1"/>
  <c r="Z647" i="11" s="1"/>
  <c r="Z646" i="11" s="1"/>
  <c r="Z645" i="11" s="1"/>
  <c r="Z644" i="11" s="1"/>
  <c r="Z643" i="11" s="1"/>
  <c r="Z642" i="11" s="1"/>
  <c r="Z641" i="11" s="1"/>
  <c r="Z640" i="11" s="1"/>
  <c r="Z639" i="11" s="1"/>
  <c r="Z638" i="11" s="1"/>
  <c r="Z637" i="11" s="1"/>
  <c r="Z636" i="11" s="1"/>
  <c r="Z635" i="11" s="1"/>
  <c r="Z634" i="11" s="1"/>
  <c r="Z633" i="11" s="1"/>
  <c r="Z632" i="11" s="1"/>
  <c r="Z631" i="11" s="1"/>
  <c r="Z630" i="11" s="1"/>
  <c r="Z629" i="11" s="1"/>
  <c r="Z628" i="11" s="1"/>
  <c r="Z627" i="11" s="1"/>
  <c r="Z626" i="11" s="1"/>
  <c r="Z625" i="11" s="1"/>
  <c r="Z624" i="11" s="1"/>
  <c r="Z623" i="11" s="1"/>
  <c r="Z622" i="11" s="1"/>
  <c r="Z621" i="11" s="1"/>
  <c r="Z620" i="11" s="1"/>
  <c r="Z619" i="11" s="1"/>
  <c r="Z618" i="11" s="1"/>
  <c r="Z617" i="11" s="1"/>
  <c r="Z616" i="11" s="1"/>
  <c r="Z615" i="11" s="1"/>
  <c r="Z614" i="11" s="1"/>
  <c r="Z613" i="11" s="1"/>
  <c r="Z612" i="11" s="1"/>
  <c r="Z611" i="11" s="1"/>
  <c r="Z610" i="11" s="1"/>
  <c r="Z609" i="11" s="1"/>
  <c r="Z608" i="11" s="1"/>
  <c r="Z607" i="11" s="1"/>
  <c r="Z606" i="11" s="1"/>
  <c r="Z605" i="11" s="1"/>
  <c r="Z604" i="11" s="1"/>
  <c r="Z603" i="11" s="1"/>
  <c r="Z602" i="11" s="1"/>
  <c r="Z601" i="11" s="1"/>
  <c r="Z600" i="11" s="1"/>
  <c r="Z599" i="11" s="1"/>
  <c r="Z598" i="11" s="1"/>
  <c r="Z597" i="11" s="1"/>
  <c r="Z596" i="11" s="1"/>
  <c r="Z595" i="11" s="1"/>
  <c r="Z594" i="11" s="1"/>
  <c r="Z593" i="11" s="1"/>
  <c r="Z592" i="11" s="1"/>
  <c r="Z591" i="11" s="1"/>
  <c r="Z590" i="11" s="1"/>
  <c r="Z589" i="11" s="1"/>
  <c r="Z588" i="11" s="1"/>
  <c r="Z587" i="11" s="1"/>
  <c r="Z586" i="11" s="1"/>
  <c r="Z585" i="11" s="1"/>
  <c r="Z584" i="11" s="1"/>
  <c r="Z583" i="11" s="1"/>
  <c r="Z582" i="11" s="1"/>
  <c r="Z581" i="11" s="1"/>
  <c r="Z580" i="11" s="1"/>
  <c r="Z579" i="11" s="1"/>
  <c r="Z578" i="11" s="1"/>
  <c r="Z577" i="11" s="1"/>
  <c r="Z576" i="11" s="1"/>
  <c r="Z575" i="11" s="1"/>
  <c r="Z574" i="11" s="1"/>
  <c r="Z573" i="11" s="1"/>
  <c r="Z572" i="11" s="1"/>
  <c r="Z571" i="11" s="1"/>
  <c r="Z570" i="11" s="1"/>
  <c r="Z569" i="11" s="1"/>
  <c r="Z568" i="11" s="1"/>
  <c r="Z567" i="11" s="1"/>
  <c r="Z566" i="11" s="1"/>
  <c r="Z565" i="11" s="1"/>
  <c r="Z564" i="11" s="1"/>
  <c r="Z563" i="11" s="1"/>
  <c r="Z562" i="11" s="1"/>
  <c r="Z561" i="11" s="1"/>
  <c r="Z560" i="11" s="1"/>
  <c r="Z559" i="11" s="1"/>
  <c r="Z558" i="11" s="1"/>
  <c r="Z557" i="11" s="1"/>
  <c r="Z556" i="11" s="1"/>
  <c r="Z555" i="11" s="1"/>
  <c r="Z554" i="11" s="1"/>
  <c r="Z553" i="11" s="1"/>
  <c r="Z552" i="11" s="1"/>
  <c r="Z551" i="11" s="1"/>
  <c r="Z550" i="11" s="1"/>
  <c r="Z549" i="11" s="1"/>
  <c r="Z548" i="11" s="1"/>
  <c r="Z547" i="11" s="1"/>
  <c r="Z546" i="11" s="1"/>
  <c r="Z545" i="11" s="1"/>
  <c r="Z544" i="11" s="1"/>
  <c r="Z543" i="11" s="1"/>
  <c r="Z542" i="11" s="1"/>
  <c r="Z541" i="11" s="1"/>
  <c r="Z540" i="11" s="1"/>
  <c r="Z539" i="11" s="1"/>
  <c r="Z538" i="11" s="1"/>
  <c r="Z537" i="11" s="1"/>
  <c r="Z536" i="11" s="1"/>
  <c r="Z535" i="11" s="1"/>
  <c r="Z534" i="11" s="1"/>
  <c r="Z533" i="11" s="1"/>
  <c r="Z532" i="11" s="1"/>
  <c r="Z531" i="11" s="1"/>
  <c r="Z530" i="11" s="1"/>
  <c r="Z529" i="11" s="1"/>
  <c r="Z528" i="11" s="1"/>
  <c r="Z527" i="11" s="1"/>
  <c r="Z526" i="11" s="1"/>
  <c r="Z525" i="11" s="1"/>
  <c r="Z524" i="11" s="1"/>
  <c r="Z523" i="11" s="1"/>
  <c r="Z522" i="11" s="1"/>
  <c r="Z521" i="11" s="1"/>
  <c r="Z520" i="11" s="1"/>
  <c r="Z519" i="11" s="1"/>
  <c r="Z518" i="11" s="1"/>
  <c r="Z517" i="11" s="1"/>
  <c r="Z516" i="11" s="1"/>
  <c r="Z515" i="11" s="1"/>
  <c r="Z514" i="11" s="1"/>
  <c r="Z513" i="11" s="1"/>
  <c r="Z512" i="11" s="1"/>
  <c r="Z511" i="11" s="1"/>
  <c r="Z510" i="11" s="1"/>
  <c r="Z509" i="11" s="1"/>
  <c r="Z508" i="11" s="1"/>
  <c r="Z507" i="11" s="1"/>
  <c r="Z506" i="11" s="1"/>
  <c r="Z505" i="11" s="1"/>
  <c r="Z504" i="11" s="1"/>
  <c r="Z503" i="11" s="1"/>
  <c r="Z502" i="11" s="1"/>
  <c r="Z501" i="11" s="1"/>
  <c r="Z500" i="11" s="1"/>
  <c r="Z499" i="11" s="1"/>
  <c r="Z498" i="11" s="1"/>
  <c r="Z497" i="11" s="1"/>
  <c r="Z496" i="11" s="1"/>
  <c r="Z495" i="11" s="1"/>
  <c r="Z494" i="11" s="1"/>
  <c r="Z493" i="11" s="1"/>
  <c r="Z492" i="11" s="1"/>
  <c r="Z491" i="11" s="1"/>
  <c r="Z490" i="11" s="1"/>
  <c r="Z489" i="11" s="1"/>
  <c r="Z488" i="11" s="1"/>
  <c r="Z487" i="11" s="1"/>
  <c r="Z486" i="11" s="1"/>
  <c r="Z485" i="11" s="1"/>
  <c r="Z484" i="11" s="1"/>
  <c r="Z483" i="11" s="1"/>
  <c r="Z482" i="11" s="1"/>
  <c r="Z481" i="11" s="1"/>
  <c r="Z480" i="11" s="1"/>
  <c r="Z479" i="11" s="1"/>
  <c r="Z478" i="11" s="1"/>
  <c r="Z477" i="11" s="1"/>
  <c r="Z476" i="11" s="1"/>
  <c r="Z475" i="11" s="1"/>
  <c r="Z474" i="11" s="1"/>
  <c r="Z473" i="11" s="1"/>
  <c r="Z472" i="11" s="1"/>
  <c r="Z471" i="11" s="1"/>
  <c r="Z470" i="11" s="1"/>
  <c r="Z469" i="11" s="1"/>
  <c r="Z468" i="11" s="1"/>
  <c r="Z467" i="11" s="1"/>
  <c r="Z466" i="11" s="1"/>
  <c r="Z465" i="11" s="1"/>
  <c r="Z464" i="11" s="1"/>
  <c r="Z463" i="11" s="1"/>
  <c r="Z462" i="11" s="1"/>
  <c r="Z461" i="11" s="1"/>
  <c r="Z460" i="11" s="1"/>
  <c r="Z459" i="11" s="1"/>
  <c r="Z458" i="11" s="1"/>
  <c r="Z457" i="11" s="1"/>
  <c r="Z456" i="11" s="1"/>
  <c r="Z455" i="11" s="1"/>
  <c r="Z454" i="11" s="1"/>
  <c r="Z453" i="11" s="1"/>
  <c r="Z452" i="11" s="1"/>
  <c r="Z451" i="11" s="1"/>
  <c r="Z450" i="11" s="1"/>
  <c r="Z449" i="11" s="1"/>
  <c r="Z448" i="11" s="1"/>
  <c r="Z447" i="11" s="1"/>
  <c r="Z446" i="11" s="1"/>
  <c r="Z445" i="11" s="1"/>
  <c r="Z444" i="11" s="1"/>
  <c r="Z443" i="11" s="1"/>
  <c r="Z442" i="11" s="1"/>
  <c r="Z441" i="11" s="1"/>
  <c r="Z440" i="11" s="1"/>
  <c r="Z439" i="11" s="1"/>
  <c r="Z438" i="11" s="1"/>
  <c r="Z437" i="11" s="1"/>
  <c r="Z436" i="11" s="1"/>
  <c r="Z435" i="11" s="1"/>
  <c r="Z434" i="11" s="1"/>
  <c r="Z433" i="11" s="1"/>
  <c r="Z432" i="11" s="1"/>
  <c r="Z431" i="11" s="1"/>
  <c r="Z430" i="11" s="1"/>
  <c r="Z429" i="11" s="1"/>
  <c r="Z428" i="11" s="1"/>
  <c r="Z427" i="11" s="1"/>
  <c r="Z426" i="11" s="1"/>
  <c r="Z425" i="11" s="1"/>
  <c r="Z424" i="11" s="1"/>
  <c r="Z423" i="11" s="1"/>
  <c r="Z422" i="11" s="1"/>
  <c r="Z421" i="11" s="1"/>
  <c r="Z420" i="11" s="1"/>
  <c r="Z419" i="11" s="1"/>
  <c r="Z418" i="11" s="1"/>
  <c r="Z417" i="11" s="1"/>
  <c r="Z416" i="11" s="1"/>
  <c r="Z415" i="11" s="1"/>
  <c r="Z414" i="11" s="1"/>
  <c r="Z413" i="11" s="1"/>
  <c r="Z412" i="11" s="1"/>
  <c r="Z411" i="11" s="1"/>
  <c r="Z410" i="11" s="1"/>
  <c r="Z409" i="11" s="1"/>
  <c r="Z408" i="11" s="1"/>
  <c r="Z407" i="11" s="1"/>
  <c r="Z406" i="11" s="1"/>
  <c r="Z405" i="11" s="1"/>
  <c r="Z404" i="11" s="1"/>
  <c r="Z403" i="11" s="1"/>
  <c r="Z402" i="11" s="1"/>
  <c r="Z401" i="11" s="1"/>
  <c r="Z400" i="11" s="1"/>
  <c r="Z399" i="11" s="1"/>
  <c r="Z398" i="11" s="1"/>
  <c r="Z397" i="11" s="1"/>
  <c r="Z396" i="11" s="1"/>
  <c r="Z395" i="11" s="1"/>
  <c r="Z394" i="11" s="1"/>
  <c r="Z393" i="11" s="1"/>
  <c r="Z392" i="11" s="1"/>
  <c r="Z391" i="11" s="1"/>
  <c r="Z390" i="11" s="1"/>
  <c r="Z389" i="11" s="1"/>
  <c r="Z388" i="11" s="1"/>
  <c r="Z387" i="11" s="1"/>
  <c r="Z386" i="11" s="1"/>
  <c r="Z385" i="11" s="1"/>
  <c r="Z384" i="11" s="1"/>
  <c r="Z383" i="11" s="1"/>
  <c r="Z382" i="11" s="1"/>
  <c r="Z381" i="11" s="1"/>
  <c r="Z380" i="11" s="1"/>
  <c r="Z379" i="11" s="1"/>
  <c r="Z378" i="11" s="1"/>
  <c r="Z377" i="11" s="1"/>
  <c r="Z376" i="11" s="1"/>
  <c r="Z375" i="11" s="1"/>
  <c r="Z374" i="11" s="1"/>
  <c r="Z373" i="11" s="1"/>
  <c r="Z372" i="11" s="1"/>
  <c r="Z371" i="11" s="1"/>
  <c r="Z370" i="11" s="1"/>
  <c r="Z369" i="11" s="1"/>
  <c r="Z368" i="11" s="1"/>
  <c r="Z367" i="11" s="1"/>
  <c r="Z366" i="11" s="1"/>
  <c r="Z365" i="11" s="1"/>
  <c r="Z364" i="11" s="1"/>
  <c r="Z363" i="11" s="1"/>
  <c r="Z362" i="11" s="1"/>
  <c r="Z361" i="11" s="1"/>
  <c r="Z360" i="11" s="1"/>
  <c r="Z359" i="11" s="1"/>
  <c r="Z358" i="11" s="1"/>
  <c r="Z357" i="11" s="1"/>
  <c r="Z356" i="11" s="1"/>
  <c r="Z355" i="11" s="1"/>
  <c r="Z354" i="11" s="1"/>
  <c r="Z353" i="11" s="1"/>
  <c r="Z352" i="11" s="1"/>
  <c r="Z351" i="11" s="1"/>
  <c r="Z350" i="11" s="1"/>
  <c r="Z349" i="11" s="1"/>
  <c r="Z348" i="11" s="1"/>
  <c r="Z347" i="11" s="1"/>
  <c r="Z346" i="11" s="1"/>
  <c r="Z345" i="11" s="1"/>
  <c r="Z344" i="11" s="1"/>
  <c r="Z343" i="11" s="1"/>
  <c r="Z342" i="11" s="1"/>
  <c r="Z341" i="11" s="1"/>
  <c r="Z340" i="11" s="1"/>
  <c r="Z339" i="11" s="1"/>
  <c r="Z338" i="11" s="1"/>
  <c r="Z337" i="11" s="1"/>
  <c r="Z336" i="11" s="1"/>
  <c r="Z335" i="11" s="1"/>
  <c r="Z334" i="11" s="1"/>
  <c r="Z333" i="11" s="1"/>
  <c r="Z332" i="11" s="1"/>
  <c r="Z331" i="11" s="1"/>
  <c r="Z330" i="11" s="1"/>
  <c r="Z329" i="11" s="1"/>
  <c r="Z328" i="11" s="1"/>
  <c r="Z327" i="11" s="1"/>
  <c r="Z326" i="11" s="1"/>
  <c r="Z325" i="11" s="1"/>
  <c r="Z324" i="11" s="1"/>
  <c r="Z323" i="11" s="1"/>
  <c r="Z322" i="11" s="1"/>
  <c r="Z321" i="11" s="1"/>
  <c r="Z320" i="11" s="1"/>
  <c r="Z319" i="11" s="1"/>
  <c r="Z318" i="11" s="1"/>
  <c r="Z317" i="11" s="1"/>
  <c r="Z316" i="11" s="1"/>
  <c r="Z315" i="11" s="1"/>
  <c r="Z314" i="11" s="1"/>
  <c r="Z313" i="11" s="1"/>
  <c r="Z312" i="11" s="1"/>
  <c r="Z311" i="11" s="1"/>
  <c r="Z310" i="11" s="1"/>
  <c r="Z309" i="11" s="1"/>
  <c r="Z308" i="11" s="1"/>
  <c r="Z307" i="11" s="1"/>
  <c r="Z306" i="11" s="1"/>
  <c r="Z305" i="11" s="1"/>
  <c r="Z304" i="11" s="1"/>
  <c r="Z303" i="11" s="1"/>
  <c r="Z302" i="11" s="1"/>
  <c r="Z301" i="11" s="1"/>
  <c r="Z300" i="11" s="1"/>
  <c r="Z299" i="11" s="1"/>
  <c r="Z298" i="11" s="1"/>
  <c r="Z297" i="11" s="1"/>
  <c r="Z296" i="11" s="1"/>
  <c r="Z295" i="11" s="1"/>
  <c r="Z294" i="11" s="1"/>
  <c r="Z293" i="11" s="1"/>
  <c r="Z292" i="11" s="1"/>
  <c r="Z291" i="11" s="1"/>
  <c r="Z290" i="11" s="1"/>
  <c r="Z289" i="11" s="1"/>
  <c r="Z288" i="11" s="1"/>
  <c r="Z287" i="11" s="1"/>
  <c r="Z286" i="11" s="1"/>
  <c r="Z285" i="11" s="1"/>
  <c r="Z284" i="11" s="1"/>
  <c r="Z283" i="11" s="1"/>
  <c r="Z282" i="11" s="1"/>
  <c r="Z281" i="11" s="1"/>
  <c r="Z280" i="11" s="1"/>
  <c r="Z279" i="11" s="1"/>
  <c r="Z278" i="11" s="1"/>
  <c r="Z277" i="11" s="1"/>
  <c r="Z276" i="11" s="1"/>
  <c r="Z275" i="11" s="1"/>
  <c r="Z274" i="11" s="1"/>
  <c r="Z273" i="11" s="1"/>
  <c r="Z272" i="11" s="1"/>
  <c r="Z271" i="11" s="1"/>
  <c r="Z270" i="11" s="1"/>
  <c r="Z269" i="11" s="1"/>
  <c r="Z268" i="11" s="1"/>
  <c r="Z267" i="11" s="1"/>
  <c r="Z266" i="11" s="1"/>
  <c r="Z265" i="11" s="1"/>
  <c r="Z264" i="11" s="1"/>
  <c r="Z263" i="11" s="1"/>
  <c r="Z262" i="11" s="1"/>
  <c r="Z261" i="11" s="1"/>
  <c r="Z260" i="11" s="1"/>
  <c r="Z259" i="11" s="1"/>
  <c r="Z258" i="11" s="1"/>
  <c r="Z257" i="11" s="1"/>
  <c r="Z256" i="11" s="1"/>
  <c r="Z255" i="11" s="1"/>
  <c r="Z254" i="11" s="1"/>
  <c r="Z253" i="11" s="1"/>
  <c r="Z252" i="11" s="1"/>
  <c r="Z251" i="11" s="1"/>
  <c r="Z250" i="11" s="1"/>
  <c r="Z249" i="11" s="1"/>
  <c r="Z248" i="11" s="1"/>
  <c r="Z247" i="11" s="1"/>
  <c r="Z246" i="11" s="1"/>
  <c r="Z245" i="11" s="1"/>
  <c r="Z244" i="11" s="1"/>
  <c r="Z243" i="11" s="1"/>
  <c r="Z242" i="11" s="1"/>
  <c r="Z241" i="11" s="1"/>
  <c r="Z240" i="11" s="1"/>
  <c r="Z239" i="11" s="1"/>
  <c r="Z238" i="11" s="1"/>
  <c r="Z237" i="11" s="1"/>
  <c r="Z236" i="11" s="1"/>
  <c r="Z235" i="11" s="1"/>
  <c r="Z234" i="11" s="1"/>
  <c r="Z233" i="11" s="1"/>
  <c r="Z232" i="11" s="1"/>
  <c r="Z231" i="11" s="1"/>
  <c r="Z230" i="11" s="1"/>
  <c r="Z229" i="11" s="1"/>
  <c r="Z228" i="11" s="1"/>
  <c r="Z227" i="11" s="1"/>
  <c r="Z226" i="11" s="1"/>
  <c r="Z225" i="11" s="1"/>
  <c r="Z224" i="11" s="1"/>
  <c r="Z223" i="11" s="1"/>
  <c r="Z222" i="11" s="1"/>
  <c r="Z221" i="11" s="1"/>
  <c r="Z220" i="11" s="1"/>
  <c r="Z219" i="11" s="1"/>
  <c r="Z218" i="11" s="1"/>
  <c r="Z217" i="11" s="1"/>
  <c r="Z216" i="11" s="1"/>
  <c r="Z215" i="11" s="1"/>
  <c r="Z214" i="11" s="1"/>
  <c r="Z213" i="11" s="1"/>
  <c r="Z212" i="11" s="1"/>
  <c r="Z211" i="11" s="1"/>
  <c r="Z210" i="11" s="1"/>
  <c r="Z209" i="11" s="1"/>
  <c r="Z208" i="11" s="1"/>
  <c r="Z207" i="11" s="1"/>
  <c r="Z206" i="11" s="1"/>
  <c r="Z205" i="11" s="1"/>
  <c r="Z204" i="11" s="1"/>
  <c r="Z203" i="11" s="1"/>
  <c r="Z202" i="11" s="1"/>
  <c r="Z201" i="11" s="1"/>
  <c r="Z200" i="11" s="1"/>
  <c r="Z199" i="11" s="1"/>
  <c r="Z198" i="11" s="1"/>
  <c r="Z197" i="11" s="1"/>
  <c r="Z196" i="11" s="1"/>
  <c r="Z195" i="11" s="1"/>
  <c r="Z194" i="11" s="1"/>
  <c r="Z193" i="11" s="1"/>
  <c r="Z192" i="11" s="1"/>
  <c r="Z191" i="11" s="1"/>
  <c r="Z190" i="11" s="1"/>
  <c r="Z189" i="11" s="1"/>
  <c r="Z188" i="11" s="1"/>
  <c r="Z187" i="11" s="1"/>
  <c r="Z186" i="11" s="1"/>
  <c r="Z185" i="11" s="1"/>
  <c r="Z184" i="11" s="1"/>
  <c r="Z183" i="11" s="1"/>
  <c r="Z182" i="11" s="1"/>
  <c r="Z181" i="11" s="1"/>
  <c r="Z180" i="11" s="1"/>
  <c r="Z179" i="11" s="1"/>
  <c r="Z178" i="11" s="1"/>
  <c r="Z177" i="11" s="1"/>
  <c r="Z176" i="11" s="1"/>
  <c r="Z175" i="11" s="1"/>
  <c r="Z174" i="11" s="1"/>
  <c r="Z173" i="11" s="1"/>
  <c r="Z172" i="11" s="1"/>
  <c r="Z171" i="11" s="1"/>
  <c r="Z170" i="11" s="1"/>
  <c r="Z169" i="11" s="1"/>
  <c r="Z168" i="11" s="1"/>
  <c r="Z167" i="11" s="1"/>
  <c r="Z166" i="11" s="1"/>
  <c r="Z165" i="11" s="1"/>
  <c r="Z164" i="11" s="1"/>
  <c r="Z163" i="11" s="1"/>
  <c r="Z162" i="11" s="1"/>
  <c r="Z161" i="11" s="1"/>
  <c r="Z160" i="11" s="1"/>
  <c r="Z159" i="11" s="1"/>
  <c r="Z158" i="11" s="1"/>
  <c r="Z157" i="11" s="1"/>
  <c r="Z156" i="11" s="1"/>
  <c r="Z155" i="11" s="1"/>
  <c r="Z154" i="11" s="1"/>
  <c r="Z153" i="11" s="1"/>
  <c r="Z152" i="11" s="1"/>
  <c r="Z151" i="11" s="1"/>
  <c r="Z150" i="11" s="1"/>
  <c r="Z149" i="11" s="1"/>
  <c r="Z148" i="11" s="1"/>
  <c r="Z147" i="11" s="1"/>
  <c r="Z146" i="11" s="1"/>
  <c r="Z145" i="11" s="1"/>
  <c r="Z144" i="11" s="1"/>
  <c r="Z143" i="11" s="1"/>
  <c r="Z142" i="11" s="1"/>
  <c r="Z141" i="11" s="1"/>
  <c r="Z140" i="11" s="1"/>
  <c r="Z139" i="11" s="1"/>
  <c r="Z138" i="11" s="1"/>
  <c r="Z137" i="11" s="1"/>
  <c r="Z136" i="11" s="1"/>
  <c r="Z135" i="11" s="1"/>
  <c r="Z134" i="11" s="1"/>
  <c r="Z133" i="11" s="1"/>
  <c r="Z132" i="11" s="1"/>
  <c r="Z131" i="11" s="1"/>
  <c r="Z130" i="11" s="1"/>
  <c r="Z129" i="11" s="1"/>
  <c r="Z128" i="11" s="1"/>
  <c r="Z127" i="11" s="1"/>
  <c r="Z126" i="11" s="1"/>
  <c r="Z125" i="11" s="1"/>
  <c r="Z124" i="11" s="1"/>
  <c r="Z123" i="11" s="1"/>
  <c r="Z122" i="11" s="1"/>
  <c r="Z121" i="11" s="1"/>
  <c r="Z120" i="11" s="1"/>
  <c r="Z119" i="11" s="1"/>
  <c r="Z118" i="11" s="1"/>
  <c r="Z117" i="11" s="1"/>
  <c r="Z116" i="11" s="1"/>
  <c r="Z115" i="11" s="1"/>
  <c r="Z114" i="11" s="1"/>
  <c r="Z113" i="11" s="1"/>
  <c r="Z112" i="11" s="1"/>
  <c r="Z111" i="11" s="1"/>
  <c r="Z110" i="11" s="1"/>
  <c r="Z109" i="11" s="1"/>
  <c r="Z108" i="11" s="1"/>
  <c r="Z107" i="11" s="1"/>
  <c r="Z106" i="11" s="1"/>
  <c r="Z105" i="11" s="1"/>
  <c r="Z104" i="11" s="1"/>
  <c r="Z103" i="11" s="1"/>
  <c r="Z102" i="11" s="1"/>
  <c r="Z101" i="11" s="1"/>
  <c r="Z100" i="11" s="1"/>
  <c r="Z99" i="11" s="1"/>
  <c r="Z98" i="11" s="1"/>
  <c r="Z97" i="11" s="1"/>
  <c r="Z96" i="11" s="1"/>
  <c r="Z95" i="11" s="1"/>
  <c r="Z94" i="11" s="1"/>
  <c r="Z93" i="11" s="1"/>
  <c r="Z92" i="11" s="1"/>
  <c r="Z91" i="11" s="1"/>
  <c r="Z90" i="11" s="1"/>
  <c r="Z89" i="11" s="1"/>
  <c r="Z88" i="11" s="1"/>
  <c r="Z87" i="11" s="1"/>
  <c r="Z86" i="11" s="1"/>
  <c r="Z85" i="11" s="1"/>
  <c r="Z84" i="11" s="1"/>
  <c r="Z83" i="11" s="1"/>
  <c r="Z82" i="11" s="1"/>
  <c r="Z81" i="11" s="1"/>
  <c r="Z80" i="11" s="1"/>
  <c r="Z79" i="11" s="1"/>
  <c r="Z78" i="11" s="1"/>
  <c r="Z77" i="11" s="1"/>
  <c r="Z76" i="11" s="1"/>
  <c r="Z75" i="11" s="1"/>
  <c r="Z74" i="11" s="1"/>
  <c r="Z73" i="11" s="1"/>
  <c r="Z72" i="11" s="1"/>
  <c r="Z71" i="11" s="1"/>
  <c r="Z70" i="11" s="1"/>
  <c r="Z69" i="11" s="1"/>
  <c r="Z68" i="11" s="1"/>
  <c r="Z67" i="11" s="1"/>
  <c r="Z66" i="11" s="1"/>
  <c r="Z65" i="11" s="1"/>
  <c r="Z64" i="11" s="1"/>
  <c r="Z63" i="11" s="1"/>
  <c r="Z62" i="11" s="1"/>
  <c r="Z61" i="11" s="1"/>
  <c r="Z60" i="11" s="1"/>
  <c r="Z59" i="11" s="1"/>
  <c r="Z58" i="11" s="1"/>
  <c r="Z57" i="11" s="1"/>
  <c r="Z56" i="11" s="1"/>
  <c r="Z55" i="11" s="1"/>
  <c r="Z54" i="11" s="1"/>
  <c r="Z53" i="11" s="1"/>
  <c r="Z52" i="11" s="1"/>
  <c r="Z51" i="11" s="1"/>
  <c r="Z50" i="11" s="1"/>
  <c r="Z49" i="11" s="1"/>
  <c r="Z48" i="11" s="1"/>
  <c r="Z47" i="11" s="1"/>
  <c r="Z46" i="11" s="1"/>
  <c r="Z45" i="11" s="1"/>
  <c r="Z44" i="11" s="1"/>
  <c r="Z43" i="11" s="1"/>
  <c r="Z42" i="11" s="1"/>
  <c r="Z41" i="11" s="1"/>
  <c r="Z40" i="11" s="1"/>
  <c r="Z39" i="11" s="1"/>
  <c r="Z38" i="11" s="1"/>
  <c r="Z37" i="11" s="1"/>
  <c r="Z36" i="11" s="1"/>
  <c r="Z35" i="11" s="1"/>
  <c r="Z34" i="11" s="1"/>
  <c r="Z33" i="11" s="1"/>
  <c r="Z32" i="11" s="1"/>
  <c r="Z31" i="11" s="1"/>
  <c r="Z30" i="11" s="1"/>
  <c r="Z29" i="11" s="1"/>
  <c r="Z28" i="11" s="1"/>
  <c r="Z27" i="11" s="1"/>
  <c r="Z26" i="11" s="1"/>
  <c r="Z25" i="11" s="1"/>
  <c r="Z24" i="11" s="1"/>
  <c r="Z23" i="11" s="1"/>
  <c r="Z22" i="11" s="1"/>
  <c r="Z21" i="11" s="1"/>
  <c r="Z20" i="11" s="1"/>
  <c r="Z19" i="11" s="1"/>
  <c r="Z18" i="11" s="1"/>
  <c r="Z17" i="11" s="1"/>
  <c r="Z16" i="11" s="1"/>
  <c r="Z15" i="11" s="1"/>
  <c r="Z14" i="11" s="1"/>
  <c r="Z13" i="11" s="1"/>
  <c r="Z12" i="11" s="1"/>
  <c r="Z11" i="11" s="1"/>
  <c r="Z10" i="11" s="1"/>
  <c r="Z9" i="11" s="1"/>
  <c r="Z8" i="11" s="1"/>
  <c r="Z7" i="11" s="1"/>
  <c r="Z6" i="11" s="1"/>
  <c r="Z5" i="11" s="1"/>
  <c r="Z4" i="11" s="1"/>
  <c r="Z3" i="11" s="1"/>
  <c r="Y827" i="11"/>
  <c r="Y826" i="11" s="1"/>
  <c r="Y825" i="11" s="1"/>
  <c r="Y824" i="11" s="1"/>
  <c r="Y823" i="11" s="1"/>
  <c r="Y822" i="11" s="1"/>
  <c r="Y821" i="11" s="1"/>
  <c r="Y820" i="11" s="1"/>
  <c r="Y819" i="11" s="1"/>
  <c r="Y818" i="11" s="1"/>
  <c r="Y817" i="11" s="1"/>
  <c r="Y816" i="11" s="1"/>
  <c r="Y815" i="11" s="1"/>
  <c r="Y814" i="11" s="1"/>
  <c r="Y813" i="11" s="1"/>
  <c r="Y812" i="11" s="1"/>
  <c r="Y811" i="11" s="1"/>
  <c r="Y810" i="11" s="1"/>
  <c r="Y809" i="11" s="1"/>
  <c r="Y808" i="11" s="1"/>
  <c r="Y807" i="11" s="1"/>
  <c r="Y806" i="11" s="1"/>
  <c r="Y805" i="11" s="1"/>
  <c r="Y804" i="11" s="1"/>
  <c r="Y803" i="11" s="1"/>
  <c r="Y802" i="11" s="1"/>
  <c r="Y801" i="11" s="1"/>
  <c r="Y800" i="11" s="1"/>
  <c r="Y799" i="11" s="1"/>
  <c r="Y798" i="11" s="1"/>
  <c r="Y797" i="11" s="1"/>
  <c r="Y796" i="11" s="1"/>
  <c r="Y795" i="11" s="1"/>
  <c r="Y794" i="11" s="1"/>
  <c r="Y793" i="11" s="1"/>
  <c r="Y792" i="11" s="1"/>
  <c r="Y791" i="11" s="1"/>
  <c r="Y790" i="11" s="1"/>
  <c r="Y789" i="11" s="1"/>
  <c r="Y788" i="11" s="1"/>
  <c r="Y787" i="11" s="1"/>
  <c r="Y786" i="11" s="1"/>
  <c r="Y785" i="11" s="1"/>
  <c r="Y784" i="11" s="1"/>
  <c r="Y783" i="11" s="1"/>
  <c r="Y782" i="11" s="1"/>
  <c r="Y781" i="11" s="1"/>
  <c r="Y780" i="11" s="1"/>
  <c r="Y779" i="11" s="1"/>
  <c r="Y778" i="11" s="1"/>
  <c r="Y777" i="11" s="1"/>
  <c r="Y776" i="11" s="1"/>
  <c r="Y775" i="11" s="1"/>
  <c r="Y774" i="11" s="1"/>
  <c r="Y773" i="11" s="1"/>
  <c r="Y772" i="11" s="1"/>
  <c r="Y771" i="11" s="1"/>
  <c r="Y770" i="11" s="1"/>
  <c r="Y769" i="11" s="1"/>
  <c r="Y768" i="11" s="1"/>
  <c r="Y767" i="11" s="1"/>
  <c r="Y766" i="11" s="1"/>
  <c r="Y765" i="11" s="1"/>
  <c r="Y764" i="11" s="1"/>
  <c r="Y763" i="11" s="1"/>
  <c r="Y762" i="11" s="1"/>
  <c r="Y761" i="11" s="1"/>
  <c r="Y760" i="11" s="1"/>
  <c r="Y759" i="11" s="1"/>
  <c r="Y758" i="11" s="1"/>
  <c r="Y757" i="11" s="1"/>
  <c r="Y756" i="11" s="1"/>
  <c r="Y755" i="11" s="1"/>
  <c r="Y754" i="11" s="1"/>
  <c r="Y753" i="11" s="1"/>
  <c r="Y752" i="11" s="1"/>
  <c r="Y751" i="11" s="1"/>
  <c r="Y750" i="11" s="1"/>
  <c r="Y749" i="11" s="1"/>
  <c r="Y748" i="11" s="1"/>
  <c r="Y747" i="11" s="1"/>
  <c r="Y746" i="11" s="1"/>
  <c r="Y745" i="11" s="1"/>
  <c r="Y744" i="11" s="1"/>
  <c r="Y743" i="11" s="1"/>
  <c r="Y742" i="11" s="1"/>
  <c r="Y741" i="11" s="1"/>
  <c r="Y740" i="11" s="1"/>
  <c r="Y739" i="11" s="1"/>
  <c r="Y738" i="11" s="1"/>
  <c r="Y737" i="11" s="1"/>
  <c r="Y736" i="11" s="1"/>
  <c r="Y735" i="11" s="1"/>
  <c r="Y734" i="11" s="1"/>
  <c r="Y733" i="11" s="1"/>
  <c r="Y732" i="11" s="1"/>
  <c r="Y731" i="11" s="1"/>
  <c r="Y730" i="11" s="1"/>
  <c r="Y729" i="11" s="1"/>
  <c r="Y728" i="11" s="1"/>
  <c r="Y727" i="11" s="1"/>
  <c r="Y726" i="11" s="1"/>
  <c r="Y725" i="11" s="1"/>
  <c r="Y724" i="11" s="1"/>
  <c r="Y723" i="11" s="1"/>
  <c r="Y722" i="11" s="1"/>
  <c r="Y721" i="11" s="1"/>
  <c r="Y720" i="11" s="1"/>
  <c r="Y719" i="11" s="1"/>
  <c r="Y718" i="11" s="1"/>
  <c r="Y717" i="11" s="1"/>
  <c r="Y716" i="11" s="1"/>
  <c r="Y715" i="11" s="1"/>
  <c r="Y714" i="11" s="1"/>
  <c r="Y713" i="11" s="1"/>
  <c r="Y712" i="11" s="1"/>
  <c r="Y711" i="11" s="1"/>
  <c r="Y710" i="11" s="1"/>
  <c r="Y709" i="11" s="1"/>
  <c r="Y708" i="11" s="1"/>
  <c r="Y707" i="11" s="1"/>
  <c r="Y706" i="11" s="1"/>
  <c r="Y705" i="11" s="1"/>
  <c r="Y704" i="11" s="1"/>
  <c r="Y703" i="11" s="1"/>
  <c r="Y702" i="11" s="1"/>
  <c r="Y701" i="11" s="1"/>
  <c r="Y700" i="11" s="1"/>
  <c r="Y699" i="11" s="1"/>
  <c r="Y698" i="11" s="1"/>
  <c r="Y697" i="11" s="1"/>
  <c r="Y696" i="11" s="1"/>
  <c r="Y695" i="11" s="1"/>
  <c r="Y694" i="11" s="1"/>
  <c r="Y693" i="11" s="1"/>
  <c r="Y692" i="11" s="1"/>
  <c r="Y691" i="11" s="1"/>
  <c r="Y690" i="11" s="1"/>
  <c r="Y689" i="11" s="1"/>
  <c r="Y688" i="11" s="1"/>
  <c r="Y687" i="11" s="1"/>
  <c r="Y686" i="11" s="1"/>
  <c r="Y685" i="11" s="1"/>
  <c r="Y684" i="11" s="1"/>
  <c r="Y683" i="11" s="1"/>
  <c r="Y682" i="11" s="1"/>
  <c r="Y681" i="11" s="1"/>
  <c r="Y680" i="11" s="1"/>
  <c r="Y679" i="11" s="1"/>
  <c r="Y678" i="11" s="1"/>
  <c r="Y677" i="11" s="1"/>
  <c r="Y676" i="11" s="1"/>
  <c r="Y675" i="11" s="1"/>
  <c r="Y674" i="11" s="1"/>
  <c r="Y673" i="11" s="1"/>
  <c r="Y672" i="11" s="1"/>
  <c r="Y671" i="11" s="1"/>
  <c r="Y670" i="11" s="1"/>
  <c r="Y669" i="11" s="1"/>
  <c r="Y668" i="11" s="1"/>
  <c r="Y667" i="11" s="1"/>
  <c r="Y666" i="11" s="1"/>
  <c r="Y665" i="11" s="1"/>
  <c r="Y664" i="11" s="1"/>
  <c r="Y663" i="11" s="1"/>
  <c r="Y662" i="11" s="1"/>
  <c r="Y661" i="11" s="1"/>
  <c r="Y660" i="11" s="1"/>
  <c r="Y659" i="11" s="1"/>
  <c r="Y658" i="11" s="1"/>
  <c r="Y657" i="11" s="1"/>
  <c r="Y656" i="11" s="1"/>
  <c r="Y655" i="11" s="1"/>
  <c r="Y654" i="11" s="1"/>
  <c r="Y653" i="11" s="1"/>
  <c r="Y652" i="11" s="1"/>
  <c r="Y651" i="11" s="1"/>
  <c r="Y650" i="11" s="1"/>
  <c r="Y649" i="11" s="1"/>
  <c r="Y648" i="11" s="1"/>
  <c r="Y647" i="11" s="1"/>
  <c r="Y646" i="11" s="1"/>
  <c r="Y645" i="11" s="1"/>
  <c r="Y644" i="11" s="1"/>
  <c r="Y643" i="11" s="1"/>
  <c r="Y642" i="11" s="1"/>
  <c r="Y641" i="11" s="1"/>
  <c r="Y640" i="11" s="1"/>
  <c r="Y639" i="11" s="1"/>
  <c r="Y638" i="11" s="1"/>
  <c r="Y637" i="11" s="1"/>
  <c r="Y636" i="11" s="1"/>
  <c r="Y635" i="11" s="1"/>
  <c r="Y634" i="11" s="1"/>
  <c r="Y633" i="11" s="1"/>
  <c r="Y632" i="11" s="1"/>
  <c r="Y631" i="11" s="1"/>
  <c r="Y630" i="11" s="1"/>
  <c r="Y629" i="11" s="1"/>
  <c r="Y628" i="11" s="1"/>
  <c r="Y627" i="11" s="1"/>
  <c r="Y626" i="11" s="1"/>
  <c r="Y625" i="11" s="1"/>
  <c r="Y624" i="11" s="1"/>
  <c r="Y623" i="11" s="1"/>
  <c r="Y622" i="11" s="1"/>
  <c r="Y621" i="11" s="1"/>
  <c r="Y620" i="11" s="1"/>
  <c r="Y619" i="11" s="1"/>
  <c r="Y618" i="11" s="1"/>
  <c r="Y617" i="11" s="1"/>
  <c r="Y616" i="11" s="1"/>
  <c r="Y615" i="11" s="1"/>
  <c r="Y614" i="11" s="1"/>
  <c r="Y613" i="11" s="1"/>
  <c r="Y612" i="11" s="1"/>
  <c r="Y611" i="11" s="1"/>
  <c r="Y610" i="11" s="1"/>
  <c r="Y609" i="11" s="1"/>
  <c r="Y608" i="11" s="1"/>
  <c r="Y607" i="11" s="1"/>
  <c r="Y606" i="11" s="1"/>
  <c r="Y605" i="11" s="1"/>
  <c r="Y604" i="11" s="1"/>
  <c r="Y603" i="11" s="1"/>
  <c r="Y602" i="11" s="1"/>
  <c r="Y601" i="11" s="1"/>
  <c r="Y600" i="11" s="1"/>
  <c r="Y599" i="11" s="1"/>
  <c r="Y598" i="11" s="1"/>
  <c r="Y597" i="11" s="1"/>
  <c r="Y596" i="11" s="1"/>
  <c r="Y595" i="11" s="1"/>
  <c r="Y594" i="11" s="1"/>
  <c r="Y593" i="11" s="1"/>
  <c r="Y592" i="11" s="1"/>
  <c r="Y591" i="11" s="1"/>
  <c r="Y590" i="11" s="1"/>
  <c r="Y589" i="11" s="1"/>
  <c r="Y588" i="11" s="1"/>
  <c r="Y587" i="11" s="1"/>
  <c r="Y586" i="11" s="1"/>
  <c r="Y585" i="11" s="1"/>
  <c r="Y584" i="11" s="1"/>
  <c r="Y583" i="11" s="1"/>
  <c r="Y582" i="11" s="1"/>
  <c r="Y581" i="11" s="1"/>
  <c r="Y580" i="11" s="1"/>
  <c r="Y579" i="11" s="1"/>
  <c r="Y578" i="11" s="1"/>
  <c r="Y577" i="11" s="1"/>
  <c r="Y576" i="11" s="1"/>
  <c r="Y575" i="11" s="1"/>
  <c r="Y574" i="11" s="1"/>
  <c r="Y573" i="11" s="1"/>
  <c r="Y572" i="11" s="1"/>
  <c r="Y571" i="11" s="1"/>
  <c r="Y570" i="11" s="1"/>
  <c r="Y569" i="11" s="1"/>
  <c r="Y568" i="11" s="1"/>
  <c r="Y567" i="11" s="1"/>
  <c r="Y566" i="11" s="1"/>
  <c r="Y565" i="11" s="1"/>
  <c r="Y564" i="11" s="1"/>
  <c r="Y563" i="11" s="1"/>
  <c r="Y562" i="11" s="1"/>
  <c r="Y561" i="11" s="1"/>
  <c r="Y560" i="11" s="1"/>
  <c r="Y559" i="11" s="1"/>
  <c r="Y558" i="11" s="1"/>
  <c r="Y557" i="11" s="1"/>
  <c r="Y556" i="11" s="1"/>
  <c r="Y555" i="11" s="1"/>
  <c r="Y554" i="11" s="1"/>
  <c r="Y553" i="11" s="1"/>
  <c r="Y552" i="11" s="1"/>
  <c r="Y551" i="11" s="1"/>
  <c r="Y550" i="11" s="1"/>
  <c r="Y549" i="11" s="1"/>
  <c r="Y548" i="11" s="1"/>
  <c r="Y547" i="11" s="1"/>
  <c r="Y546" i="11" s="1"/>
  <c r="Y545" i="11" s="1"/>
  <c r="Y544" i="11" s="1"/>
  <c r="Y543" i="11" s="1"/>
  <c r="Y542" i="11" s="1"/>
  <c r="Y541" i="11" s="1"/>
  <c r="Y540" i="11" s="1"/>
  <c r="Y539" i="11" s="1"/>
  <c r="Y538" i="11" s="1"/>
  <c r="Y537" i="11" s="1"/>
  <c r="Y536" i="11" s="1"/>
  <c r="Y535" i="11" s="1"/>
  <c r="Y534" i="11" s="1"/>
  <c r="Y533" i="11" s="1"/>
  <c r="Y532" i="11" s="1"/>
  <c r="Y531" i="11" s="1"/>
  <c r="Y530" i="11" s="1"/>
  <c r="Y529" i="11" s="1"/>
  <c r="Y528" i="11" s="1"/>
  <c r="Y527" i="11" s="1"/>
  <c r="Y526" i="11" s="1"/>
  <c r="Y525" i="11" s="1"/>
  <c r="Y524" i="11" s="1"/>
  <c r="Y523" i="11" s="1"/>
  <c r="Y522" i="11" s="1"/>
  <c r="Y521" i="11" s="1"/>
  <c r="Y520" i="11" s="1"/>
  <c r="Y519" i="11" s="1"/>
  <c r="Y518" i="11" s="1"/>
  <c r="Y517" i="11" s="1"/>
  <c r="Y516" i="11" s="1"/>
  <c r="Y515" i="11" s="1"/>
  <c r="Y514" i="11" s="1"/>
  <c r="Y513" i="11" s="1"/>
  <c r="Y512" i="11" s="1"/>
  <c r="Y511" i="11" s="1"/>
  <c r="Y510" i="11" s="1"/>
  <c r="Y509" i="11" s="1"/>
  <c r="Y508" i="11" s="1"/>
  <c r="Y507" i="11" s="1"/>
  <c r="Y506" i="11" s="1"/>
  <c r="Y505" i="11" s="1"/>
  <c r="Y504" i="11" s="1"/>
  <c r="Y503" i="11" s="1"/>
  <c r="Y502" i="11" s="1"/>
  <c r="Y501" i="11" s="1"/>
  <c r="Y500" i="11" s="1"/>
  <c r="Y499" i="11" s="1"/>
  <c r="Y498" i="11" s="1"/>
  <c r="Y497" i="11" s="1"/>
  <c r="Y496" i="11" s="1"/>
  <c r="Y495" i="11" s="1"/>
  <c r="Y494" i="11" s="1"/>
  <c r="Y493" i="11" s="1"/>
  <c r="Y492" i="11" s="1"/>
  <c r="Y491" i="11" s="1"/>
  <c r="Y490" i="11" s="1"/>
  <c r="Y489" i="11" s="1"/>
  <c r="Y488" i="11" s="1"/>
  <c r="Y487" i="11" s="1"/>
  <c r="Y486" i="11" s="1"/>
  <c r="Y485" i="11" s="1"/>
  <c r="Y484" i="11" s="1"/>
  <c r="Y483" i="11" s="1"/>
  <c r="Y482" i="11" s="1"/>
  <c r="Y481" i="11" s="1"/>
  <c r="Y480" i="11" s="1"/>
  <c r="Y479" i="11" s="1"/>
  <c r="Y478" i="11" s="1"/>
  <c r="Y477" i="11" s="1"/>
  <c r="Y476" i="11" s="1"/>
  <c r="Y475" i="11" s="1"/>
  <c r="Y474" i="11" s="1"/>
  <c r="Y473" i="11" s="1"/>
  <c r="Y472" i="11" s="1"/>
  <c r="Y471" i="11" s="1"/>
  <c r="Y470" i="11" s="1"/>
  <c r="Y469" i="11" s="1"/>
  <c r="Y468" i="11" s="1"/>
  <c r="Y467" i="11" s="1"/>
  <c r="Y466" i="11" s="1"/>
  <c r="Y465" i="11" s="1"/>
  <c r="Y464" i="11" s="1"/>
  <c r="Y463" i="11" s="1"/>
  <c r="Y462" i="11" s="1"/>
  <c r="Y461" i="11" s="1"/>
  <c r="Y460" i="11" s="1"/>
  <c r="Y459" i="11" s="1"/>
  <c r="Y458" i="11" s="1"/>
  <c r="Y457" i="11" s="1"/>
  <c r="Y456" i="11" s="1"/>
  <c r="Y455" i="11" s="1"/>
  <c r="Y454" i="11" s="1"/>
  <c r="Y453" i="11" s="1"/>
  <c r="Y452" i="11" s="1"/>
  <c r="Y451" i="11" s="1"/>
  <c r="Y450" i="11" s="1"/>
  <c r="Y449" i="11" s="1"/>
  <c r="Y448" i="11" s="1"/>
  <c r="Y447" i="11" s="1"/>
  <c r="Y446" i="11" s="1"/>
  <c r="Y445" i="11" s="1"/>
  <c r="Y444" i="11" s="1"/>
  <c r="Y443" i="11" s="1"/>
  <c r="Y442" i="11" s="1"/>
  <c r="Y441" i="11" s="1"/>
  <c r="Y440" i="11" s="1"/>
  <c r="Y439" i="11" s="1"/>
  <c r="Y438" i="11" s="1"/>
  <c r="Y437" i="11" s="1"/>
  <c r="Y436" i="11" s="1"/>
  <c r="Y435" i="11" s="1"/>
  <c r="Y434" i="11" s="1"/>
  <c r="Y433" i="11" s="1"/>
  <c r="Y432" i="11" s="1"/>
  <c r="Y431" i="11" s="1"/>
  <c r="Y430" i="11" s="1"/>
  <c r="Y429" i="11" s="1"/>
  <c r="Y428" i="11" s="1"/>
  <c r="Y427" i="11" s="1"/>
  <c r="Y426" i="11" s="1"/>
  <c r="Y425" i="11" s="1"/>
  <c r="Y424" i="11" s="1"/>
  <c r="Y423" i="11" s="1"/>
  <c r="Y422" i="11" s="1"/>
  <c r="Y421" i="11" s="1"/>
  <c r="Y420" i="11" s="1"/>
  <c r="Y419" i="11" s="1"/>
  <c r="Y418" i="11" s="1"/>
  <c r="Y417" i="11" s="1"/>
  <c r="Y416" i="11" s="1"/>
  <c r="Y415" i="11" s="1"/>
  <c r="Y414" i="11" s="1"/>
  <c r="Y413" i="11" s="1"/>
  <c r="Y412" i="11" s="1"/>
  <c r="Y411" i="11" s="1"/>
  <c r="Y410" i="11" s="1"/>
  <c r="Y409" i="11" s="1"/>
  <c r="Y408" i="11" s="1"/>
  <c r="Y407" i="11" s="1"/>
  <c r="Y406" i="11" s="1"/>
  <c r="Y405" i="11" s="1"/>
  <c r="Y404" i="11" s="1"/>
  <c r="Y403" i="11" s="1"/>
  <c r="Y402" i="11" s="1"/>
  <c r="Y401" i="11" s="1"/>
  <c r="Y400" i="11" s="1"/>
  <c r="Y399" i="11" s="1"/>
  <c r="Y398" i="11" s="1"/>
  <c r="Y397" i="11" s="1"/>
  <c r="Y396" i="11" s="1"/>
  <c r="Y395" i="11" s="1"/>
  <c r="Y394" i="11" s="1"/>
  <c r="Y393" i="11" s="1"/>
  <c r="Y392" i="11" s="1"/>
  <c r="Y391" i="11" s="1"/>
  <c r="Y390" i="11" s="1"/>
  <c r="Y389" i="11" s="1"/>
  <c r="Y388" i="11" s="1"/>
  <c r="Y387" i="11" s="1"/>
  <c r="Y386" i="11" s="1"/>
  <c r="Y385" i="11" s="1"/>
  <c r="Y384" i="11" s="1"/>
  <c r="Y383" i="11" s="1"/>
  <c r="Y382" i="11" s="1"/>
  <c r="Y381" i="11" s="1"/>
  <c r="Y380" i="11" s="1"/>
  <c r="Y379" i="11" s="1"/>
  <c r="Y378" i="11" s="1"/>
  <c r="Y377" i="11" s="1"/>
  <c r="Y376" i="11" s="1"/>
  <c r="Y375" i="11" s="1"/>
  <c r="Y374" i="11" s="1"/>
  <c r="Y373" i="11" s="1"/>
  <c r="Y372" i="11" s="1"/>
  <c r="Y371" i="11" s="1"/>
  <c r="Y370" i="11" s="1"/>
  <c r="Y369" i="11" s="1"/>
  <c r="Y368" i="11" s="1"/>
  <c r="Y367" i="11" s="1"/>
  <c r="Y366" i="11" s="1"/>
  <c r="Y365" i="11" s="1"/>
  <c r="Y364" i="11" s="1"/>
  <c r="Y363" i="11" s="1"/>
  <c r="Y362" i="11" s="1"/>
  <c r="Y361" i="11" s="1"/>
  <c r="Y360" i="11" s="1"/>
  <c r="Y359" i="11" s="1"/>
  <c r="Y358" i="11" s="1"/>
  <c r="Y357" i="11" s="1"/>
  <c r="Y356" i="11" s="1"/>
  <c r="Y355" i="11" s="1"/>
  <c r="Y354" i="11" s="1"/>
  <c r="Y353" i="11" s="1"/>
  <c r="Y352" i="11" s="1"/>
  <c r="Y351" i="11" s="1"/>
  <c r="Y350" i="11" s="1"/>
  <c r="Y349" i="11" s="1"/>
  <c r="Y348" i="11" s="1"/>
  <c r="Y347" i="11" s="1"/>
  <c r="Y346" i="11" s="1"/>
  <c r="Y345" i="11" s="1"/>
  <c r="Y344" i="11" s="1"/>
  <c r="Y343" i="11" s="1"/>
  <c r="Y342" i="11" s="1"/>
  <c r="Y341" i="11" s="1"/>
  <c r="Y340" i="11" s="1"/>
  <c r="Y339" i="11" s="1"/>
  <c r="Y338" i="11" s="1"/>
  <c r="Y337" i="11" s="1"/>
  <c r="Y336" i="11" s="1"/>
  <c r="Y335" i="11" s="1"/>
  <c r="Y334" i="11" s="1"/>
  <c r="Y333" i="11" s="1"/>
  <c r="Y332" i="11" s="1"/>
  <c r="Y331" i="11" s="1"/>
  <c r="Y330" i="11" s="1"/>
  <c r="Y329" i="11" s="1"/>
  <c r="Y328" i="11" s="1"/>
  <c r="Y327" i="11" s="1"/>
  <c r="Y326" i="11" s="1"/>
  <c r="Y325" i="11" s="1"/>
  <c r="Y324" i="11" s="1"/>
  <c r="Y323" i="11" s="1"/>
  <c r="Y322" i="11" s="1"/>
  <c r="Y321" i="11" s="1"/>
  <c r="Y320" i="11" s="1"/>
  <c r="Y319" i="11" s="1"/>
  <c r="Y318" i="11" s="1"/>
  <c r="Y317" i="11" s="1"/>
  <c r="Y316" i="11" s="1"/>
  <c r="Y315" i="11" s="1"/>
  <c r="Y314" i="11" s="1"/>
  <c r="Y313" i="11" s="1"/>
  <c r="Y312" i="11" s="1"/>
  <c r="Y311" i="11" s="1"/>
  <c r="Y310" i="11" s="1"/>
  <c r="Y309" i="11" s="1"/>
  <c r="Y308" i="11" s="1"/>
  <c r="Y307" i="11" s="1"/>
  <c r="Y306" i="11" s="1"/>
  <c r="Y305" i="11" s="1"/>
  <c r="Y304" i="11" s="1"/>
  <c r="Y303" i="11" s="1"/>
  <c r="Y302" i="11" s="1"/>
  <c r="Y301" i="11" s="1"/>
  <c r="Y300" i="11" s="1"/>
  <c r="Y299" i="11" s="1"/>
  <c r="Y298" i="11" s="1"/>
  <c r="Y297" i="11" s="1"/>
  <c r="Y296" i="11" s="1"/>
  <c r="Y295" i="11" s="1"/>
  <c r="Y294" i="11" s="1"/>
  <c r="Y293" i="11" s="1"/>
  <c r="Y292" i="11" s="1"/>
  <c r="Y291" i="11" s="1"/>
  <c r="Y290" i="11" s="1"/>
  <c r="Y289" i="11" s="1"/>
  <c r="Y288" i="11" s="1"/>
  <c r="Y287" i="11" s="1"/>
  <c r="Y286" i="11" s="1"/>
  <c r="Y285" i="11" s="1"/>
  <c r="Y284" i="11" s="1"/>
  <c r="Y283" i="11" s="1"/>
  <c r="Y282" i="11" s="1"/>
  <c r="Y281" i="11" s="1"/>
  <c r="Y280" i="11" s="1"/>
  <c r="Y279" i="11" s="1"/>
  <c r="Y278" i="11" s="1"/>
  <c r="Y277" i="11" s="1"/>
  <c r="Y276" i="11" s="1"/>
  <c r="Y275" i="11" s="1"/>
  <c r="Y274" i="11" s="1"/>
  <c r="Y273" i="11" s="1"/>
  <c r="Y272" i="11" s="1"/>
  <c r="Y271" i="11" s="1"/>
  <c r="Y270" i="11" s="1"/>
  <c r="Y269" i="11" s="1"/>
  <c r="Y268" i="11" s="1"/>
  <c r="Y267" i="11" s="1"/>
  <c r="Y266" i="11" s="1"/>
  <c r="Y265" i="11" s="1"/>
  <c r="Y264" i="11" s="1"/>
  <c r="Y263" i="11" s="1"/>
  <c r="Y262" i="11" s="1"/>
  <c r="Y261" i="11" s="1"/>
  <c r="Y260" i="11" s="1"/>
  <c r="Y259" i="11" s="1"/>
  <c r="Y258" i="11" s="1"/>
  <c r="Y257" i="11" s="1"/>
  <c r="Y256" i="11" s="1"/>
  <c r="Y255" i="11" s="1"/>
  <c r="Y254" i="11" s="1"/>
  <c r="Y253" i="11" s="1"/>
  <c r="Y252" i="11" s="1"/>
  <c r="Y251" i="11" s="1"/>
  <c r="Y250" i="11" s="1"/>
  <c r="Y249" i="11" s="1"/>
  <c r="Y248" i="11" s="1"/>
  <c r="Y247" i="11" s="1"/>
  <c r="Y246" i="11" s="1"/>
  <c r="Y245" i="11" s="1"/>
  <c r="Y244" i="11" s="1"/>
  <c r="Y243" i="11" s="1"/>
  <c r="Y242" i="11" s="1"/>
  <c r="Y241" i="11" s="1"/>
  <c r="Y240" i="11" s="1"/>
  <c r="Y239" i="11" s="1"/>
  <c r="Y238" i="11" s="1"/>
  <c r="Y237" i="11" s="1"/>
  <c r="Y236" i="11" s="1"/>
  <c r="Y235" i="11" s="1"/>
  <c r="Y234" i="11" s="1"/>
  <c r="Y233" i="11" s="1"/>
  <c r="Y232" i="11" s="1"/>
  <c r="Y231" i="11" s="1"/>
  <c r="Y230" i="11" s="1"/>
  <c r="Y229" i="11" s="1"/>
  <c r="Y228" i="11" s="1"/>
  <c r="Y227" i="11" s="1"/>
  <c r="Y226" i="11" s="1"/>
  <c r="Y225" i="11" s="1"/>
  <c r="Y224" i="11" s="1"/>
  <c r="Y223" i="11" s="1"/>
  <c r="Y222" i="11" s="1"/>
  <c r="Y221" i="11" s="1"/>
  <c r="Y220" i="11" s="1"/>
  <c r="Y219" i="11" s="1"/>
  <c r="Y218" i="11" s="1"/>
  <c r="Y217" i="11" s="1"/>
  <c r="Y216" i="11" s="1"/>
  <c r="Y215" i="11" s="1"/>
  <c r="Y214" i="11" s="1"/>
  <c r="Y213" i="11" s="1"/>
  <c r="Y212" i="11" s="1"/>
  <c r="Y211" i="11" s="1"/>
  <c r="Y210" i="11" s="1"/>
  <c r="Y209" i="11" s="1"/>
  <c r="Y208" i="11" s="1"/>
  <c r="Y207" i="11" s="1"/>
  <c r="Y206" i="11" s="1"/>
  <c r="Y205" i="11" s="1"/>
  <c r="Y204" i="11" s="1"/>
  <c r="Y203" i="11" s="1"/>
  <c r="Y202" i="11" s="1"/>
  <c r="Y201" i="11" s="1"/>
  <c r="Y200" i="11" s="1"/>
  <c r="Y199" i="11" s="1"/>
  <c r="Y198" i="11" s="1"/>
  <c r="Y197" i="11" s="1"/>
  <c r="Y196" i="11" s="1"/>
  <c r="Y195" i="11" s="1"/>
  <c r="Y194" i="11" s="1"/>
  <c r="Y193" i="11" s="1"/>
  <c r="Y192" i="11" s="1"/>
  <c r="Y191" i="11" s="1"/>
  <c r="Y190" i="11" s="1"/>
  <c r="Y189" i="11" s="1"/>
  <c r="Y188" i="11" s="1"/>
  <c r="Y187" i="11" s="1"/>
  <c r="Y186" i="11" s="1"/>
  <c r="Y185" i="11" s="1"/>
  <c r="Y184" i="11" s="1"/>
  <c r="Y183" i="11" s="1"/>
  <c r="Y182" i="11" s="1"/>
  <c r="Y181" i="11" s="1"/>
  <c r="Y180" i="11" s="1"/>
  <c r="Y179" i="11" s="1"/>
  <c r="Y178" i="11" s="1"/>
  <c r="Y177" i="11" s="1"/>
  <c r="Y176" i="11" s="1"/>
  <c r="Y175" i="11" s="1"/>
  <c r="Y174" i="11" s="1"/>
  <c r="Y173" i="11" s="1"/>
  <c r="Y172" i="11" s="1"/>
  <c r="Y171" i="11" s="1"/>
  <c r="Y170" i="11" s="1"/>
  <c r="Y169" i="11" s="1"/>
  <c r="Y168" i="11" s="1"/>
  <c r="Y167" i="11" s="1"/>
  <c r="Y166" i="11" s="1"/>
  <c r="Y165" i="11" s="1"/>
  <c r="Y164" i="11" s="1"/>
  <c r="Y163" i="11" s="1"/>
  <c r="Y162" i="11" s="1"/>
  <c r="Y161" i="11" s="1"/>
  <c r="Y160" i="11" s="1"/>
  <c r="Y159" i="11" s="1"/>
  <c r="Y158" i="11" s="1"/>
  <c r="Y157" i="11" s="1"/>
  <c r="Y156" i="11" s="1"/>
  <c r="Y155" i="11" s="1"/>
  <c r="Y154" i="11" s="1"/>
  <c r="Y153" i="11" s="1"/>
  <c r="Y152" i="11" s="1"/>
  <c r="Y151" i="11" s="1"/>
  <c r="Y150" i="11" s="1"/>
  <c r="Y149" i="11" s="1"/>
  <c r="Y148" i="11" s="1"/>
  <c r="Y147" i="11" s="1"/>
  <c r="Y146" i="11" s="1"/>
  <c r="Y145" i="11" s="1"/>
  <c r="Y144" i="11" s="1"/>
  <c r="Y143" i="11" s="1"/>
  <c r="Y142" i="11" s="1"/>
  <c r="Y141" i="11" s="1"/>
  <c r="Y140" i="11" s="1"/>
  <c r="Y139" i="11" s="1"/>
  <c r="Y138" i="11" s="1"/>
  <c r="Y137" i="11" s="1"/>
  <c r="Y136" i="11" s="1"/>
  <c r="Y135" i="11" s="1"/>
  <c r="Y134" i="11" s="1"/>
  <c r="Y133" i="11" s="1"/>
  <c r="Y132" i="11" s="1"/>
  <c r="Y131" i="11" s="1"/>
  <c r="Y130" i="11" s="1"/>
  <c r="Y129" i="11" s="1"/>
  <c r="Y128" i="11" s="1"/>
  <c r="Y127" i="11" s="1"/>
  <c r="Y126" i="11" s="1"/>
  <c r="Y125" i="11" s="1"/>
  <c r="Y124" i="11" s="1"/>
  <c r="Y123" i="11" s="1"/>
  <c r="Y122" i="11" s="1"/>
  <c r="Y121" i="11" s="1"/>
  <c r="Y120" i="11" s="1"/>
  <c r="Y119" i="11" s="1"/>
  <c r="Y118" i="11" s="1"/>
  <c r="Y117" i="11" s="1"/>
  <c r="Y116" i="11" s="1"/>
  <c r="Y115" i="11" s="1"/>
  <c r="Y114" i="11" s="1"/>
  <c r="Y113" i="11" s="1"/>
  <c r="Y112" i="11" s="1"/>
  <c r="Y111" i="11" s="1"/>
  <c r="Y110" i="11" s="1"/>
  <c r="Y109" i="11" s="1"/>
  <c r="Y108" i="11" s="1"/>
  <c r="Y107" i="11" s="1"/>
  <c r="Y106" i="11" s="1"/>
  <c r="Y105" i="11" s="1"/>
  <c r="Y104" i="11" s="1"/>
  <c r="Y103" i="11" s="1"/>
  <c r="Y102" i="11" s="1"/>
  <c r="Y101" i="11" s="1"/>
  <c r="Y100" i="11" s="1"/>
  <c r="Y99" i="11" s="1"/>
  <c r="Y98" i="11" s="1"/>
  <c r="Y97" i="11" s="1"/>
  <c r="Y96" i="11" s="1"/>
  <c r="Y95" i="11" s="1"/>
  <c r="Y94" i="11" s="1"/>
  <c r="Y93" i="11" s="1"/>
  <c r="Y92" i="11" s="1"/>
  <c r="Y91" i="11" s="1"/>
  <c r="Y90" i="11" s="1"/>
  <c r="Y89" i="11" s="1"/>
  <c r="Y88" i="11" s="1"/>
  <c r="Y87" i="11" s="1"/>
  <c r="Y86" i="11" s="1"/>
  <c r="Y85" i="11" s="1"/>
  <c r="Y84" i="11" s="1"/>
  <c r="Y83" i="11" s="1"/>
  <c r="Y82" i="11" s="1"/>
  <c r="Y81" i="11" s="1"/>
  <c r="Y80" i="11" s="1"/>
  <c r="Y79" i="11" s="1"/>
  <c r="Y78" i="11" s="1"/>
  <c r="Y77" i="11" s="1"/>
  <c r="Y76" i="11" s="1"/>
  <c r="Y75" i="11" s="1"/>
  <c r="Y74" i="11" s="1"/>
  <c r="Y73" i="11" s="1"/>
  <c r="Y72" i="11" s="1"/>
  <c r="Y71" i="11" s="1"/>
  <c r="Y70" i="11" s="1"/>
  <c r="Y69" i="11" s="1"/>
  <c r="Y68" i="11" s="1"/>
  <c r="Y67" i="11" s="1"/>
  <c r="Y66" i="11" s="1"/>
  <c r="Y65" i="11" s="1"/>
  <c r="Y64" i="11" s="1"/>
  <c r="Y63" i="11" s="1"/>
  <c r="Y62" i="11" s="1"/>
  <c r="Y61" i="11" s="1"/>
  <c r="Y60" i="11" s="1"/>
  <c r="Y59" i="11" s="1"/>
  <c r="Y58" i="11" s="1"/>
  <c r="Y57" i="11" s="1"/>
  <c r="Y56" i="11" s="1"/>
  <c r="Y55" i="11" s="1"/>
  <c r="Y54" i="11" s="1"/>
  <c r="Y53" i="11" s="1"/>
  <c r="Y52" i="11" s="1"/>
  <c r="Y51" i="11" s="1"/>
  <c r="Y50" i="11" s="1"/>
  <c r="Y49" i="11" s="1"/>
  <c r="Y48" i="11" s="1"/>
  <c r="Y47" i="11" s="1"/>
  <c r="Y46" i="11" s="1"/>
  <c r="Y45" i="11" s="1"/>
  <c r="Y44" i="11" s="1"/>
  <c r="Y43" i="11" s="1"/>
  <c r="Y42" i="11" s="1"/>
  <c r="Y41" i="11" s="1"/>
  <c r="Y40" i="11" s="1"/>
  <c r="Y39" i="11" s="1"/>
  <c r="Y38" i="11" s="1"/>
  <c r="Y37" i="11" s="1"/>
  <c r="Y36" i="11" s="1"/>
  <c r="Y35" i="11" s="1"/>
  <c r="Y34" i="11" s="1"/>
  <c r="Y33" i="11" s="1"/>
  <c r="Y32" i="11" s="1"/>
  <c r="Y31" i="11" s="1"/>
  <c r="Y30" i="11" s="1"/>
  <c r="Y29" i="11" s="1"/>
  <c r="Y28" i="11" s="1"/>
  <c r="Y27" i="11" s="1"/>
  <c r="Y26" i="11" s="1"/>
  <c r="Y25" i="11" s="1"/>
  <c r="Y24" i="11" s="1"/>
  <c r="Y23" i="11" s="1"/>
  <c r="Y22" i="11" s="1"/>
  <c r="Y21" i="11" s="1"/>
  <c r="Y20" i="11" s="1"/>
  <c r="Y19" i="11" s="1"/>
  <c r="Y18" i="11" s="1"/>
  <c r="Y17" i="11" s="1"/>
  <c r="Y16" i="11" s="1"/>
  <c r="Y15" i="11" s="1"/>
  <c r="Y14" i="11" s="1"/>
  <c r="Y13" i="11" s="1"/>
  <c r="Y12" i="11" s="1"/>
  <c r="Y11" i="11" s="1"/>
  <c r="Y10" i="11" s="1"/>
  <c r="Y9" i="11" s="1"/>
  <c r="Y8" i="11" s="1"/>
  <c r="Y7" i="11" s="1"/>
  <c r="Y6" i="11" s="1"/>
  <c r="Y5" i="11" s="1"/>
  <c r="Y4" i="11" s="1"/>
  <c r="Y3" i="11" s="1"/>
  <c r="X827" i="11"/>
  <c r="X826" i="11" s="1"/>
  <c r="X825" i="11" s="1"/>
  <c r="X824" i="11" s="1"/>
  <c r="X823" i="11" s="1"/>
  <c r="X822" i="11" s="1"/>
  <c r="X821" i="11" s="1"/>
  <c r="X820" i="11" s="1"/>
  <c r="X819" i="11" s="1"/>
  <c r="X818" i="11" s="1"/>
  <c r="X817" i="11" s="1"/>
  <c r="X816" i="11" s="1"/>
  <c r="X815" i="11" s="1"/>
  <c r="X814" i="11" s="1"/>
  <c r="X813" i="11" s="1"/>
  <c r="X812" i="11" s="1"/>
  <c r="X811" i="11" s="1"/>
  <c r="X810" i="11" s="1"/>
  <c r="X809" i="11" s="1"/>
  <c r="X808" i="11" s="1"/>
  <c r="X807" i="11" s="1"/>
  <c r="X806" i="11" s="1"/>
  <c r="X805" i="11" s="1"/>
  <c r="X804" i="11" s="1"/>
  <c r="X803" i="11" s="1"/>
  <c r="X802" i="11" s="1"/>
  <c r="X801" i="11" s="1"/>
  <c r="X800" i="11" s="1"/>
  <c r="X799" i="11" s="1"/>
  <c r="X798" i="11" s="1"/>
  <c r="X797" i="11" s="1"/>
  <c r="X796" i="11" s="1"/>
  <c r="X795" i="11" s="1"/>
  <c r="X794" i="11" s="1"/>
  <c r="X793" i="11" s="1"/>
  <c r="X792" i="11" s="1"/>
  <c r="X791" i="11" s="1"/>
  <c r="X790" i="11" s="1"/>
  <c r="X789" i="11" s="1"/>
  <c r="X788" i="11" s="1"/>
  <c r="X787" i="11" s="1"/>
  <c r="X786" i="11" s="1"/>
  <c r="X785" i="11" s="1"/>
  <c r="X784" i="11" s="1"/>
  <c r="X783" i="11" s="1"/>
  <c r="X782" i="11" s="1"/>
  <c r="X781" i="11" s="1"/>
  <c r="X780" i="11" s="1"/>
  <c r="X779" i="11" s="1"/>
  <c r="X778" i="11" s="1"/>
  <c r="X777" i="11" s="1"/>
  <c r="X776" i="11" s="1"/>
  <c r="X775" i="11" s="1"/>
  <c r="X774" i="11" s="1"/>
  <c r="X773" i="11" s="1"/>
  <c r="X772" i="11" s="1"/>
  <c r="X771" i="11" s="1"/>
  <c r="X770" i="11" s="1"/>
  <c r="X769" i="11" s="1"/>
  <c r="X768" i="11" s="1"/>
  <c r="X767" i="11" s="1"/>
  <c r="X766" i="11" s="1"/>
  <c r="X765" i="11" s="1"/>
  <c r="X764" i="11" s="1"/>
  <c r="X763" i="11" s="1"/>
  <c r="X762" i="11" s="1"/>
  <c r="X761" i="11" s="1"/>
  <c r="X760" i="11" s="1"/>
  <c r="X759" i="11" s="1"/>
  <c r="X758" i="11" s="1"/>
  <c r="X757" i="11" s="1"/>
  <c r="X756" i="11" s="1"/>
  <c r="X755" i="11" s="1"/>
  <c r="X754" i="11" s="1"/>
  <c r="X753" i="11" s="1"/>
  <c r="X752" i="11" s="1"/>
  <c r="X751" i="11" s="1"/>
  <c r="X750" i="11" s="1"/>
  <c r="X749" i="11" s="1"/>
  <c r="X748" i="11" s="1"/>
  <c r="X747" i="11" s="1"/>
  <c r="X746" i="11" s="1"/>
  <c r="X745" i="11" s="1"/>
  <c r="X744" i="11" s="1"/>
  <c r="X743" i="11" s="1"/>
  <c r="X742" i="11" s="1"/>
  <c r="X741" i="11" s="1"/>
  <c r="X740" i="11" s="1"/>
  <c r="X739" i="11" s="1"/>
  <c r="X738" i="11" s="1"/>
  <c r="X737" i="11" s="1"/>
  <c r="X736" i="11" s="1"/>
  <c r="X735" i="11" s="1"/>
  <c r="X734" i="11" s="1"/>
  <c r="X733" i="11" s="1"/>
  <c r="X732" i="11" s="1"/>
  <c r="X731" i="11" s="1"/>
  <c r="X730" i="11" s="1"/>
  <c r="X729" i="11" s="1"/>
  <c r="X728" i="11" s="1"/>
  <c r="X727" i="11" s="1"/>
  <c r="X726" i="11" s="1"/>
  <c r="X725" i="11" s="1"/>
  <c r="X724" i="11" s="1"/>
  <c r="X723" i="11" s="1"/>
  <c r="X722" i="11" s="1"/>
  <c r="X721" i="11" s="1"/>
  <c r="X720" i="11" s="1"/>
  <c r="X719" i="11" s="1"/>
  <c r="X718" i="11" s="1"/>
  <c r="X717" i="11" s="1"/>
  <c r="X716" i="11" s="1"/>
  <c r="X715" i="11" s="1"/>
  <c r="X714" i="11" s="1"/>
  <c r="X713" i="11" s="1"/>
  <c r="X712" i="11" s="1"/>
  <c r="X711" i="11" s="1"/>
  <c r="X710" i="11" s="1"/>
  <c r="X709" i="11" s="1"/>
  <c r="X708" i="11" s="1"/>
  <c r="X707" i="11" s="1"/>
  <c r="X706" i="11" s="1"/>
  <c r="X705" i="11" s="1"/>
  <c r="X704" i="11" s="1"/>
  <c r="X703" i="11" s="1"/>
  <c r="X702" i="11" s="1"/>
  <c r="X701" i="11" s="1"/>
  <c r="X700" i="11" s="1"/>
  <c r="X699" i="11" s="1"/>
  <c r="X698" i="11" s="1"/>
  <c r="X697" i="11" s="1"/>
  <c r="X696" i="11" s="1"/>
  <c r="X695" i="11" s="1"/>
  <c r="X694" i="11" s="1"/>
  <c r="X693" i="11" s="1"/>
  <c r="X692" i="11" s="1"/>
  <c r="X691" i="11" s="1"/>
  <c r="X690" i="11" s="1"/>
  <c r="X689" i="11" s="1"/>
  <c r="X688" i="11" s="1"/>
  <c r="X687" i="11" s="1"/>
  <c r="X686" i="11" s="1"/>
  <c r="X685" i="11" s="1"/>
  <c r="X684" i="11" s="1"/>
  <c r="X683" i="11" s="1"/>
  <c r="X682" i="11" s="1"/>
  <c r="X681" i="11" s="1"/>
  <c r="X680" i="11" s="1"/>
  <c r="X679" i="11" s="1"/>
  <c r="X678" i="11" s="1"/>
  <c r="X677" i="11" s="1"/>
  <c r="X676" i="11" s="1"/>
  <c r="X675" i="11" s="1"/>
  <c r="X674" i="11" s="1"/>
  <c r="X673" i="11" s="1"/>
  <c r="X672" i="11" s="1"/>
  <c r="X671" i="11" s="1"/>
  <c r="X670" i="11" s="1"/>
  <c r="X669" i="11" s="1"/>
  <c r="X668" i="11" s="1"/>
  <c r="X667" i="11" s="1"/>
  <c r="X666" i="11" s="1"/>
  <c r="X665" i="11" s="1"/>
  <c r="X664" i="11" s="1"/>
  <c r="X663" i="11" s="1"/>
  <c r="X662" i="11" s="1"/>
  <c r="X661" i="11" s="1"/>
  <c r="X660" i="11" s="1"/>
  <c r="X659" i="11" s="1"/>
  <c r="X658" i="11" s="1"/>
  <c r="X657" i="11" s="1"/>
  <c r="X656" i="11" s="1"/>
  <c r="X655" i="11" s="1"/>
  <c r="X654" i="11" s="1"/>
  <c r="X653" i="11" s="1"/>
  <c r="X652" i="11" s="1"/>
  <c r="X651" i="11" s="1"/>
  <c r="X650" i="11" s="1"/>
  <c r="X649" i="11" s="1"/>
  <c r="X648" i="11" s="1"/>
  <c r="X647" i="11" s="1"/>
  <c r="X646" i="11" s="1"/>
  <c r="X645" i="11" s="1"/>
  <c r="X644" i="11" s="1"/>
  <c r="X643" i="11" s="1"/>
  <c r="X642" i="11" s="1"/>
  <c r="X641" i="11" s="1"/>
  <c r="X640" i="11" s="1"/>
  <c r="X639" i="11" s="1"/>
  <c r="X638" i="11" s="1"/>
  <c r="X637" i="11" s="1"/>
  <c r="X636" i="11" s="1"/>
  <c r="X635" i="11" s="1"/>
  <c r="X634" i="11" s="1"/>
  <c r="X633" i="11" s="1"/>
  <c r="X632" i="11" s="1"/>
  <c r="X631" i="11" s="1"/>
  <c r="X630" i="11" s="1"/>
  <c r="X629" i="11" s="1"/>
  <c r="X628" i="11" s="1"/>
  <c r="X627" i="11" s="1"/>
  <c r="X626" i="11" s="1"/>
  <c r="X625" i="11" s="1"/>
  <c r="X624" i="11" s="1"/>
  <c r="X623" i="11" s="1"/>
  <c r="X622" i="11" s="1"/>
  <c r="X621" i="11" s="1"/>
  <c r="X620" i="11" s="1"/>
  <c r="X619" i="11" s="1"/>
  <c r="X618" i="11" s="1"/>
  <c r="X617" i="11" s="1"/>
  <c r="X616" i="11" s="1"/>
  <c r="X615" i="11" s="1"/>
  <c r="X614" i="11" s="1"/>
  <c r="X613" i="11" s="1"/>
  <c r="X612" i="11" s="1"/>
  <c r="X611" i="11" s="1"/>
  <c r="X610" i="11" s="1"/>
  <c r="X609" i="11" s="1"/>
  <c r="X608" i="11" s="1"/>
  <c r="X607" i="11" s="1"/>
  <c r="X606" i="11" s="1"/>
  <c r="X605" i="11" s="1"/>
  <c r="X604" i="11" s="1"/>
  <c r="X603" i="11" s="1"/>
  <c r="X602" i="11" s="1"/>
  <c r="X601" i="11" s="1"/>
  <c r="X600" i="11" s="1"/>
  <c r="X599" i="11" s="1"/>
  <c r="X598" i="11" s="1"/>
  <c r="X597" i="11" s="1"/>
  <c r="X596" i="11" s="1"/>
  <c r="X595" i="11" s="1"/>
  <c r="X594" i="11" s="1"/>
  <c r="X593" i="11" s="1"/>
  <c r="X592" i="11" s="1"/>
  <c r="X591" i="11" s="1"/>
  <c r="X590" i="11" s="1"/>
  <c r="X589" i="11" s="1"/>
  <c r="X588" i="11" s="1"/>
  <c r="X587" i="11" s="1"/>
  <c r="X586" i="11" s="1"/>
  <c r="X585" i="11" s="1"/>
  <c r="X584" i="11" s="1"/>
  <c r="X583" i="11" s="1"/>
  <c r="X582" i="11" s="1"/>
  <c r="X581" i="11" s="1"/>
  <c r="X580" i="11" s="1"/>
  <c r="X579" i="11" s="1"/>
  <c r="X578" i="11" s="1"/>
  <c r="X577" i="11" s="1"/>
  <c r="X576" i="11" s="1"/>
  <c r="X575" i="11" s="1"/>
  <c r="X574" i="11" s="1"/>
  <c r="X573" i="11" s="1"/>
  <c r="X572" i="11" s="1"/>
  <c r="X571" i="11" s="1"/>
  <c r="X570" i="11" s="1"/>
  <c r="X569" i="11" s="1"/>
  <c r="X568" i="11" s="1"/>
  <c r="X567" i="11" s="1"/>
  <c r="X566" i="11" s="1"/>
  <c r="X565" i="11" s="1"/>
  <c r="X564" i="11" s="1"/>
  <c r="X563" i="11" s="1"/>
  <c r="X562" i="11" s="1"/>
  <c r="X561" i="11" s="1"/>
  <c r="X560" i="11" s="1"/>
  <c r="X559" i="11" s="1"/>
  <c r="X558" i="11" s="1"/>
  <c r="X557" i="11" s="1"/>
  <c r="X556" i="11" s="1"/>
  <c r="X555" i="11" s="1"/>
  <c r="X554" i="11" s="1"/>
  <c r="X553" i="11" s="1"/>
  <c r="X552" i="11" s="1"/>
  <c r="X551" i="11" s="1"/>
  <c r="X550" i="11" s="1"/>
  <c r="X549" i="11" s="1"/>
  <c r="X548" i="11" s="1"/>
  <c r="X547" i="11" s="1"/>
  <c r="X546" i="11" s="1"/>
  <c r="X545" i="11" s="1"/>
  <c r="X544" i="11" s="1"/>
  <c r="X543" i="11" s="1"/>
  <c r="X542" i="11" s="1"/>
  <c r="X541" i="11" s="1"/>
  <c r="X540" i="11" s="1"/>
  <c r="X539" i="11" s="1"/>
  <c r="X538" i="11" s="1"/>
  <c r="X537" i="11" s="1"/>
  <c r="X536" i="11" s="1"/>
  <c r="X535" i="11" s="1"/>
  <c r="X534" i="11" s="1"/>
  <c r="X533" i="11" s="1"/>
  <c r="X532" i="11" s="1"/>
  <c r="X531" i="11" s="1"/>
  <c r="X530" i="11" s="1"/>
  <c r="X529" i="11" s="1"/>
  <c r="X528" i="11" s="1"/>
  <c r="X527" i="11" s="1"/>
  <c r="X526" i="11" s="1"/>
  <c r="X525" i="11" s="1"/>
  <c r="X524" i="11" s="1"/>
  <c r="X523" i="11" s="1"/>
  <c r="X522" i="11" s="1"/>
  <c r="X521" i="11" s="1"/>
  <c r="X520" i="11" s="1"/>
  <c r="X519" i="11" s="1"/>
  <c r="X518" i="11" s="1"/>
  <c r="X517" i="11" s="1"/>
  <c r="X516" i="11" s="1"/>
  <c r="X515" i="11" s="1"/>
  <c r="X514" i="11" s="1"/>
  <c r="X513" i="11" s="1"/>
  <c r="X512" i="11" s="1"/>
  <c r="X511" i="11" s="1"/>
  <c r="X510" i="11" s="1"/>
  <c r="X509" i="11" s="1"/>
  <c r="X508" i="11" s="1"/>
  <c r="X507" i="11" s="1"/>
  <c r="X506" i="11" s="1"/>
  <c r="X505" i="11" s="1"/>
  <c r="X504" i="11" s="1"/>
  <c r="X503" i="11" s="1"/>
  <c r="X502" i="11" s="1"/>
  <c r="X501" i="11" s="1"/>
  <c r="X500" i="11" s="1"/>
  <c r="X499" i="11" s="1"/>
  <c r="X498" i="11" s="1"/>
  <c r="X497" i="11" s="1"/>
  <c r="X496" i="11" s="1"/>
  <c r="X495" i="11" s="1"/>
  <c r="X494" i="11" s="1"/>
  <c r="X493" i="11" s="1"/>
  <c r="X492" i="11" s="1"/>
  <c r="X491" i="11" s="1"/>
  <c r="X490" i="11" s="1"/>
  <c r="X489" i="11" s="1"/>
  <c r="X488" i="11" s="1"/>
  <c r="X487" i="11" s="1"/>
  <c r="X486" i="11" s="1"/>
  <c r="X485" i="11" s="1"/>
  <c r="X484" i="11" s="1"/>
  <c r="X483" i="11" s="1"/>
  <c r="X482" i="11" s="1"/>
  <c r="X481" i="11" s="1"/>
  <c r="X480" i="11" s="1"/>
  <c r="X479" i="11" s="1"/>
  <c r="X478" i="11" s="1"/>
  <c r="X477" i="11" s="1"/>
  <c r="X476" i="11" s="1"/>
  <c r="X475" i="11" s="1"/>
  <c r="X474" i="11" s="1"/>
  <c r="X473" i="11" s="1"/>
  <c r="X472" i="11" s="1"/>
  <c r="X471" i="11" s="1"/>
  <c r="X470" i="11" s="1"/>
  <c r="X469" i="11" s="1"/>
  <c r="X468" i="11" s="1"/>
  <c r="X467" i="11" s="1"/>
  <c r="X466" i="11" s="1"/>
  <c r="X465" i="11" s="1"/>
  <c r="X464" i="11" s="1"/>
  <c r="X463" i="11" s="1"/>
  <c r="X462" i="11" s="1"/>
  <c r="X461" i="11" s="1"/>
  <c r="X460" i="11" s="1"/>
  <c r="X459" i="11" s="1"/>
  <c r="X458" i="11" s="1"/>
  <c r="X457" i="11" s="1"/>
  <c r="X456" i="11" s="1"/>
  <c r="X455" i="11" s="1"/>
  <c r="X454" i="11" s="1"/>
  <c r="X453" i="11" s="1"/>
  <c r="X452" i="11" s="1"/>
  <c r="X451" i="11" s="1"/>
  <c r="X450" i="11" s="1"/>
  <c r="X449" i="11" s="1"/>
  <c r="X448" i="11" s="1"/>
  <c r="X447" i="11" s="1"/>
  <c r="X446" i="11" s="1"/>
  <c r="X445" i="11" s="1"/>
  <c r="X444" i="11" s="1"/>
  <c r="X443" i="11" s="1"/>
  <c r="X442" i="11" s="1"/>
  <c r="X441" i="11" s="1"/>
  <c r="X440" i="11" s="1"/>
  <c r="X439" i="11" s="1"/>
  <c r="X438" i="11" s="1"/>
  <c r="X437" i="11" s="1"/>
  <c r="X436" i="11" s="1"/>
  <c r="X435" i="11" s="1"/>
  <c r="X434" i="11" s="1"/>
  <c r="X433" i="11" s="1"/>
  <c r="X432" i="11" s="1"/>
  <c r="X431" i="11" s="1"/>
  <c r="X430" i="11" s="1"/>
  <c r="X429" i="11" s="1"/>
  <c r="X428" i="11" s="1"/>
  <c r="X427" i="11" s="1"/>
  <c r="X426" i="11" s="1"/>
  <c r="X425" i="11" s="1"/>
  <c r="X424" i="11" s="1"/>
  <c r="X423" i="11" s="1"/>
  <c r="X422" i="11" s="1"/>
  <c r="X421" i="11" s="1"/>
  <c r="X420" i="11" s="1"/>
  <c r="X419" i="11" s="1"/>
  <c r="X418" i="11" s="1"/>
  <c r="X417" i="11" s="1"/>
  <c r="X416" i="11" s="1"/>
  <c r="X415" i="11" s="1"/>
  <c r="X414" i="11" s="1"/>
  <c r="X413" i="11" s="1"/>
  <c r="X412" i="11" s="1"/>
  <c r="X411" i="11" s="1"/>
  <c r="X410" i="11" s="1"/>
  <c r="X409" i="11" s="1"/>
  <c r="X408" i="11" s="1"/>
  <c r="X407" i="11" s="1"/>
  <c r="X406" i="11" s="1"/>
  <c r="X405" i="11" s="1"/>
  <c r="X404" i="11" s="1"/>
  <c r="X403" i="11" s="1"/>
  <c r="X402" i="11" s="1"/>
  <c r="X401" i="11" s="1"/>
  <c r="X400" i="11" s="1"/>
  <c r="X399" i="11" s="1"/>
  <c r="X398" i="11" s="1"/>
  <c r="X397" i="11" s="1"/>
  <c r="X396" i="11" s="1"/>
  <c r="X395" i="11" s="1"/>
  <c r="X394" i="11" s="1"/>
  <c r="X393" i="11" s="1"/>
  <c r="X392" i="11" s="1"/>
  <c r="X391" i="11" s="1"/>
  <c r="X390" i="11" s="1"/>
  <c r="X389" i="11" s="1"/>
  <c r="X388" i="11" s="1"/>
  <c r="X387" i="11" s="1"/>
  <c r="X386" i="11" s="1"/>
  <c r="X385" i="11" s="1"/>
  <c r="X384" i="11" s="1"/>
  <c r="X383" i="11" s="1"/>
  <c r="X382" i="11" s="1"/>
  <c r="X381" i="11" s="1"/>
  <c r="X380" i="11" s="1"/>
  <c r="X379" i="11" s="1"/>
  <c r="X378" i="11" s="1"/>
  <c r="X377" i="11" s="1"/>
  <c r="X376" i="11" s="1"/>
  <c r="X375" i="11" s="1"/>
  <c r="X374" i="11" s="1"/>
  <c r="X373" i="11" s="1"/>
  <c r="X372" i="11" s="1"/>
  <c r="X371" i="11" s="1"/>
  <c r="X370" i="11" s="1"/>
  <c r="X369" i="11" s="1"/>
  <c r="X368" i="11" s="1"/>
  <c r="X367" i="11" s="1"/>
  <c r="X366" i="11" s="1"/>
  <c r="X365" i="11" s="1"/>
  <c r="X364" i="11" s="1"/>
  <c r="X363" i="11" s="1"/>
  <c r="X362" i="11" s="1"/>
  <c r="X361" i="11" s="1"/>
  <c r="X360" i="11" s="1"/>
  <c r="X359" i="11" s="1"/>
  <c r="X358" i="11" s="1"/>
  <c r="X357" i="11" s="1"/>
  <c r="X356" i="11" s="1"/>
  <c r="X355" i="11" s="1"/>
  <c r="X354" i="11" s="1"/>
  <c r="X353" i="11" s="1"/>
  <c r="X352" i="11" s="1"/>
  <c r="X351" i="11" s="1"/>
  <c r="X350" i="11" s="1"/>
  <c r="X349" i="11" s="1"/>
  <c r="X348" i="11" s="1"/>
  <c r="X347" i="11" s="1"/>
  <c r="X346" i="11" s="1"/>
  <c r="X345" i="11" s="1"/>
  <c r="X344" i="11" s="1"/>
  <c r="X343" i="11" s="1"/>
  <c r="X342" i="11" s="1"/>
  <c r="X341" i="11" s="1"/>
  <c r="X340" i="11" s="1"/>
  <c r="X339" i="11" s="1"/>
  <c r="X338" i="11" s="1"/>
  <c r="X337" i="11" s="1"/>
  <c r="X336" i="11" s="1"/>
  <c r="X335" i="11" s="1"/>
  <c r="X334" i="11" s="1"/>
  <c r="X333" i="11" s="1"/>
  <c r="X332" i="11" s="1"/>
  <c r="X331" i="11" s="1"/>
  <c r="X330" i="11" s="1"/>
  <c r="X329" i="11" s="1"/>
  <c r="X328" i="11" s="1"/>
  <c r="X327" i="11" s="1"/>
  <c r="X326" i="11" s="1"/>
  <c r="X325" i="11" s="1"/>
  <c r="X324" i="11" s="1"/>
  <c r="X323" i="11" s="1"/>
  <c r="X322" i="11" s="1"/>
  <c r="X321" i="11" s="1"/>
  <c r="X320" i="11" s="1"/>
  <c r="X319" i="11" s="1"/>
  <c r="X318" i="11" s="1"/>
  <c r="X317" i="11" s="1"/>
  <c r="X316" i="11" s="1"/>
  <c r="X315" i="11" s="1"/>
  <c r="X314" i="11" s="1"/>
  <c r="X313" i="11" s="1"/>
  <c r="X312" i="11" s="1"/>
  <c r="X311" i="11" s="1"/>
  <c r="X310" i="11" s="1"/>
  <c r="X309" i="11" s="1"/>
  <c r="X308" i="11" s="1"/>
  <c r="X307" i="11" s="1"/>
  <c r="X306" i="11" s="1"/>
  <c r="X305" i="11" s="1"/>
  <c r="X304" i="11" s="1"/>
  <c r="X303" i="11" s="1"/>
  <c r="X302" i="11" s="1"/>
  <c r="X301" i="11" s="1"/>
  <c r="X300" i="11" s="1"/>
  <c r="X299" i="11" s="1"/>
  <c r="X298" i="11" s="1"/>
  <c r="X297" i="11" s="1"/>
  <c r="X296" i="11" s="1"/>
  <c r="X295" i="11" s="1"/>
  <c r="X294" i="11" s="1"/>
  <c r="X293" i="11" s="1"/>
  <c r="X292" i="11" s="1"/>
  <c r="X291" i="11" s="1"/>
  <c r="X290" i="11" s="1"/>
  <c r="X289" i="11" s="1"/>
  <c r="X288" i="11" s="1"/>
  <c r="X287" i="11" s="1"/>
  <c r="X286" i="11" s="1"/>
  <c r="X285" i="11" s="1"/>
  <c r="X284" i="11" s="1"/>
  <c r="X283" i="11" s="1"/>
  <c r="X282" i="11" s="1"/>
  <c r="X281" i="11" s="1"/>
  <c r="X280" i="11" s="1"/>
  <c r="X279" i="11" s="1"/>
  <c r="X278" i="11" s="1"/>
  <c r="X277" i="11" s="1"/>
  <c r="X276" i="11" s="1"/>
  <c r="X275" i="11" s="1"/>
  <c r="X274" i="11" s="1"/>
  <c r="X273" i="11" s="1"/>
  <c r="X272" i="11" s="1"/>
  <c r="X271" i="11" s="1"/>
  <c r="X270" i="11" s="1"/>
  <c r="X269" i="11" s="1"/>
  <c r="X268" i="11" s="1"/>
  <c r="X267" i="11" s="1"/>
  <c r="X266" i="11" s="1"/>
  <c r="X265" i="11" s="1"/>
  <c r="X264" i="11" s="1"/>
  <c r="X263" i="11" s="1"/>
  <c r="X262" i="11" s="1"/>
  <c r="X261" i="11" s="1"/>
  <c r="X260" i="11" s="1"/>
  <c r="X259" i="11" s="1"/>
  <c r="X258" i="11" s="1"/>
  <c r="X257" i="11" s="1"/>
  <c r="X256" i="11" s="1"/>
  <c r="X255" i="11" s="1"/>
  <c r="X254" i="11" s="1"/>
  <c r="X253" i="11" s="1"/>
  <c r="X252" i="11" s="1"/>
  <c r="X251" i="11" s="1"/>
  <c r="X250" i="11" s="1"/>
  <c r="X249" i="11" s="1"/>
  <c r="X248" i="11" s="1"/>
  <c r="X247" i="11" s="1"/>
  <c r="X246" i="11" s="1"/>
  <c r="X245" i="11" s="1"/>
  <c r="X244" i="11" s="1"/>
  <c r="X243" i="11" s="1"/>
  <c r="X242" i="11" s="1"/>
  <c r="X241" i="11" s="1"/>
  <c r="X240" i="11" s="1"/>
  <c r="X239" i="11" s="1"/>
  <c r="X238" i="11" s="1"/>
  <c r="X237" i="11" s="1"/>
  <c r="X236" i="11" s="1"/>
  <c r="X235" i="11" s="1"/>
  <c r="X234" i="11" s="1"/>
  <c r="X233" i="11" s="1"/>
  <c r="X232" i="11" s="1"/>
  <c r="X231" i="11" s="1"/>
  <c r="X230" i="11" s="1"/>
  <c r="X229" i="11" s="1"/>
  <c r="X228" i="11" s="1"/>
  <c r="X227" i="11" s="1"/>
  <c r="X226" i="11" s="1"/>
  <c r="X225" i="11" s="1"/>
  <c r="X224" i="11" s="1"/>
  <c r="X223" i="11" s="1"/>
  <c r="X222" i="11" s="1"/>
  <c r="X221" i="11" s="1"/>
  <c r="X220" i="11" s="1"/>
  <c r="X219" i="11" s="1"/>
  <c r="X218" i="11" s="1"/>
  <c r="X217" i="11" s="1"/>
  <c r="X216" i="11" s="1"/>
  <c r="X215" i="11" s="1"/>
  <c r="X214" i="11" s="1"/>
  <c r="X213" i="11" s="1"/>
  <c r="X212" i="11" s="1"/>
  <c r="X211" i="11" s="1"/>
  <c r="X210" i="11" s="1"/>
  <c r="X209" i="11" s="1"/>
  <c r="X208" i="11" s="1"/>
  <c r="X207" i="11" s="1"/>
  <c r="X206" i="11" s="1"/>
  <c r="X205" i="11" s="1"/>
  <c r="X204" i="11" s="1"/>
  <c r="X203" i="11" s="1"/>
  <c r="X202" i="11" s="1"/>
  <c r="X201" i="11" s="1"/>
  <c r="X200" i="11" s="1"/>
  <c r="X199" i="11" s="1"/>
  <c r="X198" i="11" s="1"/>
  <c r="X197" i="11" s="1"/>
  <c r="X196" i="11" s="1"/>
  <c r="X195" i="11" s="1"/>
  <c r="X194" i="11" s="1"/>
  <c r="X193" i="11" s="1"/>
  <c r="X192" i="11" s="1"/>
  <c r="X191" i="11" s="1"/>
  <c r="X190" i="11" s="1"/>
  <c r="X189" i="11" s="1"/>
  <c r="X188" i="11" s="1"/>
  <c r="X187" i="11" s="1"/>
  <c r="X186" i="11" s="1"/>
  <c r="X185" i="11" s="1"/>
  <c r="X184" i="11" s="1"/>
  <c r="X183" i="11" s="1"/>
  <c r="X182" i="11" s="1"/>
  <c r="X181" i="11" s="1"/>
  <c r="X180" i="11" s="1"/>
  <c r="X179" i="11" s="1"/>
  <c r="X178" i="11" s="1"/>
  <c r="X177" i="11" s="1"/>
  <c r="X176" i="11" s="1"/>
  <c r="X175" i="11" s="1"/>
  <c r="X174" i="11" s="1"/>
  <c r="X173" i="11" s="1"/>
  <c r="X172" i="11" s="1"/>
  <c r="X171" i="11" s="1"/>
  <c r="X170" i="11" s="1"/>
  <c r="X169" i="11" s="1"/>
  <c r="X168" i="11" s="1"/>
  <c r="X167" i="11" s="1"/>
  <c r="X166" i="11" s="1"/>
  <c r="X165" i="11" s="1"/>
  <c r="X164" i="11" s="1"/>
  <c r="X163" i="11" s="1"/>
  <c r="X162" i="11" s="1"/>
  <c r="X161" i="11" s="1"/>
  <c r="X160" i="11" s="1"/>
  <c r="X159" i="11" s="1"/>
  <c r="X158" i="11" s="1"/>
  <c r="X157" i="11" s="1"/>
  <c r="X156" i="11" s="1"/>
  <c r="X155" i="11" s="1"/>
  <c r="X154" i="11" s="1"/>
  <c r="X153" i="11" s="1"/>
  <c r="X152" i="11" s="1"/>
  <c r="X151" i="11" s="1"/>
  <c r="X150" i="11" s="1"/>
  <c r="X149" i="11" s="1"/>
  <c r="X148" i="11" s="1"/>
  <c r="X147" i="11" s="1"/>
  <c r="X146" i="11" s="1"/>
  <c r="X145" i="11" s="1"/>
  <c r="X144" i="11" s="1"/>
  <c r="X143" i="11" s="1"/>
  <c r="X142" i="11" s="1"/>
  <c r="X141" i="11" s="1"/>
  <c r="X140" i="11" s="1"/>
  <c r="X139" i="11" s="1"/>
  <c r="X138" i="11" s="1"/>
  <c r="X137" i="11" s="1"/>
  <c r="X136" i="11" s="1"/>
  <c r="X135" i="11" s="1"/>
  <c r="X134" i="11" s="1"/>
  <c r="X133" i="11" s="1"/>
  <c r="X132" i="11" s="1"/>
  <c r="X131" i="11" s="1"/>
  <c r="X130" i="11" s="1"/>
  <c r="X129" i="11" s="1"/>
  <c r="X128" i="11" s="1"/>
  <c r="X127" i="11" s="1"/>
  <c r="X126" i="11" s="1"/>
  <c r="X125" i="11" s="1"/>
  <c r="X124" i="11" s="1"/>
  <c r="X123" i="11" s="1"/>
  <c r="X122" i="11" s="1"/>
  <c r="X121" i="11" s="1"/>
  <c r="X120" i="11" s="1"/>
  <c r="X119" i="11" s="1"/>
  <c r="X118" i="11" s="1"/>
  <c r="X117" i="11" s="1"/>
  <c r="X116" i="11" s="1"/>
  <c r="X115" i="11" s="1"/>
  <c r="X114" i="11" s="1"/>
  <c r="X113" i="11" s="1"/>
  <c r="X112" i="11" s="1"/>
  <c r="X111" i="11" s="1"/>
  <c r="X110" i="11" s="1"/>
  <c r="X109" i="11" s="1"/>
  <c r="X108" i="11" s="1"/>
  <c r="X107" i="11" s="1"/>
  <c r="X106" i="11" s="1"/>
  <c r="X105" i="11" s="1"/>
  <c r="X104" i="11" s="1"/>
  <c r="X103" i="11" s="1"/>
  <c r="X102" i="11" s="1"/>
  <c r="X101" i="11" s="1"/>
  <c r="X100" i="11" s="1"/>
  <c r="X99" i="11" s="1"/>
  <c r="X98" i="11" s="1"/>
  <c r="X97" i="11" s="1"/>
  <c r="X96" i="11" s="1"/>
  <c r="X95" i="11" s="1"/>
  <c r="X94" i="11" s="1"/>
  <c r="X93" i="11" s="1"/>
  <c r="X92" i="11" s="1"/>
  <c r="X91" i="11" s="1"/>
  <c r="X90" i="11" s="1"/>
  <c r="X89" i="11" s="1"/>
  <c r="X88" i="11" s="1"/>
  <c r="X87" i="11" s="1"/>
  <c r="X86" i="11" s="1"/>
  <c r="X85" i="11" s="1"/>
  <c r="X84" i="11" s="1"/>
  <c r="X83" i="11" s="1"/>
  <c r="X82" i="11" s="1"/>
  <c r="X81" i="11" s="1"/>
  <c r="X80" i="11" s="1"/>
  <c r="X79" i="11" s="1"/>
  <c r="X78" i="11" s="1"/>
  <c r="X77" i="11" s="1"/>
  <c r="X76" i="11" s="1"/>
  <c r="X75" i="11" s="1"/>
  <c r="X74" i="11" s="1"/>
  <c r="X73" i="11" s="1"/>
  <c r="X72" i="11" s="1"/>
  <c r="X71" i="11" s="1"/>
  <c r="X70" i="11" s="1"/>
  <c r="X69" i="11" s="1"/>
  <c r="X68" i="11" s="1"/>
  <c r="X67" i="11" s="1"/>
  <c r="X66" i="11" s="1"/>
  <c r="X65" i="11" s="1"/>
  <c r="X64" i="11" s="1"/>
  <c r="X63" i="11" s="1"/>
  <c r="X62" i="11" s="1"/>
  <c r="X61" i="11" s="1"/>
  <c r="X60" i="11" s="1"/>
  <c r="X59" i="11" s="1"/>
  <c r="X58" i="11" s="1"/>
  <c r="X57" i="11" s="1"/>
  <c r="X56" i="11" s="1"/>
  <c r="X55" i="11" s="1"/>
  <c r="X54" i="11" s="1"/>
  <c r="X53" i="11" s="1"/>
  <c r="X52" i="11" s="1"/>
  <c r="X51" i="11" s="1"/>
  <c r="X50" i="11" s="1"/>
  <c r="X49" i="11" s="1"/>
  <c r="X48" i="11" s="1"/>
  <c r="X47" i="11" s="1"/>
  <c r="X46" i="11" s="1"/>
  <c r="X45" i="11" s="1"/>
  <c r="X44" i="11" s="1"/>
  <c r="X43" i="11" s="1"/>
  <c r="X42" i="11" s="1"/>
  <c r="X41" i="11" s="1"/>
  <c r="X40" i="11" s="1"/>
  <c r="X39" i="11" s="1"/>
  <c r="X38" i="11" s="1"/>
  <c r="X37" i="11" s="1"/>
  <c r="X36" i="11" s="1"/>
  <c r="X35" i="11" s="1"/>
  <c r="X34" i="11" s="1"/>
  <c r="X33" i="11" s="1"/>
  <c r="X32" i="11" s="1"/>
  <c r="X31" i="11" s="1"/>
  <c r="X30" i="11" s="1"/>
  <c r="X29" i="11" s="1"/>
  <c r="X28" i="11" s="1"/>
  <c r="X27" i="11" s="1"/>
  <c r="X26" i="11" s="1"/>
  <c r="X25" i="11" s="1"/>
  <c r="X24" i="11" s="1"/>
  <c r="X23" i="11" s="1"/>
  <c r="X22" i="11" s="1"/>
  <c r="X21" i="11" s="1"/>
  <c r="X20" i="11" s="1"/>
  <c r="X19" i="11" s="1"/>
  <c r="X18" i="11" s="1"/>
  <c r="X17" i="11" s="1"/>
  <c r="X16" i="11" s="1"/>
  <c r="X15" i="11" s="1"/>
  <c r="X14" i="11" s="1"/>
  <c r="X13" i="11" s="1"/>
  <c r="X12" i="11" s="1"/>
  <c r="X11" i="11" s="1"/>
  <c r="X10" i="11" s="1"/>
  <c r="X9" i="11" s="1"/>
  <c r="X8" i="11" s="1"/>
  <c r="X7" i="11" s="1"/>
  <c r="X6" i="11" s="1"/>
  <c r="X5" i="11" s="1"/>
  <c r="X4" i="11" s="1"/>
  <c r="X3" i="11" s="1"/>
  <c r="W3" i="11"/>
  <c r="W4" i="11"/>
  <c r="W827" i="11"/>
  <c r="W826" i="11"/>
  <c r="W825" i="11" s="1"/>
  <c r="W824" i="11" s="1"/>
  <c r="W823" i="11" s="1"/>
  <c r="W822" i="11" s="1"/>
  <c r="W821" i="11" s="1"/>
  <c r="W820" i="11" s="1"/>
  <c r="W819" i="11" s="1"/>
  <c r="W818" i="11" s="1"/>
  <c r="W817" i="11" s="1"/>
  <c r="W816" i="11" s="1"/>
  <c r="W815" i="11" s="1"/>
  <c r="W814" i="11" s="1"/>
  <c r="W813" i="11" s="1"/>
  <c r="W812" i="11" s="1"/>
  <c r="W811" i="11" s="1"/>
  <c r="W810" i="11" s="1"/>
  <c r="W809" i="11" s="1"/>
  <c r="W808" i="11" s="1"/>
  <c r="W807" i="11" s="1"/>
  <c r="W806" i="11" s="1"/>
  <c r="W805" i="11" s="1"/>
  <c r="W804" i="11" s="1"/>
  <c r="W803" i="11" s="1"/>
  <c r="W802" i="11" s="1"/>
  <c r="W801" i="11" s="1"/>
  <c r="W800" i="11" s="1"/>
  <c r="W799" i="11" s="1"/>
  <c r="W798" i="11" s="1"/>
  <c r="W797" i="11" s="1"/>
  <c r="W796" i="11" s="1"/>
  <c r="W795" i="11" s="1"/>
  <c r="W794" i="11" s="1"/>
  <c r="W793" i="11" s="1"/>
  <c r="W792" i="11" s="1"/>
  <c r="W791" i="11" s="1"/>
  <c r="W790" i="11" s="1"/>
  <c r="W789" i="11" s="1"/>
  <c r="W788" i="11" s="1"/>
  <c r="W787" i="11" s="1"/>
  <c r="W786" i="11" s="1"/>
  <c r="W785" i="11" s="1"/>
  <c r="W784" i="11" s="1"/>
  <c r="W783" i="11" s="1"/>
  <c r="W782" i="11" s="1"/>
  <c r="W781" i="11" s="1"/>
  <c r="W780" i="11" s="1"/>
  <c r="W779" i="11" s="1"/>
  <c r="W778" i="11" s="1"/>
  <c r="W777" i="11" s="1"/>
  <c r="W776" i="11" s="1"/>
  <c r="W775" i="11" s="1"/>
  <c r="W774" i="11" s="1"/>
  <c r="W773" i="11" s="1"/>
  <c r="W772" i="11" s="1"/>
  <c r="W771" i="11" s="1"/>
  <c r="W770" i="11" s="1"/>
  <c r="W769" i="11" s="1"/>
  <c r="W768" i="11" s="1"/>
  <c r="W767" i="11" s="1"/>
  <c r="W766" i="11" s="1"/>
  <c r="W765" i="11" s="1"/>
  <c r="W764" i="11" s="1"/>
  <c r="W763" i="11" s="1"/>
  <c r="W762" i="11" s="1"/>
  <c r="W761" i="11" s="1"/>
  <c r="W760" i="11" s="1"/>
  <c r="W759" i="11" s="1"/>
  <c r="W758" i="11" s="1"/>
  <c r="W757" i="11" s="1"/>
  <c r="W756" i="11" s="1"/>
  <c r="W755" i="11" s="1"/>
  <c r="W754" i="11" s="1"/>
  <c r="W753" i="11" s="1"/>
  <c r="W752" i="11" s="1"/>
  <c r="W751" i="11" s="1"/>
  <c r="W750" i="11" s="1"/>
  <c r="W749" i="11" s="1"/>
  <c r="W748" i="11" s="1"/>
  <c r="W747" i="11" s="1"/>
  <c r="W746" i="11" s="1"/>
  <c r="W745" i="11" s="1"/>
  <c r="W744" i="11" s="1"/>
  <c r="W743" i="11" s="1"/>
  <c r="W742" i="11" s="1"/>
  <c r="W741" i="11" s="1"/>
  <c r="W740" i="11" s="1"/>
  <c r="W739" i="11" s="1"/>
  <c r="W738" i="11" s="1"/>
  <c r="W737" i="11" s="1"/>
  <c r="W736" i="11" s="1"/>
  <c r="W735" i="11" s="1"/>
  <c r="W734" i="11" s="1"/>
  <c r="W733" i="11" s="1"/>
  <c r="W732" i="11" s="1"/>
  <c r="W731" i="11" s="1"/>
  <c r="W730" i="11" s="1"/>
  <c r="W729" i="11" s="1"/>
  <c r="W728" i="11" s="1"/>
  <c r="W727" i="11" s="1"/>
  <c r="W726" i="11" s="1"/>
  <c r="W725" i="11" s="1"/>
  <c r="W724" i="11" s="1"/>
  <c r="W723" i="11" s="1"/>
  <c r="W722" i="11" s="1"/>
  <c r="W721" i="11" s="1"/>
  <c r="W720" i="11" s="1"/>
  <c r="W719" i="11" s="1"/>
  <c r="W718" i="11" s="1"/>
  <c r="W717" i="11" s="1"/>
  <c r="W716" i="11" s="1"/>
  <c r="W715" i="11" s="1"/>
  <c r="W714" i="11" s="1"/>
  <c r="W713" i="11" s="1"/>
  <c r="W712" i="11" s="1"/>
  <c r="W711" i="11" s="1"/>
  <c r="W710" i="11" s="1"/>
  <c r="W709" i="11" s="1"/>
  <c r="W708" i="11" s="1"/>
  <c r="W707" i="11" s="1"/>
  <c r="W706" i="11" s="1"/>
  <c r="W705" i="11" s="1"/>
  <c r="W704" i="11" s="1"/>
  <c r="W703" i="11" s="1"/>
  <c r="W702" i="11" s="1"/>
  <c r="W701" i="11" s="1"/>
  <c r="W700" i="11" s="1"/>
  <c r="W699" i="11" s="1"/>
  <c r="W698" i="11" s="1"/>
  <c r="W697" i="11" s="1"/>
  <c r="W696" i="11" s="1"/>
  <c r="W695" i="11" s="1"/>
  <c r="W694" i="11" s="1"/>
  <c r="W693" i="11" s="1"/>
  <c r="W692" i="11" s="1"/>
  <c r="W691" i="11" s="1"/>
  <c r="W690" i="11" s="1"/>
  <c r="W689" i="11" s="1"/>
  <c r="W688" i="11" s="1"/>
  <c r="W687" i="11" s="1"/>
  <c r="W686" i="11" s="1"/>
  <c r="W685" i="11" s="1"/>
  <c r="W684" i="11" s="1"/>
  <c r="W683" i="11" s="1"/>
  <c r="W682" i="11" s="1"/>
  <c r="W681" i="11" s="1"/>
  <c r="W680" i="11" s="1"/>
  <c r="W679" i="11" s="1"/>
  <c r="W678" i="11" s="1"/>
  <c r="W677" i="11" s="1"/>
  <c r="W676" i="11" s="1"/>
  <c r="W675" i="11" s="1"/>
  <c r="W674" i="11" s="1"/>
  <c r="W673" i="11" s="1"/>
  <c r="W672" i="11" s="1"/>
  <c r="W671" i="11" s="1"/>
  <c r="W670" i="11" s="1"/>
  <c r="W669" i="11" s="1"/>
  <c r="W668" i="11" s="1"/>
  <c r="W667" i="11" s="1"/>
  <c r="W666" i="11" s="1"/>
  <c r="W665" i="11" s="1"/>
  <c r="W664" i="11" s="1"/>
  <c r="W663" i="11" s="1"/>
  <c r="W662" i="11" s="1"/>
  <c r="W661" i="11" s="1"/>
  <c r="W660" i="11" s="1"/>
  <c r="W659" i="11" s="1"/>
  <c r="W658" i="11" s="1"/>
  <c r="W657" i="11" s="1"/>
  <c r="W656" i="11" s="1"/>
  <c r="W655" i="11" s="1"/>
  <c r="W654" i="11" s="1"/>
  <c r="W653" i="11" s="1"/>
  <c r="W652" i="11" s="1"/>
  <c r="W651" i="11" s="1"/>
  <c r="W650" i="11" s="1"/>
  <c r="W649" i="11" s="1"/>
  <c r="W648" i="11" s="1"/>
  <c r="W647" i="11" s="1"/>
  <c r="W646" i="11" s="1"/>
  <c r="W645" i="11" s="1"/>
  <c r="W644" i="11" s="1"/>
  <c r="W643" i="11" s="1"/>
  <c r="W642" i="11" s="1"/>
  <c r="W641" i="11" s="1"/>
  <c r="W640" i="11" s="1"/>
  <c r="W639" i="11" s="1"/>
  <c r="W638" i="11" s="1"/>
  <c r="W637" i="11" s="1"/>
  <c r="W636" i="11" s="1"/>
  <c r="W635" i="11" s="1"/>
  <c r="W634" i="11" s="1"/>
  <c r="W633" i="11" s="1"/>
  <c r="W632" i="11" s="1"/>
  <c r="W631" i="11" s="1"/>
  <c r="W630" i="11" s="1"/>
  <c r="W629" i="11" s="1"/>
  <c r="W628" i="11" s="1"/>
  <c r="W627" i="11" s="1"/>
  <c r="W626" i="11" s="1"/>
  <c r="W625" i="11" s="1"/>
  <c r="W624" i="11" s="1"/>
  <c r="W623" i="11" s="1"/>
  <c r="W622" i="11" s="1"/>
  <c r="W621" i="11" s="1"/>
  <c r="W620" i="11" s="1"/>
  <c r="W619" i="11" s="1"/>
  <c r="W618" i="11" s="1"/>
  <c r="W617" i="11" s="1"/>
  <c r="W616" i="11" s="1"/>
  <c r="W615" i="11" s="1"/>
  <c r="W614" i="11" s="1"/>
  <c r="W613" i="11" s="1"/>
  <c r="W612" i="11" s="1"/>
  <c r="W611" i="11" s="1"/>
  <c r="W610" i="11" s="1"/>
  <c r="W609" i="11" s="1"/>
  <c r="W608" i="11" s="1"/>
  <c r="W607" i="11" s="1"/>
  <c r="W606" i="11" s="1"/>
  <c r="W605" i="11" s="1"/>
  <c r="W604" i="11" s="1"/>
  <c r="W603" i="11" s="1"/>
  <c r="W602" i="11" s="1"/>
  <c r="W601" i="11" s="1"/>
  <c r="W600" i="11" s="1"/>
  <c r="W599" i="11" s="1"/>
  <c r="W598" i="11" s="1"/>
  <c r="W597" i="11" s="1"/>
  <c r="W596" i="11" s="1"/>
  <c r="W595" i="11" s="1"/>
  <c r="W594" i="11" s="1"/>
  <c r="W593" i="11" s="1"/>
  <c r="W592" i="11" s="1"/>
  <c r="W591" i="11" s="1"/>
  <c r="W590" i="11" s="1"/>
  <c r="W589" i="11" s="1"/>
  <c r="W588" i="11" s="1"/>
  <c r="W587" i="11" s="1"/>
  <c r="W586" i="11" s="1"/>
  <c r="W585" i="11" s="1"/>
  <c r="W584" i="11" s="1"/>
  <c r="W583" i="11" s="1"/>
  <c r="W582" i="11" s="1"/>
  <c r="W581" i="11" s="1"/>
  <c r="W580" i="11" s="1"/>
  <c r="W579" i="11" s="1"/>
  <c r="W578" i="11" s="1"/>
  <c r="W577" i="11" s="1"/>
  <c r="W576" i="11" s="1"/>
  <c r="W575" i="11" s="1"/>
  <c r="W574" i="11" s="1"/>
  <c r="W573" i="11" s="1"/>
  <c r="W572" i="11" s="1"/>
  <c r="W571" i="11" s="1"/>
  <c r="W570" i="11" s="1"/>
  <c r="W569" i="11" s="1"/>
  <c r="W568" i="11" s="1"/>
  <c r="W567" i="11" s="1"/>
  <c r="W566" i="11" s="1"/>
  <c r="W565" i="11" s="1"/>
  <c r="W564" i="11" s="1"/>
  <c r="W563" i="11" s="1"/>
  <c r="W562" i="11" s="1"/>
  <c r="W561" i="11" s="1"/>
  <c r="W560" i="11" s="1"/>
  <c r="W559" i="11" s="1"/>
  <c r="W558" i="11" s="1"/>
  <c r="W557" i="11" s="1"/>
  <c r="W556" i="11" s="1"/>
  <c r="W555" i="11" s="1"/>
  <c r="W554" i="11" s="1"/>
  <c r="W553" i="11" s="1"/>
  <c r="W552" i="11" s="1"/>
  <c r="W551" i="11" s="1"/>
  <c r="W550" i="11" s="1"/>
  <c r="W549" i="11" s="1"/>
  <c r="W548" i="11" s="1"/>
  <c r="W547" i="11" s="1"/>
  <c r="W546" i="11" s="1"/>
  <c r="W545" i="11" s="1"/>
  <c r="W544" i="11" s="1"/>
  <c r="W543" i="11" s="1"/>
  <c r="W542" i="11" s="1"/>
  <c r="W541" i="11" s="1"/>
  <c r="W540" i="11" s="1"/>
  <c r="W539" i="11" s="1"/>
  <c r="W538" i="11" s="1"/>
  <c r="W537" i="11" s="1"/>
  <c r="W536" i="11" s="1"/>
  <c r="W535" i="11" s="1"/>
  <c r="W534" i="11" s="1"/>
  <c r="W533" i="11" s="1"/>
  <c r="W532" i="11" s="1"/>
  <c r="W531" i="11" s="1"/>
  <c r="W530" i="11" s="1"/>
  <c r="W529" i="11" s="1"/>
  <c r="W528" i="11" s="1"/>
  <c r="W527" i="11" s="1"/>
  <c r="W526" i="11" s="1"/>
  <c r="W525" i="11" s="1"/>
  <c r="W524" i="11" s="1"/>
  <c r="W523" i="11" s="1"/>
  <c r="W522" i="11" s="1"/>
  <c r="W521" i="11" s="1"/>
  <c r="W520" i="11" s="1"/>
  <c r="W519" i="11" s="1"/>
  <c r="W518" i="11" s="1"/>
  <c r="W517" i="11" s="1"/>
  <c r="W516" i="11" s="1"/>
  <c r="W515" i="11" s="1"/>
  <c r="W514" i="11" s="1"/>
  <c r="W513" i="11" s="1"/>
  <c r="W512" i="11" s="1"/>
  <c r="W511" i="11" s="1"/>
  <c r="W510" i="11" s="1"/>
  <c r="W509" i="11" s="1"/>
  <c r="W508" i="11" s="1"/>
  <c r="W507" i="11" s="1"/>
  <c r="W506" i="11" s="1"/>
  <c r="W505" i="11" s="1"/>
  <c r="W504" i="11" s="1"/>
  <c r="W503" i="11" s="1"/>
  <c r="W502" i="11" s="1"/>
  <c r="W501" i="11" s="1"/>
  <c r="W500" i="11" s="1"/>
  <c r="W499" i="11" s="1"/>
  <c r="W498" i="11" s="1"/>
  <c r="W497" i="11" s="1"/>
  <c r="W496" i="11" s="1"/>
  <c r="W495" i="11" s="1"/>
  <c r="W494" i="11" s="1"/>
  <c r="W493" i="11" s="1"/>
  <c r="W492" i="11" s="1"/>
  <c r="W491" i="11" s="1"/>
  <c r="W490" i="11" s="1"/>
  <c r="W489" i="11" s="1"/>
  <c r="W488" i="11" s="1"/>
  <c r="W487" i="11" s="1"/>
  <c r="W486" i="11" s="1"/>
  <c r="W485" i="11" s="1"/>
  <c r="W484" i="11" s="1"/>
  <c r="W483" i="11" s="1"/>
  <c r="W482" i="11" s="1"/>
  <c r="W481" i="11" s="1"/>
  <c r="W480" i="11" s="1"/>
  <c r="W479" i="11" s="1"/>
  <c r="W478" i="11" s="1"/>
  <c r="W477" i="11" s="1"/>
  <c r="W476" i="11" s="1"/>
  <c r="W475" i="11" s="1"/>
  <c r="W474" i="11" s="1"/>
  <c r="W473" i="11" s="1"/>
  <c r="W472" i="11" s="1"/>
  <c r="W471" i="11" s="1"/>
  <c r="W470" i="11" s="1"/>
  <c r="W469" i="11" s="1"/>
  <c r="W468" i="11" s="1"/>
  <c r="W467" i="11" s="1"/>
  <c r="W466" i="11" s="1"/>
  <c r="W465" i="11" s="1"/>
  <c r="W464" i="11" s="1"/>
  <c r="W463" i="11" s="1"/>
  <c r="W462" i="11" s="1"/>
  <c r="W461" i="11" s="1"/>
  <c r="W460" i="11" s="1"/>
  <c r="W459" i="11" s="1"/>
  <c r="W458" i="11" s="1"/>
  <c r="W457" i="11" s="1"/>
  <c r="W456" i="11" s="1"/>
  <c r="W455" i="11" s="1"/>
  <c r="W454" i="11" s="1"/>
  <c r="W453" i="11" s="1"/>
  <c r="W452" i="11" s="1"/>
  <c r="W451" i="11" s="1"/>
  <c r="W450" i="11" s="1"/>
  <c r="W449" i="11" s="1"/>
  <c r="W448" i="11" s="1"/>
  <c r="W447" i="11" s="1"/>
  <c r="W446" i="11" s="1"/>
  <c r="W445" i="11" s="1"/>
  <c r="W444" i="11" s="1"/>
  <c r="W443" i="11" s="1"/>
  <c r="W442" i="11" s="1"/>
  <c r="W441" i="11" s="1"/>
  <c r="W440" i="11" s="1"/>
  <c r="W439" i="11" s="1"/>
  <c r="W438" i="11" s="1"/>
  <c r="W437" i="11" s="1"/>
  <c r="W436" i="11" s="1"/>
  <c r="W435" i="11" s="1"/>
  <c r="W434" i="11" s="1"/>
  <c r="W433" i="11" s="1"/>
  <c r="W432" i="11" s="1"/>
  <c r="W431" i="11" s="1"/>
  <c r="W430" i="11" s="1"/>
  <c r="W429" i="11" s="1"/>
  <c r="W428" i="11" s="1"/>
  <c r="W427" i="11" s="1"/>
  <c r="W426" i="11" s="1"/>
  <c r="W425" i="11" s="1"/>
  <c r="W424" i="11" s="1"/>
  <c r="W423" i="11" s="1"/>
  <c r="W422" i="11" s="1"/>
  <c r="W421" i="11" s="1"/>
  <c r="W420" i="11" s="1"/>
  <c r="W419" i="11" s="1"/>
  <c r="W418" i="11" s="1"/>
  <c r="W417" i="11" s="1"/>
  <c r="W416" i="11" s="1"/>
  <c r="W415" i="11" s="1"/>
  <c r="W414" i="11" s="1"/>
  <c r="W413" i="11" s="1"/>
  <c r="W412" i="11" s="1"/>
  <c r="W411" i="11" s="1"/>
  <c r="W410" i="11" s="1"/>
  <c r="W409" i="11" s="1"/>
  <c r="W408" i="11" s="1"/>
  <c r="W407" i="11" s="1"/>
  <c r="W406" i="11" s="1"/>
  <c r="W405" i="11" s="1"/>
  <c r="W404" i="11" s="1"/>
  <c r="W403" i="11" s="1"/>
  <c r="W402" i="11" s="1"/>
  <c r="W401" i="11" s="1"/>
  <c r="W400" i="11" s="1"/>
  <c r="W399" i="11" s="1"/>
  <c r="W398" i="11" s="1"/>
  <c r="W397" i="11" s="1"/>
  <c r="W396" i="11" s="1"/>
  <c r="W395" i="11" s="1"/>
  <c r="W394" i="11" s="1"/>
  <c r="W393" i="11" s="1"/>
  <c r="W392" i="11" s="1"/>
  <c r="W391" i="11" s="1"/>
  <c r="W390" i="11" s="1"/>
  <c r="W389" i="11" s="1"/>
  <c r="W388" i="11" s="1"/>
  <c r="W387" i="11" s="1"/>
  <c r="W386" i="11" s="1"/>
  <c r="W385" i="11" s="1"/>
  <c r="W384" i="11" s="1"/>
  <c r="W383" i="11" s="1"/>
  <c r="W382" i="11" s="1"/>
  <c r="W381" i="11" s="1"/>
  <c r="W380" i="11" s="1"/>
  <c r="W379" i="11" s="1"/>
  <c r="W378" i="11" s="1"/>
  <c r="W377" i="11" s="1"/>
  <c r="W376" i="11" s="1"/>
  <c r="W375" i="11" s="1"/>
  <c r="W374" i="11" s="1"/>
  <c r="W373" i="11" s="1"/>
  <c r="W372" i="11" s="1"/>
  <c r="W371" i="11" s="1"/>
  <c r="W370" i="11" s="1"/>
  <c r="W369" i="11" s="1"/>
  <c r="W368" i="11" s="1"/>
  <c r="W367" i="11" s="1"/>
  <c r="W366" i="11" s="1"/>
  <c r="W365" i="11" s="1"/>
  <c r="W364" i="11" s="1"/>
  <c r="W363" i="11" s="1"/>
  <c r="W362" i="11" s="1"/>
  <c r="W361" i="11" s="1"/>
  <c r="W360" i="11" s="1"/>
  <c r="W359" i="11" s="1"/>
  <c r="W358" i="11" s="1"/>
  <c r="W357" i="11" s="1"/>
  <c r="W356" i="11" s="1"/>
  <c r="W355" i="11" s="1"/>
  <c r="W354" i="11" s="1"/>
  <c r="W353" i="11" s="1"/>
  <c r="W352" i="11" s="1"/>
  <c r="W351" i="11" s="1"/>
  <c r="W350" i="11" s="1"/>
  <c r="W349" i="11" s="1"/>
  <c r="W348" i="11" s="1"/>
  <c r="W347" i="11" s="1"/>
  <c r="W346" i="11" s="1"/>
  <c r="W345" i="11" s="1"/>
  <c r="W344" i="11" s="1"/>
  <c r="W343" i="11" s="1"/>
  <c r="W342" i="11" s="1"/>
  <c r="W341" i="11" s="1"/>
  <c r="W340" i="11" s="1"/>
  <c r="W339" i="11" s="1"/>
  <c r="W338" i="11" s="1"/>
  <c r="W337" i="11" s="1"/>
  <c r="W336" i="11" s="1"/>
  <c r="W335" i="11" s="1"/>
  <c r="W334" i="11" s="1"/>
  <c r="W333" i="11" s="1"/>
  <c r="W332" i="11" s="1"/>
  <c r="W331" i="11" s="1"/>
  <c r="W330" i="11" s="1"/>
  <c r="W329" i="11" s="1"/>
  <c r="W328" i="11" s="1"/>
  <c r="W327" i="11" s="1"/>
  <c r="W326" i="11" s="1"/>
  <c r="W325" i="11" s="1"/>
  <c r="W324" i="11" s="1"/>
  <c r="W323" i="11" s="1"/>
  <c r="W322" i="11" s="1"/>
  <c r="W321" i="11" s="1"/>
  <c r="W320" i="11" s="1"/>
  <c r="W319" i="11" s="1"/>
  <c r="W318" i="11" s="1"/>
  <c r="W317" i="11" s="1"/>
  <c r="W316" i="11" s="1"/>
  <c r="W315" i="11" s="1"/>
  <c r="W314" i="11" s="1"/>
  <c r="W313" i="11" s="1"/>
  <c r="W312" i="11" s="1"/>
  <c r="W311" i="11" s="1"/>
  <c r="W310" i="11" s="1"/>
  <c r="W309" i="11" s="1"/>
  <c r="W308" i="11" s="1"/>
  <c r="W307" i="11" s="1"/>
  <c r="W306" i="11" s="1"/>
  <c r="W305" i="11" s="1"/>
  <c r="W304" i="11" s="1"/>
  <c r="W303" i="11" s="1"/>
  <c r="W302" i="11" s="1"/>
  <c r="W301" i="11" s="1"/>
  <c r="W300" i="11" s="1"/>
  <c r="W299" i="11" s="1"/>
  <c r="W298" i="11" s="1"/>
  <c r="W297" i="11" s="1"/>
  <c r="W296" i="11" s="1"/>
  <c r="W295" i="11" s="1"/>
  <c r="W294" i="11" s="1"/>
  <c r="W293" i="11" s="1"/>
  <c r="W292" i="11" s="1"/>
  <c r="W291" i="11" s="1"/>
  <c r="W290" i="11" s="1"/>
  <c r="W289" i="11" s="1"/>
  <c r="W288" i="11" s="1"/>
  <c r="W287" i="11" s="1"/>
  <c r="W286" i="11" s="1"/>
  <c r="W285" i="11" s="1"/>
  <c r="W284" i="11" s="1"/>
  <c r="W283" i="11" s="1"/>
  <c r="W282" i="11" s="1"/>
  <c r="W281" i="11" s="1"/>
  <c r="W280" i="11" s="1"/>
  <c r="W279" i="11" s="1"/>
  <c r="W278" i="11" s="1"/>
  <c r="W277" i="11" s="1"/>
  <c r="W276" i="11" s="1"/>
  <c r="W275" i="11" s="1"/>
  <c r="W274" i="11" s="1"/>
  <c r="W273" i="11" s="1"/>
  <c r="W272" i="11" s="1"/>
  <c r="W271" i="11" s="1"/>
  <c r="W270" i="11" s="1"/>
  <c r="W269" i="11" s="1"/>
  <c r="W268" i="11" s="1"/>
  <c r="W267" i="11" s="1"/>
  <c r="W266" i="11" s="1"/>
  <c r="W265" i="11" s="1"/>
  <c r="W264" i="11" s="1"/>
  <c r="W263" i="11" s="1"/>
  <c r="W262" i="11" s="1"/>
  <c r="W261" i="11" s="1"/>
  <c r="W260" i="11" s="1"/>
  <c r="W259" i="11" s="1"/>
  <c r="W258" i="11" s="1"/>
  <c r="W257" i="11" s="1"/>
  <c r="W256" i="11" s="1"/>
  <c r="W255" i="11" s="1"/>
  <c r="W254" i="11" s="1"/>
  <c r="W253" i="11" s="1"/>
  <c r="W252" i="11" s="1"/>
  <c r="W251" i="11" s="1"/>
  <c r="W250" i="11" s="1"/>
  <c r="W249" i="11" s="1"/>
  <c r="W248" i="11" s="1"/>
  <c r="W247" i="11" s="1"/>
  <c r="W246" i="11" s="1"/>
  <c r="W245" i="11" s="1"/>
  <c r="W244" i="11" s="1"/>
  <c r="W243" i="11" s="1"/>
  <c r="W242" i="11" s="1"/>
  <c r="W241" i="11" s="1"/>
  <c r="W240" i="11" s="1"/>
  <c r="W239" i="11" s="1"/>
  <c r="W238" i="11" s="1"/>
  <c r="W237" i="11" s="1"/>
  <c r="W236" i="11" s="1"/>
  <c r="W235" i="11" s="1"/>
  <c r="W234" i="11" s="1"/>
  <c r="W233" i="11" s="1"/>
  <c r="W232" i="11" s="1"/>
  <c r="W231" i="11" s="1"/>
  <c r="W230" i="11" s="1"/>
  <c r="W229" i="11" s="1"/>
  <c r="W228" i="11" s="1"/>
  <c r="W227" i="11" s="1"/>
  <c r="W226" i="11" s="1"/>
  <c r="W225" i="11" s="1"/>
  <c r="W224" i="11" s="1"/>
  <c r="W223" i="11" s="1"/>
  <c r="W222" i="11" s="1"/>
  <c r="W221" i="11" s="1"/>
  <c r="W220" i="11" s="1"/>
  <c r="W219" i="11" s="1"/>
  <c r="W218" i="11" s="1"/>
  <c r="W217" i="11" s="1"/>
  <c r="W216" i="11" s="1"/>
  <c r="W215" i="11" s="1"/>
  <c r="W214" i="11" s="1"/>
  <c r="W213" i="11" s="1"/>
  <c r="W212" i="11" s="1"/>
  <c r="W211" i="11" s="1"/>
  <c r="W210" i="11" s="1"/>
  <c r="W209" i="11" s="1"/>
  <c r="W208" i="11" s="1"/>
  <c r="W207" i="11" s="1"/>
  <c r="W206" i="11" s="1"/>
  <c r="W205" i="11" s="1"/>
  <c r="W204" i="11" s="1"/>
  <c r="W203" i="11" s="1"/>
  <c r="W202" i="11" s="1"/>
  <c r="W201" i="11" s="1"/>
  <c r="W200" i="11" s="1"/>
  <c r="W199" i="11" s="1"/>
  <c r="W198" i="11" s="1"/>
  <c r="W197" i="11" s="1"/>
  <c r="W196" i="11" s="1"/>
  <c r="W195" i="11" s="1"/>
  <c r="W194" i="11" s="1"/>
  <c r="W193" i="11" s="1"/>
  <c r="W192" i="11" s="1"/>
  <c r="W191" i="11" s="1"/>
  <c r="W190" i="11" s="1"/>
  <c r="W189" i="11" s="1"/>
  <c r="W188" i="11" s="1"/>
  <c r="W187" i="11" s="1"/>
  <c r="W186" i="11" s="1"/>
  <c r="W185" i="11" s="1"/>
  <c r="W184" i="11" s="1"/>
  <c r="W183" i="11" s="1"/>
  <c r="W182" i="11" s="1"/>
  <c r="W181" i="11" s="1"/>
  <c r="W180" i="11" s="1"/>
  <c r="W179" i="11" s="1"/>
  <c r="W178" i="11" s="1"/>
  <c r="W177" i="11" s="1"/>
  <c r="W176" i="11" s="1"/>
  <c r="W175" i="11" s="1"/>
  <c r="W174" i="11" s="1"/>
  <c r="W173" i="11" s="1"/>
  <c r="W172" i="11" s="1"/>
  <c r="W171" i="11" s="1"/>
  <c r="W170" i="11" s="1"/>
  <c r="W169" i="11" s="1"/>
  <c r="W168" i="11" s="1"/>
  <c r="W167" i="11" s="1"/>
  <c r="W166" i="11" s="1"/>
  <c r="W165" i="11" s="1"/>
  <c r="W164" i="11" s="1"/>
  <c r="W163" i="11" s="1"/>
  <c r="W162" i="11" s="1"/>
  <c r="W161" i="11" s="1"/>
  <c r="W160" i="11" s="1"/>
  <c r="W159" i="11" s="1"/>
  <c r="W158" i="11" s="1"/>
  <c r="W157" i="11" s="1"/>
  <c r="W156" i="11" s="1"/>
  <c r="W155" i="11" s="1"/>
  <c r="W154" i="11" s="1"/>
  <c r="W153" i="11" s="1"/>
  <c r="W152" i="11" s="1"/>
  <c r="W151" i="11" s="1"/>
  <c r="W150" i="11" s="1"/>
  <c r="W149" i="11" s="1"/>
  <c r="W148" i="11" s="1"/>
  <c r="W147" i="11" s="1"/>
  <c r="W146" i="11" s="1"/>
  <c r="W145" i="11" s="1"/>
  <c r="W144" i="11" s="1"/>
  <c r="W143" i="11" s="1"/>
  <c r="W142" i="11" s="1"/>
  <c r="W141" i="11" s="1"/>
  <c r="W140" i="11" s="1"/>
  <c r="W139" i="11" s="1"/>
  <c r="W138" i="11" s="1"/>
  <c r="W137" i="11" s="1"/>
  <c r="W136" i="11" s="1"/>
  <c r="W135" i="11" s="1"/>
  <c r="W134" i="11" s="1"/>
  <c r="W133" i="11" s="1"/>
  <c r="W132" i="11" s="1"/>
  <c r="W131" i="11" s="1"/>
  <c r="W130" i="11" s="1"/>
  <c r="W129" i="11" s="1"/>
  <c r="W128" i="11" s="1"/>
  <c r="W127" i="11" s="1"/>
  <c r="W126" i="11" s="1"/>
  <c r="W125" i="11" s="1"/>
  <c r="W124" i="11" s="1"/>
  <c r="W123" i="11" s="1"/>
  <c r="W122" i="11" s="1"/>
  <c r="W121" i="11" s="1"/>
  <c r="W120" i="11" s="1"/>
  <c r="W119" i="11" s="1"/>
  <c r="W118" i="11" s="1"/>
  <c r="W117" i="11" s="1"/>
  <c r="W116" i="11" s="1"/>
  <c r="W115" i="11" s="1"/>
  <c r="W114" i="11" s="1"/>
  <c r="W113" i="11" s="1"/>
  <c r="W112" i="11" s="1"/>
  <c r="W111" i="11" s="1"/>
  <c r="W110" i="11" s="1"/>
  <c r="W109" i="11" s="1"/>
  <c r="W108" i="11" s="1"/>
  <c r="W107" i="11" s="1"/>
  <c r="W106" i="11" s="1"/>
  <c r="W105" i="11" s="1"/>
  <c r="W104" i="11" s="1"/>
  <c r="W103" i="11" s="1"/>
  <c r="W102" i="11" s="1"/>
  <c r="W101" i="11" s="1"/>
  <c r="W100" i="11" s="1"/>
  <c r="W99" i="11" s="1"/>
  <c r="W98" i="11" s="1"/>
  <c r="W97" i="11" s="1"/>
  <c r="W96" i="11" s="1"/>
  <c r="W95" i="11" s="1"/>
  <c r="W94" i="11" s="1"/>
  <c r="W93" i="11" s="1"/>
  <c r="W92" i="11" s="1"/>
  <c r="W91" i="11" s="1"/>
  <c r="W90" i="11" s="1"/>
  <c r="W89" i="11" s="1"/>
  <c r="W88" i="11" s="1"/>
  <c r="W87" i="11" s="1"/>
  <c r="W86" i="11" s="1"/>
  <c r="W85" i="11" s="1"/>
  <c r="W84" i="11" s="1"/>
  <c r="W83" i="11" s="1"/>
  <c r="W82" i="11" s="1"/>
  <c r="W81" i="11" s="1"/>
  <c r="W80" i="11" s="1"/>
  <c r="W79" i="11" s="1"/>
  <c r="W78" i="11" s="1"/>
  <c r="W77" i="11" s="1"/>
  <c r="W76" i="11" s="1"/>
  <c r="W75" i="11" s="1"/>
  <c r="W74" i="11" s="1"/>
  <c r="W73" i="11" s="1"/>
  <c r="W72" i="11" s="1"/>
  <c r="W71" i="11" s="1"/>
  <c r="W70" i="11" s="1"/>
  <c r="W69" i="11" s="1"/>
  <c r="W68" i="11" s="1"/>
  <c r="W67" i="11" s="1"/>
  <c r="W66" i="11" s="1"/>
  <c r="W65" i="11" s="1"/>
  <c r="W64" i="11" s="1"/>
  <c r="W63" i="11" s="1"/>
  <c r="W62" i="11" s="1"/>
  <c r="W61" i="11" s="1"/>
  <c r="W60" i="11" s="1"/>
  <c r="W59" i="11" s="1"/>
  <c r="W58" i="11" s="1"/>
  <c r="W57" i="11" s="1"/>
  <c r="W56" i="11" s="1"/>
  <c r="W55" i="11" s="1"/>
  <c r="W54" i="11" s="1"/>
  <c r="W53" i="11" s="1"/>
  <c r="W52" i="11" s="1"/>
  <c r="W51" i="11" s="1"/>
  <c r="W50" i="11" s="1"/>
  <c r="W49" i="11" s="1"/>
  <c r="W48" i="11" s="1"/>
  <c r="W47" i="11" s="1"/>
  <c r="W46" i="11" s="1"/>
  <c r="W45" i="11" s="1"/>
  <c r="W44" i="11" s="1"/>
  <c r="W43" i="11" s="1"/>
  <c r="W42" i="11" s="1"/>
  <c r="W41" i="11" s="1"/>
  <c r="W40" i="11" s="1"/>
  <c r="W39" i="11" s="1"/>
  <c r="W38" i="11" s="1"/>
  <c r="W37" i="11" s="1"/>
  <c r="W36" i="11" s="1"/>
  <c r="W35" i="11" s="1"/>
  <c r="W34" i="11" s="1"/>
  <c r="W33" i="11" s="1"/>
  <c r="W32" i="11" s="1"/>
  <c r="W31" i="11" s="1"/>
  <c r="W30" i="11" s="1"/>
  <c r="W29" i="11" s="1"/>
  <c r="W28" i="11" s="1"/>
  <c r="W27" i="11" s="1"/>
  <c r="W26" i="11" s="1"/>
  <c r="W25" i="11" s="1"/>
  <c r="W24" i="11" s="1"/>
  <c r="W23" i="11" s="1"/>
  <c r="W22" i="11" s="1"/>
  <c r="W21" i="11" s="1"/>
  <c r="W20" i="11" s="1"/>
  <c r="W19" i="11" s="1"/>
  <c r="W18" i="11" s="1"/>
  <c r="W17" i="11" s="1"/>
  <c r="W16" i="11" s="1"/>
  <c r="W15" i="11" s="1"/>
  <c r="W14" i="11" s="1"/>
  <c r="W13" i="11" s="1"/>
  <c r="W12" i="11" s="1"/>
  <c r="W11" i="11" s="1"/>
  <c r="W10" i="11" s="1"/>
  <c r="W9" i="11" s="1"/>
  <c r="W8" i="11" s="1"/>
  <c r="W7" i="11" s="1"/>
  <c r="W6" i="11" s="1"/>
  <c r="W5" i="11" s="1"/>
  <c r="P826" i="11"/>
  <c r="P825" i="11" s="1"/>
  <c r="P824" i="11" s="1"/>
  <c r="P823" i="11" s="1"/>
  <c r="P822" i="11" s="1"/>
  <c r="P821" i="11" s="1"/>
  <c r="P820" i="11" s="1"/>
  <c r="P819" i="11" s="1"/>
  <c r="P818" i="11" s="1"/>
  <c r="P817" i="11" s="1"/>
  <c r="P816" i="11" s="1"/>
  <c r="P815" i="11" s="1"/>
  <c r="P814" i="11" s="1"/>
  <c r="P813" i="11" s="1"/>
  <c r="P812" i="11" s="1"/>
  <c r="P811" i="11" s="1"/>
  <c r="P810" i="11" s="1"/>
  <c r="P809" i="11" s="1"/>
  <c r="P808" i="11" s="1"/>
  <c r="P807" i="11" s="1"/>
  <c r="P806" i="11" s="1"/>
  <c r="P805" i="11" s="1"/>
  <c r="P804" i="11" s="1"/>
  <c r="P803" i="11" s="1"/>
  <c r="P802" i="11" s="1"/>
  <c r="P801" i="11" s="1"/>
  <c r="P800" i="11" s="1"/>
  <c r="P799" i="11" s="1"/>
  <c r="P798" i="11" s="1"/>
  <c r="P797" i="11" s="1"/>
  <c r="P796" i="11" s="1"/>
  <c r="P795" i="11" s="1"/>
  <c r="P794" i="11" s="1"/>
  <c r="P793" i="11" s="1"/>
  <c r="P792" i="11" s="1"/>
  <c r="P791" i="11" s="1"/>
  <c r="P790" i="11" s="1"/>
  <c r="P789" i="11" s="1"/>
  <c r="P788" i="11" s="1"/>
  <c r="P787" i="11" s="1"/>
  <c r="P786" i="11" s="1"/>
  <c r="P785" i="11" s="1"/>
  <c r="P784" i="11" s="1"/>
  <c r="P783" i="11" s="1"/>
  <c r="P782" i="11" s="1"/>
  <c r="P781" i="11" s="1"/>
  <c r="P780" i="11" s="1"/>
  <c r="P779" i="11" s="1"/>
  <c r="P778" i="11" s="1"/>
  <c r="P777" i="11" s="1"/>
  <c r="P776" i="11" s="1"/>
  <c r="P775" i="11" s="1"/>
  <c r="P774" i="11" s="1"/>
  <c r="P773" i="11" s="1"/>
  <c r="P772" i="11" s="1"/>
  <c r="P771" i="11" s="1"/>
  <c r="P770" i="11" s="1"/>
  <c r="P769" i="11" s="1"/>
  <c r="P768" i="11" s="1"/>
  <c r="P767" i="11" s="1"/>
  <c r="P766" i="11" s="1"/>
  <c r="P765" i="11" s="1"/>
  <c r="P764" i="11" s="1"/>
  <c r="P763" i="11" s="1"/>
  <c r="P762" i="11" s="1"/>
  <c r="P761" i="11" s="1"/>
  <c r="P760" i="11" s="1"/>
  <c r="P759" i="11" s="1"/>
  <c r="P758" i="11" s="1"/>
  <c r="P757" i="11" s="1"/>
  <c r="P756" i="11" s="1"/>
  <c r="P755" i="11" s="1"/>
  <c r="P754" i="11" s="1"/>
  <c r="P753" i="11" s="1"/>
  <c r="P752" i="11" s="1"/>
  <c r="P751" i="11" s="1"/>
  <c r="P750" i="11" s="1"/>
  <c r="P749" i="11" s="1"/>
  <c r="P748" i="11" s="1"/>
  <c r="P747" i="11" s="1"/>
  <c r="P746" i="11" s="1"/>
  <c r="P745" i="11" s="1"/>
  <c r="P744" i="11" s="1"/>
  <c r="P743" i="11" s="1"/>
  <c r="P742" i="11" s="1"/>
  <c r="P741" i="11" s="1"/>
  <c r="P740" i="11" s="1"/>
  <c r="P739" i="11" s="1"/>
  <c r="P738" i="11" s="1"/>
  <c r="P737" i="11" s="1"/>
  <c r="P736" i="11" s="1"/>
  <c r="P735" i="11" s="1"/>
  <c r="P734" i="11" s="1"/>
  <c r="P733" i="11" s="1"/>
  <c r="P732" i="11" s="1"/>
  <c r="P731" i="11" s="1"/>
  <c r="P730" i="11" s="1"/>
  <c r="P729" i="11" s="1"/>
  <c r="P728" i="11" s="1"/>
  <c r="P727" i="11" s="1"/>
  <c r="P726" i="11" s="1"/>
  <c r="P725" i="11" s="1"/>
  <c r="P724" i="11" s="1"/>
  <c r="P723" i="11" s="1"/>
  <c r="P722" i="11" s="1"/>
  <c r="P721" i="11" s="1"/>
  <c r="P720" i="11" s="1"/>
  <c r="P719" i="11" s="1"/>
  <c r="P718" i="11" s="1"/>
  <c r="P717" i="11" s="1"/>
  <c r="P716" i="11" s="1"/>
  <c r="P715" i="11" s="1"/>
  <c r="P714" i="11" s="1"/>
  <c r="P713" i="11" s="1"/>
  <c r="P712" i="11" s="1"/>
  <c r="P711" i="11" s="1"/>
  <c r="P710" i="11" s="1"/>
  <c r="P709" i="11" s="1"/>
  <c r="P708" i="11" s="1"/>
  <c r="P707" i="11" s="1"/>
  <c r="P706" i="11" s="1"/>
  <c r="P705" i="11" s="1"/>
  <c r="P704" i="11" s="1"/>
  <c r="P703" i="11" s="1"/>
  <c r="P702" i="11" s="1"/>
  <c r="P701" i="11" s="1"/>
  <c r="P700" i="11" s="1"/>
  <c r="P699" i="11" s="1"/>
  <c r="P698" i="11" s="1"/>
  <c r="P697" i="11" s="1"/>
  <c r="P696" i="11" s="1"/>
  <c r="P695" i="11" s="1"/>
  <c r="P694" i="11" s="1"/>
  <c r="P693" i="11" s="1"/>
  <c r="P692" i="11" s="1"/>
  <c r="P691" i="11" s="1"/>
  <c r="P690" i="11" s="1"/>
  <c r="P689" i="11" s="1"/>
  <c r="P688" i="11" s="1"/>
  <c r="P687" i="11" s="1"/>
  <c r="P686" i="11" s="1"/>
  <c r="P685" i="11" s="1"/>
  <c r="P684" i="11" s="1"/>
  <c r="P683" i="11" s="1"/>
  <c r="P682" i="11" s="1"/>
  <c r="P681" i="11" s="1"/>
  <c r="P680" i="11" s="1"/>
  <c r="P679" i="11" s="1"/>
  <c r="P678" i="11" s="1"/>
  <c r="P677" i="11" s="1"/>
  <c r="P676" i="11" s="1"/>
  <c r="P675" i="11" s="1"/>
  <c r="P674" i="11" s="1"/>
  <c r="P673" i="11" s="1"/>
  <c r="P672" i="11" s="1"/>
  <c r="P671" i="11" s="1"/>
  <c r="P670" i="11" s="1"/>
  <c r="P669" i="11" s="1"/>
  <c r="P668" i="11" s="1"/>
  <c r="P667" i="11" s="1"/>
  <c r="P666" i="11" s="1"/>
  <c r="P665" i="11" s="1"/>
  <c r="P664" i="11" s="1"/>
  <c r="P663" i="11" s="1"/>
  <c r="P662" i="11" s="1"/>
  <c r="P661" i="11" s="1"/>
  <c r="P660" i="11" s="1"/>
  <c r="P659" i="11" s="1"/>
  <c r="P658" i="11" s="1"/>
  <c r="P657" i="11" s="1"/>
  <c r="P656" i="11" s="1"/>
  <c r="P655" i="11" s="1"/>
  <c r="P654" i="11" s="1"/>
  <c r="P653" i="11" s="1"/>
  <c r="P652" i="11" s="1"/>
  <c r="P651" i="11" s="1"/>
  <c r="P650" i="11" s="1"/>
  <c r="P649" i="11" s="1"/>
  <c r="P648" i="11" s="1"/>
  <c r="P647" i="11" s="1"/>
  <c r="P646" i="11" s="1"/>
  <c r="P645" i="11" s="1"/>
  <c r="P644" i="11" s="1"/>
  <c r="P643" i="11" s="1"/>
  <c r="P642" i="11" s="1"/>
  <c r="P641" i="11" s="1"/>
  <c r="P640" i="11" s="1"/>
  <c r="P639" i="11" s="1"/>
  <c r="P638" i="11" s="1"/>
  <c r="P637" i="11" s="1"/>
  <c r="P636" i="11" s="1"/>
  <c r="P635" i="11" s="1"/>
  <c r="P634" i="11" s="1"/>
  <c r="P633" i="11" s="1"/>
  <c r="P632" i="11" s="1"/>
  <c r="P631" i="11" s="1"/>
  <c r="P630" i="11" s="1"/>
  <c r="P629" i="11" s="1"/>
  <c r="P628" i="11" s="1"/>
  <c r="P627" i="11" s="1"/>
  <c r="P626" i="11" s="1"/>
  <c r="P625" i="11" s="1"/>
  <c r="P624" i="11" s="1"/>
  <c r="P623" i="11" s="1"/>
  <c r="P622" i="11" s="1"/>
  <c r="P621" i="11" s="1"/>
  <c r="P620" i="11" s="1"/>
  <c r="P619" i="11" s="1"/>
  <c r="P618" i="11" s="1"/>
  <c r="P617" i="11" s="1"/>
  <c r="P616" i="11" s="1"/>
  <c r="P615" i="11" s="1"/>
  <c r="P614" i="11" s="1"/>
  <c r="P613" i="11" s="1"/>
  <c r="P612" i="11" s="1"/>
  <c r="P611" i="11" s="1"/>
  <c r="P610" i="11" s="1"/>
  <c r="P609" i="11" s="1"/>
  <c r="P608" i="11" s="1"/>
  <c r="P607" i="11" s="1"/>
  <c r="P606" i="11" s="1"/>
  <c r="P605" i="11" s="1"/>
  <c r="P604" i="11" s="1"/>
  <c r="P603" i="11" s="1"/>
  <c r="P602" i="11" s="1"/>
  <c r="P601" i="11" s="1"/>
  <c r="P600" i="11" s="1"/>
  <c r="P599" i="11" s="1"/>
  <c r="P598" i="11" s="1"/>
  <c r="P597" i="11" s="1"/>
  <c r="P596" i="11" s="1"/>
  <c r="P595" i="11" s="1"/>
  <c r="P594" i="11" s="1"/>
  <c r="P593" i="11" s="1"/>
  <c r="P592" i="11" s="1"/>
  <c r="P591" i="11" s="1"/>
  <c r="P590" i="11" s="1"/>
  <c r="P589" i="11" s="1"/>
  <c r="P588" i="11" s="1"/>
  <c r="P587" i="11" s="1"/>
  <c r="P586" i="11" s="1"/>
  <c r="P585" i="11" s="1"/>
  <c r="P584" i="11" s="1"/>
  <c r="P583" i="11" s="1"/>
  <c r="P582" i="11" s="1"/>
  <c r="P581" i="11" s="1"/>
  <c r="P580" i="11" s="1"/>
  <c r="P579" i="11" s="1"/>
  <c r="P578" i="11" s="1"/>
  <c r="P577" i="11" s="1"/>
  <c r="P576" i="11" s="1"/>
  <c r="P575" i="11" s="1"/>
  <c r="P574" i="11" s="1"/>
  <c r="P573" i="11" s="1"/>
  <c r="P572" i="11" s="1"/>
  <c r="P571" i="11" s="1"/>
  <c r="P570" i="11" s="1"/>
  <c r="P569" i="11" s="1"/>
  <c r="P568" i="11" s="1"/>
  <c r="P567" i="11" s="1"/>
  <c r="P566" i="11" s="1"/>
  <c r="P565" i="11" s="1"/>
  <c r="P564" i="11" s="1"/>
  <c r="P563" i="11" s="1"/>
  <c r="P562" i="11" s="1"/>
  <c r="P561" i="11" s="1"/>
  <c r="P560" i="11" s="1"/>
  <c r="P559" i="11" s="1"/>
  <c r="P558" i="11" s="1"/>
  <c r="P557" i="11" s="1"/>
  <c r="P556" i="11" s="1"/>
  <c r="P555" i="11" s="1"/>
  <c r="P554" i="11" s="1"/>
  <c r="P553" i="11" s="1"/>
  <c r="P552" i="11" s="1"/>
  <c r="P551" i="11" s="1"/>
  <c r="P550" i="11" s="1"/>
  <c r="P549" i="11" s="1"/>
  <c r="P548" i="11" s="1"/>
  <c r="P547" i="11" s="1"/>
  <c r="P546" i="11" s="1"/>
  <c r="P545" i="11" s="1"/>
  <c r="P544" i="11" s="1"/>
  <c r="P543" i="11" s="1"/>
  <c r="P542" i="11" s="1"/>
  <c r="P541" i="11" s="1"/>
  <c r="P540" i="11" s="1"/>
  <c r="P539" i="11" s="1"/>
  <c r="P538" i="11" s="1"/>
  <c r="P537" i="11" s="1"/>
  <c r="P536" i="11" s="1"/>
  <c r="P535" i="11" s="1"/>
  <c r="P534" i="11" s="1"/>
  <c r="P533" i="11" s="1"/>
  <c r="P532" i="11" s="1"/>
  <c r="P531" i="11" s="1"/>
  <c r="P530" i="11" s="1"/>
  <c r="P529" i="11" s="1"/>
  <c r="P528" i="11" s="1"/>
  <c r="P527" i="11" s="1"/>
  <c r="P526" i="11" s="1"/>
  <c r="P525" i="11" s="1"/>
  <c r="P524" i="11" s="1"/>
  <c r="P523" i="11" s="1"/>
  <c r="P522" i="11" s="1"/>
  <c r="P521" i="11" s="1"/>
  <c r="P520" i="11" s="1"/>
  <c r="P519" i="11" s="1"/>
  <c r="P518" i="11" s="1"/>
  <c r="P517" i="11" s="1"/>
  <c r="P516" i="11" s="1"/>
  <c r="P515" i="11" s="1"/>
  <c r="P514" i="11" s="1"/>
  <c r="P513" i="11" s="1"/>
  <c r="P512" i="11" s="1"/>
  <c r="P511" i="11" s="1"/>
  <c r="P510" i="11" s="1"/>
  <c r="P509" i="11" s="1"/>
  <c r="P508" i="11" s="1"/>
  <c r="P507" i="11" s="1"/>
  <c r="P506" i="11" s="1"/>
  <c r="P505" i="11" s="1"/>
  <c r="P504" i="11" s="1"/>
  <c r="P503" i="11" s="1"/>
  <c r="P502" i="11" s="1"/>
  <c r="P501" i="11" s="1"/>
  <c r="P500" i="11" s="1"/>
  <c r="P499" i="11" s="1"/>
  <c r="P498" i="11" s="1"/>
  <c r="P497" i="11" s="1"/>
  <c r="P496" i="11" s="1"/>
  <c r="P495" i="11" s="1"/>
  <c r="P494" i="11" s="1"/>
  <c r="P493" i="11" s="1"/>
  <c r="P492" i="11" s="1"/>
  <c r="P491" i="11" s="1"/>
  <c r="P490" i="11" s="1"/>
  <c r="P489" i="11" s="1"/>
  <c r="P488" i="11" s="1"/>
  <c r="P487" i="11" s="1"/>
  <c r="P486" i="11" s="1"/>
  <c r="P485" i="11" s="1"/>
  <c r="P484" i="11" s="1"/>
  <c r="P483" i="11" s="1"/>
  <c r="P482" i="11" s="1"/>
  <c r="P481" i="11" s="1"/>
  <c r="P480" i="11" s="1"/>
  <c r="P479" i="11" s="1"/>
  <c r="P478" i="11" s="1"/>
  <c r="P477" i="11" s="1"/>
  <c r="P476" i="11" s="1"/>
  <c r="P475" i="11" s="1"/>
  <c r="P474" i="11" s="1"/>
  <c r="P473" i="11" s="1"/>
  <c r="P472" i="11" s="1"/>
  <c r="P471" i="11" s="1"/>
  <c r="P470" i="11" s="1"/>
  <c r="P469" i="11" s="1"/>
  <c r="P468" i="11" s="1"/>
  <c r="P467" i="11" s="1"/>
  <c r="P466" i="11" s="1"/>
  <c r="P465" i="11" s="1"/>
  <c r="P464" i="11" s="1"/>
  <c r="P463" i="11" s="1"/>
  <c r="P462" i="11" s="1"/>
  <c r="P461" i="11" s="1"/>
  <c r="P460" i="11" s="1"/>
  <c r="P459" i="11" s="1"/>
  <c r="P458" i="11" s="1"/>
  <c r="P457" i="11" s="1"/>
  <c r="P456" i="11" s="1"/>
  <c r="P455" i="11" s="1"/>
  <c r="P454" i="11" s="1"/>
  <c r="P453" i="11" s="1"/>
  <c r="P452" i="11" s="1"/>
  <c r="P451" i="11" s="1"/>
  <c r="P450" i="11" s="1"/>
  <c r="P449" i="11" s="1"/>
  <c r="P448" i="11" s="1"/>
  <c r="P447" i="11" s="1"/>
  <c r="P446" i="11" s="1"/>
  <c r="P445" i="11" s="1"/>
  <c r="P444" i="11" s="1"/>
  <c r="P443" i="11" s="1"/>
  <c r="P442" i="11" s="1"/>
  <c r="P441" i="11" s="1"/>
  <c r="P440" i="11" s="1"/>
  <c r="P439" i="11" s="1"/>
  <c r="P438" i="11" s="1"/>
  <c r="P437" i="11" s="1"/>
  <c r="P436" i="11" s="1"/>
  <c r="P435" i="11" s="1"/>
  <c r="P434" i="11" s="1"/>
  <c r="P433" i="11" s="1"/>
  <c r="P432" i="11" s="1"/>
  <c r="P431" i="11" s="1"/>
  <c r="P430" i="11" s="1"/>
  <c r="P429" i="11" s="1"/>
  <c r="P428" i="11" s="1"/>
  <c r="P427" i="11" s="1"/>
  <c r="P426" i="11" s="1"/>
  <c r="P425" i="11" s="1"/>
  <c r="P424" i="11" s="1"/>
  <c r="P423" i="11" s="1"/>
  <c r="P422" i="11" s="1"/>
  <c r="P421" i="11" s="1"/>
  <c r="P420" i="11" s="1"/>
  <c r="P419" i="11" s="1"/>
  <c r="P418" i="11" s="1"/>
  <c r="P417" i="11" s="1"/>
  <c r="P416" i="11" s="1"/>
  <c r="P415" i="11" s="1"/>
  <c r="P414" i="11" s="1"/>
  <c r="P413" i="11" s="1"/>
  <c r="P412" i="11" s="1"/>
  <c r="P411" i="11" s="1"/>
  <c r="P410" i="11" s="1"/>
  <c r="P409" i="11" s="1"/>
  <c r="P408" i="11" s="1"/>
  <c r="P407" i="11" s="1"/>
  <c r="P406" i="11" s="1"/>
  <c r="P405" i="11" s="1"/>
  <c r="P404" i="11" s="1"/>
  <c r="P403" i="11" s="1"/>
  <c r="P402" i="11" s="1"/>
  <c r="P401" i="11" s="1"/>
  <c r="P400" i="11" s="1"/>
  <c r="P399" i="11" s="1"/>
  <c r="P398" i="11" s="1"/>
  <c r="P397" i="11" s="1"/>
  <c r="P396" i="11" s="1"/>
  <c r="P395" i="11" s="1"/>
  <c r="P394" i="11" s="1"/>
  <c r="P393" i="11" s="1"/>
  <c r="P392" i="11" s="1"/>
  <c r="P391" i="11" s="1"/>
  <c r="P390" i="11" s="1"/>
  <c r="P389" i="11" s="1"/>
  <c r="P388" i="11" s="1"/>
  <c r="P387" i="11" s="1"/>
  <c r="P386" i="11" s="1"/>
  <c r="P385" i="11" s="1"/>
  <c r="P384" i="11" s="1"/>
  <c r="P383" i="11" s="1"/>
  <c r="P382" i="11" s="1"/>
  <c r="P381" i="11" s="1"/>
  <c r="P380" i="11" s="1"/>
  <c r="P379" i="11" s="1"/>
  <c r="P378" i="11" s="1"/>
  <c r="P377" i="11" s="1"/>
  <c r="P376" i="11" s="1"/>
  <c r="P375" i="11" s="1"/>
  <c r="P374" i="11" s="1"/>
  <c r="P373" i="11" s="1"/>
  <c r="P372" i="11" s="1"/>
  <c r="P371" i="11" s="1"/>
  <c r="P370" i="11" s="1"/>
  <c r="P369" i="11" s="1"/>
  <c r="P368" i="11" s="1"/>
  <c r="P367" i="11" s="1"/>
  <c r="P366" i="11" s="1"/>
  <c r="P365" i="11" s="1"/>
  <c r="P364" i="11" s="1"/>
  <c r="P363" i="11" s="1"/>
  <c r="P362" i="11" s="1"/>
  <c r="P361" i="11" s="1"/>
  <c r="P360" i="11" s="1"/>
  <c r="P359" i="11" s="1"/>
  <c r="P358" i="11" s="1"/>
  <c r="P357" i="11" s="1"/>
  <c r="P356" i="11" s="1"/>
  <c r="P355" i="11" s="1"/>
  <c r="P354" i="11" s="1"/>
  <c r="P353" i="11" s="1"/>
  <c r="P352" i="11" s="1"/>
  <c r="P351" i="11" s="1"/>
  <c r="P350" i="11" s="1"/>
  <c r="P349" i="11" s="1"/>
  <c r="P348" i="11" s="1"/>
  <c r="P347" i="11" s="1"/>
  <c r="P346" i="11" s="1"/>
  <c r="P345" i="11" s="1"/>
  <c r="P344" i="11" s="1"/>
  <c r="P343" i="11" s="1"/>
  <c r="P342" i="11" s="1"/>
  <c r="P341" i="11" s="1"/>
  <c r="P340" i="11" s="1"/>
  <c r="P339" i="11" s="1"/>
  <c r="P338" i="11" s="1"/>
  <c r="P337" i="11" s="1"/>
  <c r="P336" i="11" s="1"/>
  <c r="P335" i="11" s="1"/>
  <c r="P334" i="11" s="1"/>
  <c r="P333" i="11" s="1"/>
  <c r="P332" i="11" s="1"/>
  <c r="P331" i="11" s="1"/>
  <c r="P330" i="11" s="1"/>
  <c r="P329" i="11" s="1"/>
  <c r="P328" i="11" s="1"/>
  <c r="P327" i="11" s="1"/>
  <c r="P326" i="11" s="1"/>
  <c r="P325" i="11" s="1"/>
  <c r="P324" i="11" s="1"/>
  <c r="P323" i="11" s="1"/>
  <c r="P322" i="11" s="1"/>
  <c r="P321" i="11" s="1"/>
  <c r="P320" i="11" s="1"/>
  <c r="P319" i="11" s="1"/>
  <c r="P318" i="11" s="1"/>
  <c r="P317" i="11" s="1"/>
  <c r="P316" i="11" s="1"/>
  <c r="P315" i="11" s="1"/>
  <c r="P314" i="11" s="1"/>
  <c r="P313" i="11" s="1"/>
  <c r="P312" i="11" s="1"/>
  <c r="P311" i="11" s="1"/>
  <c r="P310" i="11" s="1"/>
  <c r="P309" i="11" s="1"/>
  <c r="P308" i="11" s="1"/>
  <c r="P307" i="11" s="1"/>
  <c r="P306" i="11" s="1"/>
  <c r="P305" i="11" s="1"/>
  <c r="P304" i="11" s="1"/>
  <c r="P303" i="11" s="1"/>
  <c r="P302" i="11" s="1"/>
  <c r="P301" i="11" s="1"/>
  <c r="P300" i="11" s="1"/>
  <c r="P299" i="11" s="1"/>
  <c r="P298" i="11" s="1"/>
  <c r="P297" i="11" s="1"/>
  <c r="P296" i="11" s="1"/>
  <c r="P295" i="11" s="1"/>
  <c r="P294" i="11" s="1"/>
  <c r="P293" i="11" s="1"/>
  <c r="P292" i="11" s="1"/>
  <c r="P291" i="11" s="1"/>
  <c r="P290" i="11" s="1"/>
  <c r="P289" i="11" s="1"/>
  <c r="P288" i="11" s="1"/>
  <c r="P287" i="11" s="1"/>
  <c r="P286" i="11" s="1"/>
  <c r="P285" i="11" s="1"/>
  <c r="P284" i="11" s="1"/>
  <c r="P283" i="11" s="1"/>
  <c r="P282" i="11" s="1"/>
  <c r="P281" i="11" s="1"/>
  <c r="P280" i="11" s="1"/>
  <c r="P279" i="11" s="1"/>
  <c r="P278" i="11" s="1"/>
  <c r="P277" i="11" s="1"/>
  <c r="P276" i="11" s="1"/>
  <c r="P275" i="11" s="1"/>
  <c r="P274" i="11" s="1"/>
  <c r="P273" i="11" s="1"/>
  <c r="P272" i="11" s="1"/>
  <c r="P271" i="11" s="1"/>
  <c r="P270" i="11" s="1"/>
  <c r="P269" i="11" s="1"/>
  <c r="P268" i="11" s="1"/>
  <c r="P267" i="11" s="1"/>
  <c r="P266" i="11" s="1"/>
  <c r="P265" i="11" s="1"/>
  <c r="P264" i="11" s="1"/>
  <c r="P263" i="11" s="1"/>
  <c r="P262" i="11" s="1"/>
  <c r="P261" i="11" s="1"/>
  <c r="P260" i="11" s="1"/>
  <c r="P259" i="11" s="1"/>
  <c r="P258" i="11" s="1"/>
  <c r="P257" i="11" s="1"/>
  <c r="P256" i="11" s="1"/>
  <c r="P255" i="11" s="1"/>
  <c r="P254" i="11" s="1"/>
  <c r="P253" i="11" s="1"/>
  <c r="P252" i="11" s="1"/>
  <c r="P251" i="11" s="1"/>
  <c r="P250" i="11" s="1"/>
  <c r="P249" i="11" s="1"/>
  <c r="P248" i="11" s="1"/>
  <c r="P247" i="11" s="1"/>
  <c r="P246" i="11" s="1"/>
  <c r="P245" i="11" s="1"/>
  <c r="P244" i="11" s="1"/>
  <c r="P243" i="11" s="1"/>
  <c r="P242" i="11" s="1"/>
  <c r="P241" i="11" s="1"/>
  <c r="P240" i="11" s="1"/>
  <c r="P239" i="11" s="1"/>
  <c r="P238" i="11" s="1"/>
  <c r="P237" i="11" s="1"/>
  <c r="P236" i="11" s="1"/>
  <c r="P235" i="11" s="1"/>
  <c r="P234" i="11" s="1"/>
  <c r="P233" i="11" s="1"/>
  <c r="P232" i="11" s="1"/>
  <c r="P231" i="11" s="1"/>
  <c r="P230" i="11" s="1"/>
  <c r="P229" i="11" s="1"/>
  <c r="P228" i="11" s="1"/>
  <c r="P227" i="11" s="1"/>
  <c r="P226" i="11" s="1"/>
  <c r="P225" i="11" s="1"/>
  <c r="P224" i="11" s="1"/>
  <c r="P223" i="11" s="1"/>
  <c r="P222" i="11" s="1"/>
  <c r="P221" i="11" s="1"/>
  <c r="P220" i="11" s="1"/>
  <c r="P219" i="11" s="1"/>
  <c r="P218" i="11" s="1"/>
  <c r="P217" i="11" s="1"/>
  <c r="P216" i="11" s="1"/>
  <c r="P215" i="11" s="1"/>
  <c r="P214" i="11" s="1"/>
  <c r="P213" i="11" s="1"/>
  <c r="P212" i="11" s="1"/>
  <c r="P211" i="11" s="1"/>
  <c r="P210" i="11" s="1"/>
  <c r="P209" i="11" s="1"/>
  <c r="P208" i="11" s="1"/>
  <c r="P207" i="11" s="1"/>
  <c r="P206" i="11" s="1"/>
  <c r="P205" i="11" s="1"/>
  <c r="P204" i="11" s="1"/>
  <c r="P203" i="11" s="1"/>
  <c r="P202" i="11" s="1"/>
  <c r="P201" i="11" s="1"/>
  <c r="P200" i="11" s="1"/>
  <c r="P199" i="11" s="1"/>
  <c r="P198" i="11" s="1"/>
  <c r="P197" i="11" s="1"/>
  <c r="P196" i="11" s="1"/>
  <c r="P195" i="11" s="1"/>
  <c r="P194" i="11" s="1"/>
  <c r="P193" i="11" s="1"/>
  <c r="P192" i="11" s="1"/>
  <c r="P191" i="11" s="1"/>
  <c r="P190" i="11" s="1"/>
  <c r="P189" i="11" s="1"/>
  <c r="P188" i="11" s="1"/>
  <c r="P187" i="11" s="1"/>
  <c r="P186" i="11" s="1"/>
  <c r="P185" i="11" s="1"/>
  <c r="P184" i="11" s="1"/>
  <c r="P183" i="11" s="1"/>
  <c r="P182" i="11" s="1"/>
  <c r="P181" i="11" s="1"/>
  <c r="P180" i="11" s="1"/>
  <c r="P179" i="11" s="1"/>
  <c r="P178" i="11" s="1"/>
  <c r="P177" i="11" s="1"/>
  <c r="P176" i="11" s="1"/>
  <c r="P175" i="11" s="1"/>
  <c r="P174" i="11" s="1"/>
  <c r="P173" i="11" s="1"/>
  <c r="P172" i="11" s="1"/>
  <c r="P171" i="11" s="1"/>
  <c r="P170" i="11" s="1"/>
  <c r="P169" i="11" s="1"/>
  <c r="P168" i="11" s="1"/>
  <c r="P167" i="11" s="1"/>
  <c r="P166" i="11" s="1"/>
  <c r="P165" i="11" s="1"/>
  <c r="P164" i="11" s="1"/>
  <c r="P163" i="11" s="1"/>
  <c r="P162" i="11" s="1"/>
  <c r="P161" i="11" s="1"/>
  <c r="P160" i="11" s="1"/>
  <c r="P159" i="11" s="1"/>
  <c r="P158" i="11" s="1"/>
  <c r="P157" i="11" s="1"/>
  <c r="P156" i="11" s="1"/>
  <c r="P155" i="11" s="1"/>
  <c r="P154" i="11" s="1"/>
  <c r="P153" i="11" s="1"/>
  <c r="P152" i="11" s="1"/>
  <c r="P151" i="11" s="1"/>
  <c r="P150" i="11" s="1"/>
  <c r="P149" i="11" s="1"/>
  <c r="P148" i="11" s="1"/>
  <c r="P147" i="11" s="1"/>
  <c r="P146" i="11" s="1"/>
  <c r="P145" i="11" s="1"/>
  <c r="P144" i="11" s="1"/>
  <c r="P143" i="11" s="1"/>
  <c r="P142" i="11" s="1"/>
  <c r="P141" i="11" s="1"/>
  <c r="P140" i="11" s="1"/>
  <c r="P139" i="11" s="1"/>
  <c r="P138" i="11" s="1"/>
  <c r="P137" i="11" s="1"/>
  <c r="P136" i="11" s="1"/>
  <c r="P135" i="11" s="1"/>
  <c r="P134" i="11" s="1"/>
  <c r="P133" i="11" s="1"/>
  <c r="P132" i="11" s="1"/>
  <c r="P131" i="11" s="1"/>
  <c r="P130" i="11" s="1"/>
  <c r="P129" i="11" s="1"/>
  <c r="P128" i="11" s="1"/>
  <c r="P127" i="11" s="1"/>
  <c r="P126" i="11" s="1"/>
  <c r="P125" i="11" s="1"/>
  <c r="P124" i="11" s="1"/>
  <c r="P123" i="11" s="1"/>
  <c r="P122" i="11" s="1"/>
  <c r="P121" i="11" s="1"/>
  <c r="P120" i="11" s="1"/>
  <c r="P119" i="11" s="1"/>
  <c r="P118" i="11" s="1"/>
  <c r="P117" i="11" s="1"/>
  <c r="P116" i="11" s="1"/>
  <c r="P115" i="11" s="1"/>
  <c r="P114" i="11" s="1"/>
  <c r="P113" i="11" s="1"/>
  <c r="P112" i="11" s="1"/>
  <c r="P111" i="11" s="1"/>
  <c r="P110" i="11" s="1"/>
  <c r="P109" i="11" s="1"/>
  <c r="P108" i="11" s="1"/>
  <c r="P107" i="11" s="1"/>
  <c r="P106" i="11" s="1"/>
  <c r="P105" i="11" s="1"/>
  <c r="P104" i="11" s="1"/>
  <c r="P103" i="11" s="1"/>
  <c r="P102" i="11" s="1"/>
  <c r="P101" i="11" s="1"/>
  <c r="P100" i="11" s="1"/>
  <c r="P99" i="11" s="1"/>
  <c r="P98" i="11" s="1"/>
  <c r="P97" i="11" s="1"/>
  <c r="P96" i="11" s="1"/>
  <c r="P95" i="11" s="1"/>
  <c r="P94" i="11" s="1"/>
  <c r="P93" i="11" s="1"/>
  <c r="P92" i="11" s="1"/>
  <c r="P91" i="11" s="1"/>
  <c r="P90" i="11" s="1"/>
  <c r="P89" i="11" s="1"/>
  <c r="P88" i="11" s="1"/>
  <c r="P87" i="11" s="1"/>
  <c r="P86" i="11" s="1"/>
  <c r="P85" i="11" s="1"/>
  <c r="P84" i="11" s="1"/>
  <c r="P83" i="11" s="1"/>
  <c r="P82" i="11" s="1"/>
  <c r="P81" i="11" s="1"/>
  <c r="P80" i="11" s="1"/>
  <c r="P79" i="11" s="1"/>
  <c r="P78" i="11" s="1"/>
  <c r="P77" i="11" s="1"/>
  <c r="P76" i="11" s="1"/>
  <c r="P75" i="11" s="1"/>
  <c r="P74" i="11" s="1"/>
  <c r="P73" i="11" s="1"/>
  <c r="P72" i="11" s="1"/>
  <c r="P71" i="11" s="1"/>
  <c r="P70" i="11" s="1"/>
  <c r="P69" i="11" s="1"/>
  <c r="P68" i="11" s="1"/>
  <c r="P67" i="11" s="1"/>
  <c r="P66" i="11" s="1"/>
  <c r="P65" i="11" s="1"/>
  <c r="P64" i="11" s="1"/>
  <c r="P63" i="11" s="1"/>
  <c r="P62" i="11" s="1"/>
  <c r="P61" i="11" s="1"/>
  <c r="P60" i="11" s="1"/>
  <c r="P59" i="11" s="1"/>
  <c r="P58" i="11" s="1"/>
  <c r="P57" i="11" s="1"/>
  <c r="P56" i="11" s="1"/>
  <c r="P55" i="11" s="1"/>
  <c r="P54" i="11" s="1"/>
  <c r="P53" i="11" s="1"/>
  <c r="P52" i="11" s="1"/>
  <c r="P51" i="11" s="1"/>
  <c r="P50" i="11" s="1"/>
  <c r="P49" i="11" s="1"/>
  <c r="P48" i="11" s="1"/>
  <c r="P47" i="11" s="1"/>
  <c r="P46" i="11" s="1"/>
  <c r="P45" i="11" s="1"/>
  <c r="P44" i="11" s="1"/>
  <c r="P43" i="11" s="1"/>
  <c r="P42" i="11" s="1"/>
  <c r="P41" i="11" s="1"/>
  <c r="P40" i="11" s="1"/>
  <c r="P39" i="11" s="1"/>
  <c r="P38" i="11" s="1"/>
  <c r="P37" i="11" s="1"/>
  <c r="P36" i="11" s="1"/>
  <c r="P35" i="11" s="1"/>
  <c r="P34" i="11" s="1"/>
  <c r="P33" i="11" s="1"/>
  <c r="P32" i="11" s="1"/>
  <c r="P31" i="11" s="1"/>
  <c r="P30" i="11" s="1"/>
  <c r="P29" i="11" s="1"/>
  <c r="P28" i="11" s="1"/>
  <c r="P27" i="11" s="1"/>
  <c r="P26" i="11" s="1"/>
  <c r="P25" i="11" s="1"/>
  <c r="P24" i="11" s="1"/>
  <c r="P23" i="11" s="1"/>
  <c r="P22" i="11" s="1"/>
  <c r="P21" i="11" s="1"/>
  <c r="P20" i="11" s="1"/>
  <c r="P19" i="11" s="1"/>
  <c r="P18" i="11" s="1"/>
  <c r="P17" i="11" s="1"/>
  <c r="P16" i="11" s="1"/>
  <c r="P15" i="11" s="1"/>
  <c r="P14" i="11" s="1"/>
  <c r="P13" i="11" s="1"/>
  <c r="P12" i="11" s="1"/>
  <c r="P11" i="11" s="1"/>
  <c r="P10" i="11" s="1"/>
  <c r="P9" i="11" s="1"/>
  <c r="P8" i="11" s="1"/>
  <c r="P7" i="11" s="1"/>
  <c r="P6" i="11" s="1"/>
  <c r="P5" i="11" s="1"/>
  <c r="P4" i="11" s="1"/>
  <c r="P3" i="11" s="1"/>
  <c r="S826" i="11"/>
  <c r="S825" i="11" s="1"/>
  <c r="S824" i="11" s="1"/>
  <c r="S823" i="11" s="1"/>
  <c r="S822" i="11" s="1"/>
  <c r="S821" i="11" s="1"/>
  <c r="S820" i="11" s="1"/>
  <c r="S819" i="11" s="1"/>
  <c r="S818" i="11" s="1"/>
  <c r="S817" i="11" s="1"/>
  <c r="S816" i="11" s="1"/>
  <c r="S815" i="11" s="1"/>
  <c r="S814" i="11" s="1"/>
  <c r="S813" i="11" s="1"/>
  <c r="S812" i="11" s="1"/>
  <c r="S811" i="11" s="1"/>
  <c r="S810" i="11" s="1"/>
  <c r="S809" i="11" s="1"/>
  <c r="S808" i="11" s="1"/>
  <c r="S807" i="11" s="1"/>
  <c r="S806" i="11" s="1"/>
  <c r="S805" i="11" s="1"/>
  <c r="S804" i="11" s="1"/>
  <c r="S803" i="11" s="1"/>
  <c r="S802" i="11" s="1"/>
  <c r="S801" i="11" s="1"/>
  <c r="S800" i="11" s="1"/>
  <c r="S799" i="11" s="1"/>
  <c r="S798" i="11" s="1"/>
  <c r="S797" i="11" s="1"/>
  <c r="S796" i="11" s="1"/>
  <c r="S795" i="11" s="1"/>
  <c r="S794" i="11" s="1"/>
  <c r="S793" i="11" s="1"/>
  <c r="S792" i="11" s="1"/>
  <c r="S791" i="11" s="1"/>
  <c r="S790" i="11" s="1"/>
  <c r="S789" i="11" s="1"/>
  <c r="S788" i="11" s="1"/>
  <c r="S787" i="11" s="1"/>
  <c r="S786" i="11" s="1"/>
  <c r="S785" i="11" s="1"/>
  <c r="S784" i="11" s="1"/>
  <c r="S783" i="11" s="1"/>
  <c r="S782" i="11" s="1"/>
  <c r="S781" i="11" s="1"/>
  <c r="S780" i="11" s="1"/>
  <c r="S779" i="11" s="1"/>
  <c r="S778" i="11" s="1"/>
  <c r="S777" i="11" s="1"/>
  <c r="S776" i="11" s="1"/>
  <c r="S775" i="11" s="1"/>
  <c r="S774" i="11" s="1"/>
  <c r="S773" i="11" s="1"/>
  <c r="S772" i="11" s="1"/>
  <c r="S771" i="11" s="1"/>
  <c r="S770" i="11" s="1"/>
  <c r="S769" i="11" s="1"/>
  <c r="S768" i="11" s="1"/>
  <c r="S767" i="11" s="1"/>
  <c r="S766" i="11" s="1"/>
  <c r="S765" i="11" s="1"/>
  <c r="S764" i="11" s="1"/>
  <c r="S763" i="11" s="1"/>
  <c r="S762" i="11" s="1"/>
  <c r="S761" i="11" s="1"/>
  <c r="S760" i="11" s="1"/>
  <c r="S759" i="11" s="1"/>
  <c r="S758" i="11" s="1"/>
  <c r="S757" i="11" s="1"/>
  <c r="S756" i="11" s="1"/>
  <c r="S755" i="11" s="1"/>
  <c r="S754" i="11" s="1"/>
  <c r="S753" i="11" s="1"/>
  <c r="S752" i="11" s="1"/>
  <c r="S751" i="11" s="1"/>
  <c r="S750" i="11" s="1"/>
  <c r="S749" i="11" s="1"/>
  <c r="S748" i="11" s="1"/>
  <c r="S747" i="11" s="1"/>
  <c r="S746" i="11" s="1"/>
  <c r="S745" i="11" s="1"/>
  <c r="S744" i="11" s="1"/>
  <c r="S743" i="11" s="1"/>
  <c r="S742" i="11" s="1"/>
  <c r="S741" i="11" s="1"/>
  <c r="S740" i="11" s="1"/>
  <c r="S739" i="11" s="1"/>
  <c r="S738" i="11" s="1"/>
  <c r="S737" i="11" s="1"/>
  <c r="S736" i="11" s="1"/>
  <c r="S735" i="11" s="1"/>
  <c r="S734" i="11" s="1"/>
  <c r="S733" i="11" s="1"/>
  <c r="S732" i="11" s="1"/>
  <c r="S731" i="11" s="1"/>
  <c r="S730" i="11" s="1"/>
  <c r="S729" i="11" s="1"/>
  <c r="S728" i="11" s="1"/>
  <c r="S727" i="11" s="1"/>
  <c r="S726" i="11" s="1"/>
  <c r="S725" i="11" s="1"/>
  <c r="S724" i="11" s="1"/>
  <c r="S723" i="11" s="1"/>
  <c r="S722" i="11" s="1"/>
  <c r="S721" i="11" s="1"/>
  <c r="S720" i="11" s="1"/>
  <c r="S719" i="11" s="1"/>
  <c r="S718" i="11" s="1"/>
  <c r="S717" i="11" s="1"/>
  <c r="S716" i="11" s="1"/>
  <c r="S715" i="11" s="1"/>
  <c r="S714" i="11" s="1"/>
  <c r="S713" i="11" s="1"/>
  <c r="S712" i="11" s="1"/>
  <c r="S711" i="11" s="1"/>
  <c r="S710" i="11" s="1"/>
  <c r="S709" i="11" s="1"/>
  <c r="S708" i="11" s="1"/>
  <c r="S707" i="11" s="1"/>
  <c r="S706" i="11" s="1"/>
  <c r="S705" i="11" s="1"/>
  <c r="S704" i="11" s="1"/>
  <c r="S703" i="11" s="1"/>
  <c r="S702" i="11" s="1"/>
  <c r="S701" i="11" s="1"/>
  <c r="S700" i="11" s="1"/>
  <c r="S699" i="11" s="1"/>
  <c r="S698" i="11" s="1"/>
  <c r="S697" i="11" s="1"/>
  <c r="S696" i="11" s="1"/>
  <c r="S695" i="11" s="1"/>
  <c r="S694" i="11" s="1"/>
  <c r="S693" i="11" s="1"/>
  <c r="S692" i="11" s="1"/>
  <c r="S691" i="11" s="1"/>
  <c r="S690" i="11" s="1"/>
  <c r="S689" i="11" s="1"/>
  <c r="S688" i="11" s="1"/>
  <c r="S687" i="11" s="1"/>
  <c r="S686" i="11" s="1"/>
  <c r="S685" i="11" s="1"/>
  <c r="S684" i="11" s="1"/>
  <c r="S683" i="11" s="1"/>
  <c r="S682" i="11" s="1"/>
  <c r="S681" i="11" s="1"/>
  <c r="S680" i="11" s="1"/>
  <c r="S679" i="11" s="1"/>
  <c r="S678" i="11" s="1"/>
  <c r="S677" i="11" s="1"/>
  <c r="S676" i="11" s="1"/>
  <c r="S675" i="11" s="1"/>
  <c r="S674" i="11" s="1"/>
  <c r="S673" i="11" s="1"/>
  <c r="S672" i="11" s="1"/>
  <c r="S671" i="11" s="1"/>
  <c r="S670" i="11" s="1"/>
  <c r="S669" i="11" s="1"/>
  <c r="S668" i="11" s="1"/>
  <c r="S667" i="11" s="1"/>
  <c r="S666" i="11" s="1"/>
  <c r="S665" i="11" s="1"/>
  <c r="S664" i="11" s="1"/>
  <c r="S663" i="11" s="1"/>
  <c r="S662" i="11" s="1"/>
  <c r="S661" i="11" s="1"/>
  <c r="S660" i="11" s="1"/>
  <c r="S659" i="11" s="1"/>
  <c r="S658" i="11" s="1"/>
  <c r="S657" i="11" s="1"/>
  <c r="S656" i="11" s="1"/>
  <c r="S655" i="11" s="1"/>
  <c r="S654" i="11" s="1"/>
  <c r="S653" i="11" s="1"/>
  <c r="S652" i="11" s="1"/>
  <c r="S651" i="11" s="1"/>
  <c r="S650" i="11" s="1"/>
  <c r="S649" i="11" s="1"/>
  <c r="S648" i="11" s="1"/>
  <c r="S647" i="11" s="1"/>
  <c r="S646" i="11" s="1"/>
  <c r="S645" i="11" s="1"/>
  <c r="S644" i="11" s="1"/>
  <c r="S643" i="11" s="1"/>
  <c r="S642" i="11" s="1"/>
  <c r="S641" i="11" s="1"/>
  <c r="S640" i="11" s="1"/>
  <c r="S639" i="11" s="1"/>
  <c r="S638" i="11" s="1"/>
  <c r="S637" i="11" s="1"/>
  <c r="S636" i="11" s="1"/>
  <c r="S635" i="11" s="1"/>
  <c r="S634" i="11" s="1"/>
  <c r="S633" i="11" s="1"/>
  <c r="S632" i="11" s="1"/>
  <c r="S631" i="11" s="1"/>
  <c r="S630" i="11" s="1"/>
  <c r="S629" i="11" s="1"/>
  <c r="S628" i="11" s="1"/>
  <c r="S627" i="11" s="1"/>
  <c r="S626" i="11" s="1"/>
  <c r="S625" i="11" s="1"/>
  <c r="S624" i="11" s="1"/>
  <c r="S623" i="11" s="1"/>
  <c r="S622" i="11" s="1"/>
  <c r="S621" i="11" s="1"/>
  <c r="S620" i="11" s="1"/>
  <c r="S619" i="11" s="1"/>
  <c r="S618" i="11" s="1"/>
  <c r="S617" i="11" s="1"/>
  <c r="S616" i="11" s="1"/>
  <c r="S615" i="11" s="1"/>
  <c r="S614" i="11" s="1"/>
  <c r="S613" i="11" s="1"/>
  <c r="S612" i="11" s="1"/>
  <c r="S611" i="11" s="1"/>
  <c r="S610" i="11" s="1"/>
  <c r="S609" i="11" s="1"/>
  <c r="S608" i="11" s="1"/>
  <c r="S607" i="11" s="1"/>
  <c r="S606" i="11" s="1"/>
  <c r="S605" i="11" s="1"/>
  <c r="S604" i="11" s="1"/>
  <c r="S603" i="11" s="1"/>
  <c r="S602" i="11" s="1"/>
  <c r="S601" i="11" s="1"/>
  <c r="S600" i="11" s="1"/>
  <c r="S599" i="11" s="1"/>
  <c r="S598" i="11" s="1"/>
  <c r="S597" i="11" s="1"/>
  <c r="S596" i="11" s="1"/>
  <c r="S595" i="11" s="1"/>
  <c r="S594" i="11" s="1"/>
  <c r="S593" i="11" s="1"/>
  <c r="S592" i="11" s="1"/>
  <c r="S591" i="11" s="1"/>
  <c r="S590" i="11" s="1"/>
  <c r="S589" i="11" s="1"/>
  <c r="S588" i="11" s="1"/>
  <c r="S587" i="11" s="1"/>
  <c r="S586" i="11" s="1"/>
  <c r="S585" i="11" s="1"/>
  <c r="S584" i="11" s="1"/>
  <c r="S583" i="11" s="1"/>
  <c r="S582" i="11" s="1"/>
  <c r="S581" i="11" s="1"/>
  <c r="S580" i="11" s="1"/>
  <c r="S579" i="11" s="1"/>
  <c r="S578" i="11" s="1"/>
  <c r="S577" i="11" s="1"/>
  <c r="S576" i="11" s="1"/>
  <c r="S575" i="11" s="1"/>
  <c r="S574" i="11" s="1"/>
  <c r="S573" i="11" s="1"/>
  <c r="S572" i="11" s="1"/>
  <c r="S571" i="11" s="1"/>
  <c r="S570" i="11" s="1"/>
  <c r="S569" i="11" s="1"/>
  <c r="S568" i="11" s="1"/>
  <c r="S567" i="11" s="1"/>
  <c r="S566" i="11" s="1"/>
  <c r="S565" i="11" s="1"/>
  <c r="S564" i="11" s="1"/>
  <c r="S563" i="11" s="1"/>
  <c r="S562" i="11" s="1"/>
  <c r="S561" i="11" s="1"/>
  <c r="S560" i="11" s="1"/>
  <c r="S559" i="11" s="1"/>
  <c r="S558" i="11" s="1"/>
  <c r="S557" i="11" s="1"/>
  <c r="S556" i="11" s="1"/>
  <c r="S555" i="11" s="1"/>
  <c r="S554" i="11" s="1"/>
  <c r="S553" i="11" s="1"/>
  <c r="S552" i="11" s="1"/>
  <c r="S551" i="11" s="1"/>
  <c r="S550" i="11" s="1"/>
  <c r="S549" i="11" s="1"/>
  <c r="S548" i="11" s="1"/>
  <c r="S547" i="11" s="1"/>
  <c r="S546" i="11" s="1"/>
  <c r="S545" i="11" s="1"/>
  <c r="S544" i="11" s="1"/>
  <c r="S543" i="11" s="1"/>
  <c r="S542" i="11" s="1"/>
  <c r="S541" i="11" s="1"/>
  <c r="S540" i="11" s="1"/>
  <c r="S539" i="11" s="1"/>
  <c r="S538" i="11" s="1"/>
  <c r="S537" i="11" s="1"/>
  <c r="S536" i="11" s="1"/>
  <c r="S535" i="11" s="1"/>
  <c r="S534" i="11" s="1"/>
  <c r="S533" i="11" s="1"/>
  <c r="S532" i="11" s="1"/>
  <c r="S531" i="11" s="1"/>
  <c r="S530" i="11" s="1"/>
  <c r="S529" i="11" s="1"/>
  <c r="S528" i="11" s="1"/>
  <c r="S527" i="11" s="1"/>
  <c r="S526" i="11" s="1"/>
  <c r="S525" i="11" s="1"/>
  <c r="S524" i="11" s="1"/>
  <c r="S523" i="11" s="1"/>
  <c r="S522" i="11" s="1"/>
  <c r="S521" i="11" s="1"/>
  <c r="S520" i="11" s="1"/>
  <c r="S519" i="11" s="1"/>
  <c r="S518" i="11" s="1"/>
  <c r="S517" i="11" s="1"/>
  <c r="S516" i="11" s="1"/>
  <c r="S515" i="11" s="1"/>
  <c r="S514" i="11" s="1"/>
  <c r="S513" i="11" s="1"/>
  <c r="S512" i="11" s="1"/>
  <c r="S511" i="11" s="1"/>
  <c r="S510" i="11" s="1"/>
  <c r="S509" i="11" s="1"/>
  <c r="S508" i="11" s="1"/>
  <c r="S507" i="11" s="1"/>
  <c r="S506" i="11" s="1"/>
  <c r="S505" i="11" s="1"/>
  <c r="S504" i="11" s="1"/>
  <c r="S503" i="11" s="1"/>
  <c r="S502" i="11" s="1"/>
  <c r="S501" i="11" s="1"/>
  <c r="S500" i="11" s="1"/>
  <c r="S499" i="11" s="1"/>
  <c r="S498" i="11" s="1"/>
  <c r="S497" i="11" s="1"/>
  <c r="S496" i="11" s="1"/>
  <c r="S495" i="11" s="1"/>
  <c r="S494" i="11" s="1"/>
  <c r="S493" i="11" s="1"/>
  <c r="S492" i="11" s="1"/>
  <c r="S491" i="11" s="1"/>
  <c r="S490" i="11" s="1"/>
  <c r="S489" i="11" s="1"/>
  <c r="S488" i="11" s="1"/>
  <c r="S487" i="11" s="1"/>
  <c r="S486" i="11" s="1"/>
  <c r="S485" i="11" s="1"/>
  <c r="S484" i="11" s="1"/>
  <c r="S483" i="11" s="1"/>
  <c r="S482" i="11" s="1"/>
  <c r="S481" i="11" s="1"/>
  <c r="S480" i="11" s="1"/>
  <c r="S479" i="11" s="1"/>
  <c r="S478" i="11" s="1"/>
  <c r="S477" i="11" s="1"/>
  <c r="S476" i="11" s="1"/>
  <c r="S475" i="11" s="1"/>
  <c r="S474" i="11" s="1"/>
  <c r="S473" i="11" s="1"/>
  <c r="S472" i="11" s="1"/>
  <c r="S471" i="11" s="1"/>
  <c r="S470" i="11" s="1"/>
  <c r="S469" i="11" s="1"/>
  <c r="S468" i="11" s="1"/>
  <c r="S467" i="11" s="1"/>
  <c r="S466" i="11" s="1"/>
  <c r="S465" i="11" s="1"/>
  <c r="S464" i="11" s="1"/>
  <c r="S463" i="11" s="1"/>
  <c r="S462" i="11" s="1"/>
  <c r="S461" i="11" s="1"/>
  <c r="S460" i="11" s="1"/>
  <c r="S459" i="11" s="1"/>
  <c r="S458" i="11" s="1"/>
  <c r="S457" i="11" s="1"/>
  <c r="S456" i="11" s="1"/>
  <c r="S455" i="11" s="1"/>
  <c r="S454" i="11" s="1"/>
  <c r="S453" i="11" s="1"/>
  <c r="S452" i="11" s="1"/>
  <c r="S451" i="11" s="1"/>
  <c r="S450" i="11" s="1"/>
  <c r="S449" i="11" s="1"/>
  <c r="S448" i="11" s="1"/>
  <c r="S447" i="11" s="1"/>
  <c r="S446" i="11" s="1"/>
  <c r="S445" i="11" s="1"/>
  <c r="S444" i="11" s="1"/>
  <c r="S443" i="11" s="1"/>
  <c r="S442" i="11" s="1"/>
  <c r="S441" i="11" s="1"/>
  <c r="S440" i="11" s="1"/>
  <c r="S439" i="11" s="1"/>
  <c r="S438" i="11" s="1"/>
  <c r="S437" i="11" s="1"/>
  <c r="S436" i="11" s="1"/>
  <c r="S435" i="11" s="1"/>
  <c r="S434" i="11" s="1"/>
  <c r="S433" i="11" s="1"/>
  <c r="S432" i="11" s="1"/>
  <c r="S431" i="11" s="1"/>
  <c r="S430" i="11" s="1"/>
  <c r="S429" i="11" s="1"/>
  <c r="S428" i="11" s="1"/>
  <c r="S427" i="11" s="1"/>
  <c r="S426" i="11" s="1"/>
  <c r="S425" i="11" s="1"/>
  <c r="S424" i="11" s="1"/>
  <c r="S423" i="11" s="1"/>
  <c r="S422" i="11" s="1"/>
  <c r="S421" i="11" s="1"/>
  <c r="S420" i="11" s="1"/>
  <c r="S419" i="11" s="1"/>
  <c r="S418" i="11" s="1"/>
  <c r="S417" i="11" s="1"/>
  <c r="S416" i="11" s="1"/>
  <c r="S415" i="11" s="1"/>
  <c r="S414" i="11" s="1"/>
  <c r="S413" i="11" s="1"/>
  <c r="S412" i="11" s="1"/>
  <c r="S411" i="11" s="1"/>
  <c r="S410" i="11" s="1"/>
  <c r="S409" i="11" s="1"/>
  <c r="S408" i="11" s="1"/>
  <c r="S407" i="11" s="1"/>
  <c r="S406" i="11" s="1"/>
  <c r="S405" i="11" s="1"/>
  <c r="S404" i="11" s="1"/>
  <c r="S403" i="11" s="1"/>
  <c r="S402" i="11" s="1"/>
  <c r="S401" i="11" s="1"/>
  <c r="S400" i="11" s="1"/>
  <c r="S399" i="11" s="1"/>
  <c r="S398" i="11" s="1"/>
  <c r="S397" i="11" s="1"/>
  <c r="S396" i="11" s="1"/>
  <c r="S395" i="11" s="1"/>
  <c r="S394" i="11" s="1"/>
  <c r="S393" i="11" s="1"/>
  <c r="S392" i="11" s="1"/>
  <c r="S391" i="11" s="1"/>
  <c r="S390" i="11" s="1"/>
  <c r="S389" i="11" s="1"/>
  <c r="S388" i="11" s="1"/>
  <c r="S387" i="11" s="1"/>
  <c r="S386" i="11" s="1"/>
  <c r="S385" i="11" s="1"/>
  <c r="S384" i="11" s="1"/>
  <c r="S383" i="11" s="1"/>
  <c r="S382" i="11" s="1"/>
  <c r="S381" i="11" s="1"/>
  <c r="S380" i="11" s="1"/>
  <c r="S379" i="11" s="1"/>
  <c r="S378" i="11" s="1"/>
  <c r="S377" i="11" s="1"/>
  <c r="S376" i="11" s="1"/>
  <c r="S375" i="11" s="1"/>
  <c r="S374" i="11" s="1"/>
  <c r="S373" i="11" s="1"/>
  <c r="S372" i="11" s="1"/>
  <c r="S371" i="11" s="1"/>
  <c r="S370" i="11" s="1"/>
  <c r="S369" i="11" s="1"/>
  <c r="S368" i="11" s="1"/>
  <c r="S367" i="11" s="1"/>
  <c r="S366" i="11" s="1"/>
  <c r="S365" i="11" s="1"/>
  <c r="S364" i="11" s="1"/>
  <c r="S363" i="11" s="1"/>
  <c r="S362" i="11" s="1"/>
  <c r="S361" i="11" s="1"/>
  <c r="S360" i="11" s="1"/>
  <c r="S359" i="11" s="1"/>
  <c r="S358" i="11" s="1"/>
  <c r="S357" i="11" s="1"/>
  <c r="S356" i="11" s="1"/>
  <c r="S355" i="11" s="1"/>
  <c r="S354" i="11" s="1"/>
  <c r="S353" i="11" s="1"/>
  <c r="S352" i="11" s="1"/>
  <c r="S351" i="11" s="1"/>
  <c r="S350" i="11" s="1"/>
  <c r="S349" i="11" s="1"/>
  <c r="S348" i="11" s="1"/>
  <c r="S347" i="11" s="1"/>
  <c r="S346" i="11" s="1"/>
  <c r="S345" i="11" s="1"/>
  <c r="S344" i="11" s="1"/>
  <c r="S343" i="11" s="1"/>
  <c r="S342" i="11" s="1"/>
  <c r="S341" i="11" s="1"/>
  <c r="S340" i="11" s="1"/>
  <c r="S339" i="11" s="1"/>
  <c r="S338" i="11" s="1"/>
  <c r="S337" i="11" s="1"/>
  <c r="S336" i="11" s="1"/>
  <c r="S335" i="11" s="1"/>
  <c r="S334" i="11" s="1"/>
  <c r="S333" i="11" s="1"/>
  <c r="S332" i="11" s="1"/>
  <c r="S331" i="11" s="1"/>
  <c r="S330" i="11" s="1"/>
  <c r="S329" i="11" s="1"/>
  <c r="S328" i="11" s="1"/>
  <c r="S327" i="11" s="1"/>
  <c r="S326" i="11" s="1"/>
  <c r="S325" i="11" s="1"/>
  <c r="S324" i="11" s="1"/>
  <c r="S323" i="11" s="1"/>
  <c r="S322" i="11" s="1"/>
  <c r="S321" i="11" s="1"/>
  <c r="S320" i="11" s="1"/>
  <c r="S319" i="11" s="1"/>
  <c r="S318" i="11" s="1"/>
  <c r="S317" i="11" s="1"/>
  <c r="S316" i="11" s="1"/>
  <c r="S315" i="11" s="1"/>
  <c r="S314" i="11" s="1"/>
  <c r="S313" i="11" s="1"/>
  <c r="S312" i="11" s="1"/>
  <c r="S311" i="11" s="1"/>
  <c r="S310" i="11" s="1"/>
  <c r="S309" i="11" s="1"/>
  <c r="S308" i="11" s="1"/>
  <c r="S307" i="11" s="1"/>
  <c r="S306" i="11" s="1"/>
  <c r="S305" i="11" s="1"/>
  <c r="S304" i="11" s="1"/>
  <c r="S303" i="11" s="1"/>
  <c r="S302" i="11" s="1"/>
  <c r="S301" i="11" s="1"/>
  <c r="S300" i="11" s="1"/>
  <c r="S299" i="11" s="1"/>
  <c r="S298" i="11" s="1"/>
  <c r="S297" i="11" s="1"/>
  <c r="S296" i="11" s="1"/>
  <c r="S295" i="11" s="1"/>
  <c r="S294" i="11" s="1"/>
  <c r="S293" i="11" s="1"/>
  <c r="S292" i="11" s="1"/>
  <c r="S291" i="11" s="1"/>
  <c r="S290" i="11" s="1"/>
  <c r="S289" i="11" s="1"/>
  <c r="S288" i="11" s="1"/>
  <c r="S287" i="11" s="1"/>
  <c r="S286" i="11" s="1"/>
  <c r="S285" i="11" s="1"/>
  <c r="S284" i="11" s="1"/>
  <c r="S283" i="11" s="1"/>
  <c r="S282" i="11" s="1"/>
  <c r="S281" i="11" s="1"/>
  <c r="S280" i="11" s="1"/>
  <c r="S279" i="11" s="1"/>
  <c r="S278" i="11" s="1"/>
  <c r="S277" i="11" s="1"/>
  <c r="S276" i="11" s="1"/>
  <c r="S275" i="11" s="1"/>
  <c r="S274" i="11" s="1"/>
  <c r="S273" i="11" s="1"/>
  <c r="S272" i="11" s="1"/>
  <c r="S271" i="11" s="1"/>
  <c r="S270" i="11" s="1"/>
  <c r="S269" i="11" s="1"/>
  <c r="S268" i="11" s="1"/>
  <c r="S267" i="11" s="1"/>
  <c r="S266" i="11" s="1"/>
  <c r="S265" i="11" s="1"/>
  <c r="S264" i="11" s="1"/>
  <c r="S263" i="11" s="1"/>
  <c r="S262" i="11" s="1"/>
  <c r="S261" i="11" s="1"/>
  <c r="S260" i="11" s="1"/>
  <c r="S259" i="11" s="1"/>
  <c r="S258" i="11" s="1"/>
  <c r="S257" i="11" s="1"/>
  <c r="S256" i="11" s="1"/>
  <c r="S255" i="11" s="1"/>
  <c r="S254" i="11" s="1"/>
  <c r="S253" i="11" s="1"/>
  <c r="S252" i="11" s="1"/>
  <c r="S251" i="11" s="1"/>
  <c r="S250" i="11" s="1"/>
  <c r="S249" i="11" s="1"/>
  <c r="S248" i="11" s="1"/>
  <c r="S247" i="11" s="1"/>
  <c r="S246" i="11" s="1"/>
  <c r="S245" i="11" s="1"/>
  <c r="S244" i="11" s="1"/>
  <c r="S243" i="11" s="1"/>
  <c r="S242" i="11" s="1"/>
  <c r="S241" i="11" s="1"/>
  <c r="S240" i="11" s="1"/>
  <c r="S239" i="11" s="1"/>
  <c r="S238" i="11" s="1"/>
  <c r="S237" i="11" s="1"/>
  <c r="S236" i="11" s="1"/>
  <c r="S235" i="11" s="1"/>
  <c r="S234" i="11" s="1"/>
  <c r="S233" i="11" s="1"/>
  <c r="S232" i="11" s="1"/>
  <c r="S231" i="11" s="1"/>
  <c r="S230" i="11" s="1"/>
  <c r="S229" i="11" s="1"/>
  <c r="S228" i="11" s="1"/>
  <c r="S227" i="11" s="1"/>
  <c r="S226" i="11" s="1"/>
  <c r="S225" i="11" s="1"/>
  <c r="S224" i="11" s="1"/>
  <c r="S223" i="11" s="1"/>
  <c r="S222" i="11" s="1"/>
  <c r="S221" i="11" s="1"/>
  <c r="S220" i="11" s="1"/>
  <c r="S219" i="11" s="1"/>
  <c r="S218" i="11" s="1"/>
  <c r="S217" i="11" s="1"/>
  <c r="S216" i="11" s="1"/>
  <c r="S215" i="11" s="1"/>
  <c r="S214" i="11" s="1"/>
  <c r="S213" i="11" s="1"/>
  <c r="S212" i="11" s="1"/>
  <c r="S211" i="11" s="1"/>
  <c r="S210" i="11" s="1"/>
  <c r="S209" i="11" s="1"/>
  <c r="S208" i="11" s="1"/>
  <c r="S207" i="11" s="1"/>
  <c r="S206" i="11" s="1"/>
  <c r="S205" i="11" s="1"/>
  <c r="S204" i="11" s="1"/>
  <c r="S203" i="11" s="1"/>
  <c r="S202" i="11" s="1"/>
  <c r="S201" i="11" s="1"/>
  <c r="S200" i="11" s="1"/>
  <c r="S199" i="11" s="1"/>
  <c r="S198" i="11" s="1"/>
  <c r="S197" i="11" s="1"/>
  <c r="S196" i="11" s="1"/>
  <c r="S195" i="11" s="1"/>
  <c r="S194" i="11" s="1"/>
  <c r="S193" i="11" s="1"/>
  <c r="S192" i="11" s="1"/>
  <c r="S191" i="11" s="1"/>
  <c r="S190" i="11" s="1"/>
  <c r="S189" i="11" s="1"/>
  <c r="S188" i="11" s="1"/>
  <c r="S187" i="11" s="1"/>
  <c r="S186" i="11" s="1"/>
  <c r="S185" i="11" s="1"/>
  <c r="S184" i="11" s="1"/>
  <c r="S183" i="11" s="1"/>
  <c r="S182" i="11" s="1"/>
  <c r="S181" i="11" s="1"/>
  <c r="S180" i="11" s="1"/>
  <c r="S179" i="11" s="1"/>
  <c r="S178" i="11" s="1"/>
  <c r="S177" i="11" s="1"/>
  <c r="S176" i="11" s="1"/>
  <c r="S175" i="11" s="1"/>
  <c r="S174" i="11" s="1"/>
  <c r="S173" i="11" s="1"/>
  <c r="S172" i="11" s="1"/>
  <c r="S171" i="11" s="1"/>
  <c r="S170" i="11" s="1"/>
  <c r="S169" i="11" s="1"/>
  <c r="S168" i="11" s="1"/>
  <c r="S167" i="11" s="1"/>
  <c r="S166" i="11" s="1"/>
  <c r="S165" i="11" s="1"/>
  <c r="S164" i="11" s="1"/>
  <c r="S163" i="11" s="1"/>
  <c r="S162" i="11" s="1"/>
  <c r="S161" i="11" s="1"/>
  <c r="S160" i="11" s="1"/>
  <c r="S159" i="11" s="1"/>
  <c r="S158" i="11" s="1"/>
  <c r="S157" i="11" s="1"/>
  <c r="S156" i="11" s="1"/>
  <c r="S155" i="11" s="1"/>
  <c r="S154" i="11" s="1"/>
  <c r="S153" i="11" s="1"/>
  <c r="S152" i="11" s="1"/>
  <c r="S151" i="11" s="1"/>
  <c r="S150" i="11" s="1"/>
  <c r="S149" i="11" s="1"/>
  <c r="S148" i="11" s="1"/>
  <c r="S147" i="11" s="1"/>
  <c r="S146" i="11" s="1"/>
  <c r="S145" i="11" s="1"/>
  <c r="S144" i="11" s="1"/>
  <c r="S143" i="11" s="1"/>
  <c r="S142" i="11" s="1"/>
  <c r="S141" i="11" s="1"/>
  <c r="S140" i="11" s="1"/>
  <c r="S139" i="11" s="1"/>
  <c r="S138" i="11" s="1"/>
  <c r="S137" i="11" s="1"/>
  <c r="S136" i="11" s="1"/>
  <c r="S135" i="11" s="1"/>
  <c r="S134" i="11" s="1"/>
  <c r="S133" i="11" s="1"/>
  <c r="S132" i="11" s="1"/>
  <c r="S131" i="11" s="1"/>
  <c r="S130" i="11" s="1"/>
  <c r="S129" i="11" s="1"/>
  <c r="S128" i="11" s="1"/>
  <c r="S127" i="11" s="1"/>
  <c r="S126" i="11" s="1"/>
  <c r="S125" i="11" s="1"/>
  <c r="S124" i="11" s="1"/>
  <c r="S123" i="11" s="1"/>
  <c r="S122" i="11" s="1"/>
  <c r="S121" i="11" s="1"/>
  <c r="S120" i="11" s="1"/>
  <c r="S119" i="11" s="1"/>
  <c r="S118" i="11" s="1"/>
  <c r="S117" i="11" s="1"/>
  <c r="S116" i="11" s="1"/>
  <c r="S115" i="11" s="1"/>
  <c r="S114" i="11" s="1"/>
  <c r="S113" i="11" s="1"/>
  <c r="S112" i="11" s="1"/>
  <c r="S111" i="11" s="1"/>
  <c r="S110" i="11" s="1"/>
  <c r="S109" i="11" s="1"/>
  <c r="S108" i="11" s="1"/>
  <c r="S107" i="11" s="1"/>
  <c r="S106" i="11" s="1"/>
  <c r="S105" i="11" s="1"/>
  <c r="S104" i="11" s="1"/>
  <c r="S103" i="11" s="1"/>
  <c r="S102" i="11" s="1"/>
  <c r="S101" i="11" s="1"/>
  <c r="S100" i="11" s="1"/>
  <c r="S99" i="11" s="1"/>
  <c r="S98" i="11" s="1"/>
  <c r="S97" i="11" s="1"/>
  <c r="S96" i="11" s="1"/>
  <c r="S95" i="11" s="1"/>
  <c r="S94" i="11" s="1"/>
  <c r="S93" i="11" s="1"/>
  <c r="S92" i="11" s="1"/>
  <c r="S91" i="11" s="1"/>
  <c r="S90" i="11" s="1"/>
  <c r="S89" i="11" s="1"/>
  <c r="S88" i="11" s="1"/>
  <c r="S87" i="11" s="1"/>
  <c r="S86" i="11" s="1"/>
  <c r="S85" i="11" s="1"/>
  <c r="S84" i="11" s="1"/>
  <c r="S83" i="11" s="1"/>
  <c r="S82" i="11" s="1"/>
  <c r="S81" i="11" s="1"/>
  <c r="S80" i="11" s="1"/>
  <c r="S79" i="11" s="1"/>
  <c r="S78" i="11" s="1"/>
  <c r="S77" i="11" s="1"/>
  <c r="S76" i="11" s="1"/>
  <c r="S75" i="11" s="1"/>
  <c r="S74" i="11" s="1"/>
  <c r="S73" i="11" s="1"/>
  <c r="S72" i="11" s="1"/>
  <c r="S71" i="11" s="1"/>
  <c r="S70" i="11" s="1"/>
  <c r="S69" i="11" s="1"/>
  <c r="S68" i="11" s="1"/>
  <c r="S67" i="11" s="1"/>
  <c r="S66" i="11" s="1"/>
  <c r="S65" i="11" s="1"/>
  <c r="S64" i="11" s="1"/>
  <c r="S63" i="11" s="1"/>
  <c r="S62" i="11" s="1"/>
  <c r="S61" i="11" s="1"/>
  <c r="S60" i="11" s="1"/>
  <c r="S59" i="11" s="1"/>
  <c r="S58" i="11" s="1"/>
  <c r="S57" i="11" s="1"/>
  <c r="S56" i="11" s="1"/>
  <c r="S55" i="11" s="1"/>
  <c r="S54" i="11" s="1"/>
  <c r="S53" i="11" s="1"/>
  <c r="S52" i="11" s="1"/>
  <c r="S51" i="11" s="1"/>
  <c r="S50" i="11" s="1"/>
  <c r="S49" i="11" s="1"/>
  <c r="S48" i="11" s="1"/>
  <c r="S47" i="11" s="1"/>
  <c r="S46" i="11" s="1"/>
  <c r="S45" i="11" s="1"/>
  <c r="S44" i="11" s="1"/>
  <c r="S43" i="11" s="1"/>
  <c r="S42" i="11" s="1"/>
  <c r="S41" i="11" s="1"/>
  <c r="S40" i="11" s="1"/>
  <c r="S39" i="11" s="1"/>
  <c r="S38" i="11" s="1"/>
  <c r="S37" i="11" s="1"/>
  <c r="S36" i="11" s="1"/>
  <c r="S35" i="11" s="1"/>
  <c r="S34" i="11" s="1"/>
  <c r="S33" i="11" s="1"/>
  <c r="S32" i="11" s="1"/>
  <c r="S31" i="11" s="1"/>
  <c r="S30" i="11" s="1"/>
  <c r="S29" i="11" s="1"/>
  <c r="S28" i="11" s="1"/>
  <c r="S27" i="11" s="1"/>
  <c r="S26" i="11" s="1"/>
  <c r="S25" i="11" s="1"/>
  <c r="S24" i="11" s="1"/>
  <c r="S23" i="11" s="1"/>
  <c r="S22" i="11" s="1"/>
  <c r="S21" i="11" s="1"/>
  <c r="S20" i="11" s="1"/>
  <c r="S19" i="11" s="1"/>
  <c r="S18" i="11" s="1"/>
  <c r="S17" i="11" s="1"/>
  <c r="S16" i="11" s="1"/>
  <c r="S15" i="11" s="1"/>
  <c r="S14" i="11" s="1"/>
  <c r="S13" i="11" s="1"/>
  <c r="S12" i="11" s="1"/>
  <c r="S11" i="11" s="1"/>
  <c r="S10" i="11" s="1"/>
  <c r="S9" i="11" s="1"/>
  <c r="S8" i="11" s="1"/>
  <c r="S7" i="11" s="1"/>
  <c r="S6" i="11" s="1"/>
  <c r="S5" i="11" s="1"/>
  <c r="S4" i="11" s="1"/>
  <c r="S3" i="11" s="1"/>
  <c r="T826" i="11"/>
  <c r="T825" i="11" s="1"/>
  <c r="T824" i="11" s="1"/>
  <c r="T823" i="11" s="1"/>
  <c r="T822" i="11" s="1"/>
  <c r="T821" i="11" s="1"/>
  <c r="T820" i="11" s="1"/>
  <c r="T819" i="11" s="1"/>
  <c r="T818" i="11" s="1"/>
  <c r="T817" i="11" s="1"/>
  <c r="T816" i="11" s="1"/>
  <c r="T815" i="11" s="1"/>
  <c r="T814" i="11" s="1"/>
  <c r="T813" i="11" s="1"/>
  <c r="T812" i="11" s="1"/>
  <c r="T811" i="11" s="1"/>
  <c r="T810" i="11" s="1"/>
  <c r="T809" i="11" s="1"/>
  <c r="T808" i="11" s="1"/>
  <c r="T807" i="11" s="1"/>
  <c r="T806" i="11" s="1"/>
  <c r="T805" i="11" s="1"/>
  <c r="T804" i="11" s="1"/>
  <c r="T803" i="11" s="1"/>
  <c r="T802" i="11" s="1"/>
  <c r="T801" i="11" s="1"/>
  <c r="T800" i="11" s="1"/>
  <c r="T799" i="11" s="1"/>
  <c r="T798" i="11" s="1"/>
  <c r="T797" i="11" s="1"/>
  <c r="T796" i="11" s="1"/>
  <c r="T795" i="11" s="1"/>
  <c r="T794" i="11" s="1"/>
  <c r="T793" i="11" s="1"/>
  <c r="T792" i="11" s="1"/>
  <c r="T791" i="11" s="1"/>
  <c r="T790" i="11" s="1"/>
  <c r="T789" i="11" s="1"/>
  <c r="T788" i="11" s="1"/>
  <c r="T787" i="11" s="1"/>
  <c r="T786" i="11" s="1"/>
  <c r="T785" i="11" s="1"/>
  <c r="T784" i="11" s="1"/>
  <c r="T783" i="11" s="1"/>
  <c r="T782" i="11" s="1"/>
  <c r="T781" i="11" s="1"/>
  <c r="T780" i="11" s="1"/>
  <c r="T779" i="11" s="1"/>
  <c r="T778" i="11" s="1"/>
  <c r="T777" i="11" s="1"/>
  <c r="T776" i="11" s="1"/>
  <c r="T775" i="11" s="1"/>
  <c r="T774" i="11" s="1"/>
  <c r="T773" i="11" s="1"/>
  <c r="T772" i="11" s="1"/>
  <c r="T771" i="11" s="1"/>
  <c r="T770" i="11" s="1"/>
  <c r="T769" i="11" s="1"/>
  <c r="T768" i="11" s="1"/>
  <c r="T767" i="11" s="1"/>
  <c r="T766" i="11" s="1"/>
  <c r="T765" i="11" s="1"/>
  <c r="T764" i="11" s="1"/>
  <c r="T763" i="11" s="1"/>
  <c r="T762" i="11" s="1"/>
  <c r="T761" i="11" s="1"/>
  <c r="T760" i="11" s="1"/>
  <c r="T759" i="11" s="1"/>
  <c r="T758" i="11" s="1"/>
  <c r="T757" i="11" s="1"/>
  <c r="T756" i="11" s="1"/>
  <c r="T755" i="11" s="1"/>
  <c r="T754" i="11" s="1"/>
  <c r="T753" i="11" s="1"/>
  <c r="T752" i="11" s="1"/>
  <c r="T751" i="11" s="1"/>
  <c r="T750" i="11" s="1"/>
  <c r="T749" i="11" s="1"/>
  <c r="T748" i="11" s="1"/>
  <c r="T747" i="11" s="1"/>
  <c r="T746" i="11" s="1"/>
  <c r="T745" i="11" s="1"/>
  <c r="T744" i="11" s="1"/>
  <c r="T743" i="11" s="1"/>
  <c r="T742" i="11" s="1"/>
  <c r="T741" i="11" s="1"/>
  <c r="T740" i="11" s="1"/>
  <c r="T739" i="11" s="1"/>
  <c r="T738" i="11" s="1"/>
  <c r="T737" i="11" s="1"/>
  <c r="T736" i="11" s="1"/>
  <c r="T735" i="11" s="1"/>
  <c r="T734" i="11" s="1"/>
  <c r="T733" i="11" s="1"/>
  <c r="T732" i="11" s="1"/>
  <c r="T731" i="11" s="1"/>
  <c r="T730" i="11" s="1"/>
  <c r="T729" i="11" s="1"/>
  <c r="T728" i="11" s="1"/>
  <c r="T727" i="11" s="1"/>
  <c r="T726" i="11" s="1"/>
  <c r="T725" i="11" s="1"/>
  <c r="T724" i="11" s="1"/>
  <c r="T723" i="11" s="1"/>
  <c r="T722" i="11" s="1"/>
  <c r="T721" i="11" s="1"/>
  <c r="T720" i="11" s="1"/>
  <c r="T719" i="11" s="1"/>
  <c r="T718" i="11" s="1"/>
  <c r="T717" i="11" s="1"/>
  <c r="T716" i="11" s="1"/>
  <c r="T715" i="11" s="1"/>
  <c r="T714" i="11" s="1"/>
  <c r="T713" i="11" s="1"/>
  <c r="T712" i="11" s="1"/>
  <c r="T711" i="11" s="1"/>
  <c r="T710" i="11" s="1"/>
  <c r="T709" i="11" s="1"/>
  <c r="T708" i="11" s="1"/>
  <c r="T707" i="11" s="1"/>
  <c r="T706" i="11" s="1"/>
  <c r="T705" i="11" s="1"/>
  <c r="T704" i="11" s="1"/>
  <c r="T703" i="11" s="1"/>
  <c r="T702" i="11" s="1"/>
  <c r="T701" i="11" s="1"/>
  <c r="T700" i="11" s="1"/>
  <c r="T699" i="11" s="1"/>
  <c r="T698" i="11" s="1"/>
  <c r="T697" i="11" s="1"/>
  <c r="T696" i="11" s="1"/>
  <c r="T695" i="11" s="1"/>
  <c r="T694" i="11" s="1"/>
  <c r="T693" i="11" s="1"/>
  <c r="T692" i="11" s="1"/>
  <c r="T691" i="11" s="1"/>
  <c r="T690" i="11" s="1"/>
  <c r="T689" i="11" s="1"/>
  <c r="T688" i="11" s="1"/>
  <c r="T687" i="11" s="1"/>
  <c r="T686" i="11" s="1"/>
  <c r="T685" i="11" s="1"/>
  <c r="T684" i="11" s="1"/>
  <c r="T683" i="11" s="1"/>
  <c r="T682" i="11" s="1"/>
  <c r="T681" i="11" s="1"/>
  <c r="T680" i="11" s="1"/>
  <c r="T679" i="11" s="1"/>
  <c r="T678" i="11" s="1"/>
  <c r="T677" i="11" s="1"/>
  <c r="T676" i="11" s="1"/>
  <c r="T675" i="11" s="1"/>
  <c r="T674" i="11" s="1"/>
  <c r="T673" i="11" s="1"/>
  <c r="T672" i="11" s="1"/>
  <c r="T671" i="11" s="1"/>
  <c r="T670" i="11" s="1"/>
  <c r="T669" i="11" s="1"/>
  <c r="T668" i="11" s="1"/>
  <c r="T667" i="11" s="1"/>
  <c r="T666" i="11" s="1"/>
  <c r="T665" i="11" s="1"/>
  <c r="T664" i="11" s="1"/>
  <c r="T663" i="11" s="1"/>
  <c r="T662" i="11" s="1"/>
  <c r="T661" i="11" s="1"/>
  <c r="T660" i="11" s="1"/>
  <c r="T659" i="11" s="1"/>
  <c r="T658" i="11" s="1"/>
  <c r="T657" i="11" s="1"/>
  <c r="T656" i="11" s="1"/>
  <c r="T655" i="11" s="1"/>
  <c r="T654" i="11" s="1"/>
  <c r="T653" i="11" s="1"/>
  <c r="T652" i="11" s="1"/>
  <c r="T651" i="11" s="1"/>
  <c r="T650" i="11" s="1"/>
  <c r="T649" i="11" s="1"/>
  <c r="T648" i="11" s="1"/>
  <c r="T647" i="11" s="1"/>
  <c r="T646" i="11" s="1"/>
  <c r="T645" i="11" s="1"/>
  <c r="T644" i="11" s="1"/>
  <c r="T643" i="11" s="1"/>
  <c r="T642" i="11" s="1"/>
  <c r="T641" i="11" s="1"/>
  <c r="T640" i="11" s="1"/>
  <c r="T639" i="11" s="1"/>
  <c r="T638" i="11" s="1"/>
  <c r="T637" i="11" s="1"/>
  <c r="T636" i="11" s="1"/>
  <c r="T635" i="11" s="1"/>
  <c r="T634" i="11" s="1"/>
  <c r="T633" i="11" s="1"/>
  <c r="T632" i="11" s="1"/>
  <c r="T631" i="11" s="1"/>
  <c r="T630" i="11" s="1"/>
  <c r="T629" i="11" s="1"/>
  <c r="T628" i="11" s="1"/>
  <c r="T627" i="11" s="1"/>
  <c r="T626" i="11" s="1"/>
  <c r="T625" i="11" s="1"/>
  <c r="T624" i="11" s="1"/>
  <c r="T623" i="11" s="1"/>
  <c r="T622" i="11" s="1"/>
  <c r="T621" i="11" s="1"/>
  <c r="T620" i="11" s="1"/>
  <c r="T619" i="11" s="1"/>
  <c r="T618" i="11" s="1"/>
  <c r="T617" i="11" s="1"/>
  <c r="T616" i="11" s="1"/>
  <c r="T615" i="11" s="1"/>
  <c r="T614" i="11" s="1"/>
  <c r="T613" i="11" s="1"/>
  <c r="T612" i="11" s="1"/>
  <c r="T611" i="11" s="1"/>
  <c r="T610" i="11" s="1"/>
  <c r="T609" i="11" s="1"/>
  <c r="T608" i="11" s="1"/>
  <c r="T607" i="11" s="1"/>
  <c r="T606" i="11" s="1"/>
  <c r="T605" i="11" s="1"/>
  <c r="T604" i="11" s="1"/>
  <c r="T603" i="11" s="1"/>
  <c r="T602" i="11" s="1"/>
  <c r="T601" i="11" s="1"/>
  <c r="T600" i="11" s="1"/>
  <c r="T599" i="11" s="1"/>
  <c r="T598" i="11" s="1"/>
  <c r="T597" i="11" s="1"/>
  <c r="T596" i="11" s="1"/>
  <c r="T595" i="11" s="1"/>
  <c r="T594" i="11" s="1"/>
  <c r="T593" i="11" s="1"/>
  <c r="T592" i="11" s="1"/>
  <c r="T591" i="11" s="1"/>
  <c r="T590" i="11" s="1"/>
  <c r="T589" i="11" s="1"/>
  <c r="T588" i="11" s="1"/>
  <c r="T587" i="11" s="1"/>
  <c r="T586" i="11" s="1"/>
  <c r="T585" i="11" s="1"/>
  <c r="T584" i="11" s="1"/>
  <c r="T583" i="11" s="1"/>
  <c r="T582" i="11" s="1"/>
  <c r="T581" i="11" s="1"/>
  <c r="T580" i="11" s="1"/>
  <c r="T579" i="11" s="1"/>
  <c r="T578" i="11" s="1"/>
  <c r="T577" i="11" s="1"/>
  <c r="T576" i="11" s="1"/>
  <c r="T575" i="11" s="1"/>
  <c r="T574" i="11" s="1"/>
  <c r="T573" i="11" s="1"/>
  <c r="T572" i="11" s="1"/>
  <c r="T571" i="11" s="1"/>
  <c r="T570" i="11" s="1"/>
  <c r="T569" i="11" s="1"/>
  <c r="T568" i="11" s="1"/>
  <c r="T567" i="11" s="1"/>
  <c r="T566" i="11" s="1"/>
  <c r="T565" i="11" s="1"/>
  <c r="T564" i="11" s="1"/>
  <c r="T563" i="11" s="1"/>
  <c r="T562" i="11" s="1"/>
  <c r="T561" i="11" s="1"/>
  <c r="T560" i="11" s="1"/>
  <c r="T559" i="11" s="1"/>
  <c r="T558" i="11" s="1"/>
  <c r="T557" i="11" s="1"/>
  <c r="T556" i="11" s="1"/>
  <c r="T555" i="11" s="1"/>
  <c r="T554" i="11" s="1"/>
  <c r="T553" i="11" s="1"/>
  <c r="T552" i="11" s="1"/>
  <c r="T551" i="11" s="1"/>
  <c r="T550" i="11" s="1"/>
  <c r="T549" i="11" s="1"/>
  <c r="T548" i="11" s="1"/>
  <c r="T547" i="11" s="1"/>
  <c r="T546" i="11" s="1"/>
  <c r="T545" i="11" s="1"/>
  <c r="T544" i="11" s="1"/>
  <c r="T543" i="11" s="1"/>
  <c r="T542" i="11" s="1"/>
  <c r="T541" i="11" s="1"/>
  <c r="T540" i="11" s="1"/>
  <c r="T539" i="11" s="1"/>
  <c r="T538" i="11" s="1"/>
  <c r="T537" i="11" s="1"/>
  <c r="T536" i="11" s="1"/>
  <c r="T535" i="11" s="1"/>
  <c r="T534" i="11" s="1"/>
  <c r="T533" i="11" s="1"/>
  <c r="T532" i="11" s="1"/>
  <c r="T531" i="11" s="1"/>
  <c r="T530" i="11" s="1"/>
  <c r="T529" i="11" s="1"/>
  <c r="T528" i="11" s="1"/>
  <c r="T527" i="11" s="1"/>
  <c r="T526" i="11" s="1"/>
  <c r="T525" i="11" s="1"/>
  <c r="T524" i="11" s="1"/>
  <c r="T523" i="11" s="1"/>
  <c r="T522" i="11" s="1"/>
  <c r="T521" i="11" s="1"/>
  <c r="T520" i="11" s="1"/>
  <c r="T519" i="11" s="1"/>
  <c r="T518" i="11" s="1"/>
  <c r="T517" i="11" s="1"/>
  <c r="T516" i="11" s="1"/>
  <c r="T515" i="11" s="1"/>
  <c r="T514" i="11" s="1"/>
  <c r="T513" i="11" s="1"/>
  <c r="T512" i="11" s="1"/>
  <c r="T511" i="11" s="1"/>
  <c r="T510" i="11" s="1"/>
  <c r="T509" i="11" s="1"/>
  <c r="T508" i="11" s="1"/>
  <c r="T507" i="11" s="1"/>
  <c r="T506" i="11" s="1"/>
  <c r="T505" i="11" s="1"/>
  <c r="T504" i="11" s="1"/>
  <c r="T503" i="11" s="1"/>
  <c r="T502" i="11" s="1"/>
  <c r="T501" i="11" s="1"/>
  <c r="T500" i="11" s="1"/>
  <c r="T499" i="11" s="1"/>
  <c r="T498" i="11" s="1"/>
  <c r="T497" i="11" s="1"/>
  <c r="T496" i="11" s="1"/>
  <c r="T495" i="11" s="1"/>
  <c r="T494" i="11" s="1"/>
  <c r="T493" i="11" s="1"/>
  <c r="T492" i="11" s="1"/>
  <c r="T491" i="11" s="1"/>
  <c r="T490" i="11" s="1"/>
  <c r="T489" i="11" s="1"/>
  <c r="T488" i="11" s="1"/>
  <c r="T487" i="11" s="1"/>
  <c r="T486" i="11" s="1"/>
  <c r="T485" i="11" s="1"/>
  <c r="T484" i="11" s="1"/>
  <c r="T483" i="11" s="1"/>
  <c r="T482" i="11" s="1"/>
  <c r="T481" i="11" s="1"/>
  <c r="T480" i="11" s="1"/>
  <c r="T479" i="11" s="1"/>
  <c r="T478" i="11" s="1"/>
  <c r="T477" i="11" s="1"/>
  <c r="T476" i="11" s="1"/>
  <c r="T475" i="11" s="1"/>
  <c r="T474" i="11" s="1"/>
  <c r="T473" i="11" s="1"/>
  <c r="T472" i="11" s="1"/>
  <c r="T471" i="11" s="1"/>
  <c r="T470" i="11" s="1"/>
  <c r="T469" i="11" s="1"/>
  <c r="T468" i="11" s="1"/>
  <c r="T467" i="11" s="1"/>
  <c r="T466" i="11" s="1"/>
  <c r="T465" i="11" s="1"/>
  <c r="T464" i="11" s="1"/>
  <c r="T463" i="11" s="1"/>
  <c r="T462" i="11" s="1"/>
  <c r="T461" i="11" s="1"/>
  <c r="T460" i="11" s="1"/>
  <c r="T459" i="11" s="1"/>
  <c r="T458" i="11" s="1"/>
  <c r="T457" i="11" s="1"/>
  <c r="T456" i="11" s="1"/>
  <c r="T455" i="11" s="1"/>
  <c r="T454" i="11" s="1"/>
  <c r="T453" i="11" s="1"/>
  <c r="T452" i="11" s="1"/>
  <c r="T451" i="11" s="1"/>
  <c r="T450" i="11" s="1"/>
  <c r="T449" i="11" s="1"/>
  <c r="T448" i="11" s="1"/>
  <c r="T447" i="11" s="1"/>
  <c r="T446" i="11" s="1"/>
  <c r="T445" i="11" s="1"/>
  <c r="T444" i="11" s="1"/>
  <c r="T443" i="11" s="1"/>
  <c r="T442" i="11" s="1"/>
  <c r="T441" i="11" s="1"/>
  <c r="T440" i="11" s="1"/>
  <c r="T439" i="11" s="1"/>
  <c r="T438" i="11" s="1"/>
  <c r="T437" i="11" s="1"/>
  <c r="T436" i="11" s="1"/>
  <c r="T435" i="11" s="1"/>
  <c r="T434" i="11" s="1"/>
  <c r="T433" i="11" s="1"/>
  <c r="T432" i="11" s="1"/>
  <c r="T431" i="11" s="1"/>
  <c r="T430" i="11" s="1"/>
  <c r="T429" i="11" s="1"/>
  <c r="T428" i="11" s="1"/>
  <c r="T427" i="11" s="1"/>
  <c r="T426" i="11" s="1"/>
  <c r="T425" i="11" s="1"/>
  <c r="T424" i="11" s="1"/>
  <c r="T423" i="11" s="1"/>
  <c r="T422" i="11" s="1"/>
  <c r="T421" i="11" s="1"/>
  <c r="T420" i="11" s="1"/>
  <c r="T419" i="11" s="1"/>
  <c r="T418" i="11" s="1"/>
  <c r="T417" i="11" s="1"/>
  <c r="T416" i="11" s="1"/>
  <c r="T415" i="11" s="1"/>
  <c r="T414" i="11" s="1"/>
  <c r="T413" i="11" s="1"/>
  <c r="T412" i="11" s="1"/>
  <c r="T411" i="11" s="1"/>
  <c r="T410" i="11" s="1"/>
  <c r="T409" i="11" s="1"/>
  <c r="T408" i="11" s="1"/>
  <c r="T407" i="11" s="1"/>
  <c r="T406" i="11" s="1"/>
  <c r="T405" i="11" s="1"/>
  <c r="T404" i="11" s="1"/>
  <c r="T403" i="11" s="1"/>
  <c r="T402" i="11" s="1"/>
  <c r="T401" i="11" s="1"/>
  <c r="T400" i="11" s="1"/>
  <c r="T399" i="11" s="1"/>
  <c r="T398" i="11" s="1"/>
  <c r="T397" i="11" s="1"/>
  <c r="T396" i="11" s="1"/>
  <c r="T395" i="11" s="1"/>
  <c r="T394" i="11" s="1"/>
  <c r="T393" i="11" s="1"/>
  <c r="T392" i="11" s="1"/>
  <c r="T391" i="11" s="1"/>
  <c r="T390" i="11" s="1"/>
  <c r="T389" i="11" s="1"/>
  <c r="T388" i="11" s="1"/>
  <c r="T387" i="11" s="1"/>
  <c r="T386" i="11" s="1"/>
  <c r="T385" i="11" s="1"/>
  <c r="T384" i="11" s="1"/>
  <c r="T383" i="11" s="1"/>
  <c r="T382" i="11" s="1"/>
  <c r="T381" i="11" s="1"/>
  <c r="T380" i="11" s="1"/>
  <c r="T379" i="11" s="1"/>
  <c r="T378" i="11" s="1"/>
  <c r="T377" i="11" s="1"/>
  <c r="T376" i="11" s="1"/>
  <c r="T375" i="11" s="1"/>
  <c r="T374" i="11" s="1"/>
  <c r="T373" i="11" s="1"/>
  <c r="T372" i="11" s="1"/>
  <c r="T371" i="11" s="1"/>
  <c r="T370" i="11" s="1"/>
  <c r="T369" i="11" s="1"/>
  <c r="T368" i="11" s="1"/>
  <c r="T367" i="11" s="1"/>
  <c r="T366" i="11" s="1"/>
  <c r="T365" i="11" s="1"/>
  <c r="T364" i="11" s="1"/>
  <c r="T363" i="11" s="1"/>
  <c r="T362" i="11" s="1"/>
  <c r="T361" i="11" s="1"/>
  <c r="T360" i="11" s="1"/>
  <c r="T359" i="11" s="1"/>
  <c r="T358" i="11" s="1"/>
  <c r="T357" i="11" s="1"/>
  <c r="T356" i="11" s="1"/>
  <c r="T355" i="11" s="1"/>
  <c r="T354" i="11" s="1"/>
  <c r="T353" i="11" s="1"/>
  <c r="T352" i="11" s="1"/>
  <c r="T351" i="11" s="1"/>
  <c r="T350" i="11" s="1"/>
  <c r="T349" i="11" s="1"/>
  <c r="T348" i="11" s="1"/>
  <c r="T347" i="11" s="1"/>
  <c r="T346" i="11" s="1"/>
  <c r="T345" i="11" s="1"/>
  <c r="T344" i="11" s="1"/>
  <c r="T343" i="11" s="1"/>
  <c r="T342" i="11" s="1"/>
  <c r="T341" i="11" s="1"/>
  <c r="T340" i="11" s="1"/>
  <c r="T339" i="11" s="1"/>
  <c r="T338" i="11" s="1"/>
  <c r="T337" i="11" s="1"/>
  <c r="T336" i="11" s="1"/>
  <c r="T335" i="11" s="1"/>
  <c r="T334" i="11" s="1"/>
  <c r="T333" i="11" s="1"/>
  <c r="T332" i="11" s="1"/>
  <c r="T331" i="11" s="1"/>
  <c r="T330" i="11" s="1"/>
  <c r="T329" i="11" s="1"/>
  <c r="T328" i="11" s="1"/>
  <c r="T327" i="11" s="1"/>
  <c r="T326" i="11" s="1"/>
  <c r="T325" i="11" s="1"/>
  <c r="T324" i="11" s="1"/>
  <c r="T323" i="11" s="1"/>
  <c r="T322" i="11" s="1"/>
  <c r="T321" i="11" s="1"/>
  <c r="T320" i="11" s="1"/>
  <c r="T319" i="11" s="1"/>
  <c r="T318" i="11" s="1"/>
  <c r="T317" i="11" s="1"/>
  <c r="T316" i="11" s="1"/>
  <c r="T315" i="11" s="1"/>
  <c r="T314" i="11" s="1"/>
  <c r="T313" i="11" s="1"/>
  <c r="T312" i="11" s="1"/>
  <c r="T311" i="11" s="1"/>
  <c r="T310" i="11" s="1"/>
  <c r="T309" i="11" s="1"/>
  <c r="T308" i="11" s="1"/>
  <c r="T307" i="11" s="1"/>
  <c r="T306" i="11" s="1"/>
  <c r="T305" i="11" s="1"/>
  <c r="T304" i="11" s="1"/>
  <c r="T303" i="11" s="1"/>
  <c r="T302" i="11" s="1"/>
  <c r="T301" i="11" s="1"/>
  <c r="T300" i="11" s="1"/>
  <c r="T299" i="11" s="1"/>
  <c r="T298" i="11" s="1"/>
  <c r="T297" i="11" s="1"/>
  <c r="T296" i="11" s="1"/>
  <c r="T295" i="11" s="1"/>
  <c r="T294" i="11" s="1"/>
  <c r="T293" i="11" s="1"/>
  <c r="T292" i="11" s="1"/>
  <c r="T291" i="11" s="1"/>
  <c r="T290" i="11" s="1"/>
  <c r="T289" i="11" s="1"/>
  <c r="T288" i="11" s="1"/>
  <c r="T287" i="11" s="1"/>
  <c r="T286" i="11" s="1"/>
  <c r="T285" i="11" s="1"/>
  <c r="T284" i="11" s="1"/>
  <c r="T283" i="11" s="1"/>
  <c r="T282" i="11" s="1"/>
  <c r="T281" i="11" s="1"/>
  <c r="T280" i="11" s="1"/>
  <c r="T279" i="11" s="1"/>
  <c r="T278" i="11" s="1"/>
  <c r="T277" i="11" s="1"/>
  <c r="T276" i="11" s="1"/>
  <c r="T275" i="11" s="1"/>
  <c r="T274" i="11" s="1"/>
  <c r="T273" i="11" s="1"/>
  <c r="T272" i="11" s="1"/>
  <c r="T271" i="11" s="1"/>
  <c r="T270" i="11" s="1"/>
  <c r="T269" i="11" s="1"/>
  <c r="T268" i="11" s="1"/>
  <c r="T267" i="11" s="1"/>
  <c r="T266" i="11" s="1"/>
  <c r="T265" i="11" s="1"/>
  <c r="T264" i="11" s="1"/>
  <c r="T263" i="11" s="1"/>
  <c r="T262" i="11" s="1"/>
  <c r="T261" i="11" s="1"/>
  <c r="T260" i="11" s="1"/>
  <c r="T259" i="11" s="1"/>
  <c r="T258" i="11" s="1"/>
  <c r="T257" i="11" s="1"/>
  <c r="T256" i="11" s="1"/>
  <c r="T255" i="11" s="1"/>
  <c r="T254" i="11" s="1"/>
  <c r="T253" i="11" s="1"/>
  <c r="T252" i="11" s="1"/>
  <c r="T251" i="11" s="1"/>
  <c r="T250" i="11" s="1"/>
  <c r="T249" i="11" s="1"/>
  <c r="T248" i="11" s="1"/>
  <c r="T247" i="11" s="1"/>
  <c r="T246" i="11" s="1"/>
  <c r="T245" i="11" s="1"/>
  <c r="T244" i="11" s="1"/>
  <c r="T243" i="11" s="1"/>
  <c r="T242" i="11" s="1"/>
  <c r="T241" i="11" s="1"/>
  <c r="T240" i="11" s="1"/>
  <c r="T239" i="11" s="1"/>
  <c r="T238" i="11" s="1"/>
  <c r="T237" i="11" s="1"/>
  <c r="T236" i="11" s="1"/>
  <c r="T235" i="11" s="1"/>
  <c r="T234" i="11" s="1"/>
  <c r="T233" i="11" s="1"/>
  <c r="T232" i="11" s="1"/>
  <c r="T231" i="11" s="1"/>
  <c r="T230" i="11" s="1"/>
  <c r="T229" i="11" s="1"/>
  <c r="T228" i="11" s="1"/>
  <c r="T227" i="11" s="1"/>
  <c r="T226" i="11" s="1"/>
  <c r="T225" i="11" s="1"/>
  <c r="T224" i="11" s="1"/>
  <c r="T223" i="11" s="1"/>
  <c r="T222" i="11" s="1"/>
  <c r="T221" i="11" s="1"/>
  <c r="T220" i="11" s="1"/>
  <c r="T219" i="11" s="1"/>
  <c r="T218" i="11" s="1"/>
  <c r="T217" i="11" s="1"/>
  <c r="T216" i="11" s="1"/>
  <c r="T215" i="11" s="1"/>
  <c r="T214" i="11" s="1"/>
  <c r="T213" i="11" s="1"/>
  <c r="T212" i="11" s="1"/>
  <c r="T211" i="11" s="1"/>
  <c r="T210" i="11" s="1"/>
  <c r="T209" i="11" s="1"/>
  <c r="T208" i="11" s="1"/>
  <c r="T207" i="11" s="1"/>
  <c r="T206" i="11" s="1"/>
  <c r="T205" i="11" s="1"/>
  <c r="T204" i="11" s="1"/>
  <c r="T203" i="11" s="1"/>
  <c r="T202" i="11" s="1"/>
  <c r="T201" i="11" s="1"/>
  <c r="T200" i="11" s="1"/>
  <c r="T199" i="11" s="1"/>
  <c r="T198" i="11" s="1"/>
  <c r="T197" i="11" s="1"/>
  <c r="T196" i="11" s="1"/>
  <c r="T195" i="11" s="1"/>
  <c r="T194" i="11" s="1"/>
  <c r="T193" i="11" s="1"/>
  <c r="T192" i="11" s="1"/>
  <c r="T191" i="11" s="1"/>
  <c r="T190" i="11" s="1"/>
  <c r="T189" i="11" s="1"/>
  <c r="T188" i="11" s="1"/>
  <c r="T187" i="11" s="1"/>
  <c r="T186" i="11" s="1"/>
  <c r="T185" i="11" s="1"/>
  <c r="T184" i="11" s="1"/>
  <c r="T183" i="11" s="1"/>
  <c r="T182" i="11" s="1"/>
  <c r="T181" i="11" s="1"/>
  <c r="T180" i="11" s="1"/>
  <c r="T179" i="11" s="1"/>
  <c r="T178" i="11" s="1"/>
  <c r="T177" i="11" s="1"/>
  <c r="T176" i="11" s="1"/>
  <c r="T175" i="11" s="1"/>
  <c r="T174" i="11" s="1"/>
  <c r="T173" i="11" s="1"/>
  <c r="T172" i="11" s="1"/>
  <c r="T171" i="11" s="1"/>
  <c r="T170" i="11" s="1"/>
  <c r="T169" i="11" s="1"/>
  <c r="T168" i="11" s="1"/>
  <c r="T167" i="11" s="1"/>
  <c r="T166" i="11" s="1"/>
  <c r="T165" i="11" s="1"/>
  <c r="T164" i="11" s="1"/>
  <c r="T163" i="11" s="1"/>
  <c r="T162" i="11" s="1"/>
  <c r="T161" i="11" s="1"/>
  <c r="T160" i="11" s="1"/>
  <c r="T159" i="11" s="1"/>
  <c r="T158" i="11" s="1"/>
  <c r="T157" i="11" s="1"/>
  <c r="T156" i="11" s="1"/>
  <c r="T155" i="11" s="1"/>
  <c r="T154" i="11" s="1"/>
  <c r="T153" i="11" s="1"/>
  <c r="T152" i="11" s="1"/>
  <c r="T151" i="11" s="1"/>
  <c r="T150" i="11" s="1"/>
  <c r="T149" i="11" s="1"/>
  <c r="T148" i="11" s="1"/>
  <c r="T147" i="11" s="1"/>
  <c r="T146" i="11" s="1"/>
  <c r="T145" i="11" s="1"/>
  <c r="T144" i="11" s="1"/>
  <c r="T143" i="11" s="1"/>
  <c r="T142" i="11" s="1"/>
  <c r="T141" i="11" s="1"/>
  <c r="T140" i="11" s="1"/>
  <c r="T139" i="11" s="1"/>
  <c r="T138" i="11" s="1"/>
  <c r="T137" i="11" s="1"/>
  <c r="T136" i="11" s="1"/>
  <c r="T135" i="11" s="1"/>
  <c r="T134" i="11" s="1"/>
  <c r="T133" i="11" s="1"/>
  <c r="T132" i="11" s="1"/>
  <c r="T131" i="11" s="1"/>
  <c r="T130" i="11" s="1"/>
  <c r="T129" i="11" s="1"/>
  <c r="T128" i="11" s="1"/>
  <c r="T127" i="11" s="1"/>
  <c r="T126" i="11" s="1"/>
  <c r="T125" i="11" s="1"/>
  <c r="T124" i="11" s="1"/>
  <c r="T123" i="11" s="1"/>
  <c r="T122" i="11" s="1"/>
  <c r="T121" i="11" s="1"/>
  <c r="T120" i="11" s="1"/>
  <c r="T119" i="11" s="1"/>
  <c r="T118" i="11" s="1"/>
  <c r="T117" i="11" s="1"/>
  <c r="T116" i="11" s="1"/>
  <c r="T115" i="11" s="1"/>
  <c r="T114" i="11" s="1"/>
  <c r="T113" i="11" s="1"/>
  <c r="T112" i="11" s="1"/>
  <c r="T111" i="11" s="1"/>
  <c r="T110" i="11" s="1"/>
  <c r="T109" i="11" s="1"/>
  <c r="T108" i="11" s="1"/>
  <c r="T107" i="11" s="1"/>
  <c r="T106" i="11" s="1"/>
  <c r="T105" i="11" s="1"/>
  <c r="T104" i="11" s="1"/>
  <c r="T103" i="11" s="1"/>
  <c r="T102" i="11" s="1"/>
  <c r="T101" i="11" s="1"/>
  <c r="T100" i="11" s="1"/>
  <c r="T99" i="11" s="1"/>
  <c r="T98" i="11" s="1"/>
  <c r="T97" i="11" s="1"/>
  <c r="T96" i="11" s="1"/>
  <c r="T95" i="11" s="1"/>
  <c r="T94" i="11" s="1"/>
  <c r="T93" i="11" s="1"/>
  <c r="T92" i="11" s="1"/>
  <c r="T91" i="11" s="1"/>
  <c r="T90" i="11" s="1"/>
  <c r="T89" i="11" s="1"/>
  <c r="T88" i="11" s="1"/>
  <c r="T87" i="11" s="1"/>
  <c r="T86" i="11" s="1"/>
  <c r="T85" i="11" s="1"/>
  <c r="T84" i="11" s="1"/>
  <c r="T83" i="11" s="1"/>
  <c r="T82" i="11" s="1"/>
  <c r="T81" i="11" s="1"/>
  <c r="T80" i="11" s="1"/>
  <c r="T79" i="11" s="1"/>
  <c r="T78" i="11" s="1"/>
  <c r="T77" i="11" s="1"/>
  <c r="T76" i="11" s="1"/>
  <c r="T75" i="11" s="1"/>
  <c r="T74" i="11" s="1"/>
  <c r="T73" i="11" s="1"/>
  <c r="T72" i="11" s="1"/>
  <c r="T71" i="11" s="1"/>
  <c r="T70" i="11" s="1"/>
  <c r="T69" i="11" s="1"/>
  <c r="T68" i="11" s="1"/>
  <c r="T67" i="11" s="1"/>
  <c r="T66" i="11" s="1"/>
  <c r="T65" i="11" s="1"/>
  <c r="T64" i="11" s="1"/>
  <c r="T63" i="11" s="1"/>
  <c r="T62" i="11" s="1"/>
  <c r="T61" i="11" s="1"/>
  <c r="T60" i="11" s="1"/>
  <c r="T59" i="11" s="1"/>
  <c r="T58" i="11" s="1"/>
  <c r="T57" i="11" s="1"/>
  <c r="T56" i="11" s="1"/>
  <c r="T55" i="11" s="1"/>
  <c r="T54" i="11" s="1"/>
  <c r="T53" i="11" s="1"/>
  <c r="T52" i="11" s="1"/>
  <c r="T51" i="11" s="1"/>
  <c r="T50" i="11" s="1"/>
  <c r="T49" i="11" s="1"/>
  <c r="T48" i="11" s="1"/>
  <c r="T47" i="11" s="1"/>
  <c r="T46" i="11" s="1"/>
  <c r="T45" i="11" s="1"/>
  <c r="T44" i="11" s="1"/>
  <c r="T43" i="11" s="1"/>
  <c r="T42" i="11" s="1"/>
  <c r="T41" i="11" s="1"/>
  <c r="T40" i="11" s="1"/>
  <c r="T39" i="11" s="1"/>
  <c r="T38" i="11" s="1"/>
  <c r="T37" i="11" s="1"/>
  <c r="T36" i="11" s="1"/>
  <c r="T35" i="11" s="1"/>
  <c r="T34" i="11" s="1"/>
  <c r="T33" i="11" s="1"/>
  <c r="T32" i="11" s="1"/>
  <c r="T31" i="11" s="1"/>
  <c r="T30" i="11" s="1"/>
  <c r="T29" i="11" s="1"/>
  <c r="T28" i="11" s="1"/>
  <c r="T27" i="11" s="1"/>
  <c r="T26" i="11" s="1"/>
  <c r="T25" i="11" s="1"/>
  <c r="T24" i="11" s="1"/>
  <c r="T23" i="11" s="1"/>
  <c r="T22" i="11" s="1"/>
  <c r="T21" i="11" s="1"/>
  <c r="T20" i="11" s="1"/>
  <c r="T19" i="11" s="1"/>
  <c r="T18" i="11" s="1"/>
  <c r="T17" i="11" s="1"/>
  <c r="T16" i="11" s="1"/>
  <c r="T15" i="11" s="1"/>
  <c r="T14" i="11" s="1"/>
  <c r="T13" i="11" s="1"/>
  <c r="T12" i="11" s="1"/>
  <c r="T11" i="11" s="1"/>
  <c r="T10" i="11" s="1"/>
  <c r="T9" i="11" s="1"/>
  <c r="T8" i="11" s="1"/>
  <c r="T7" i="11" s="1"/>
  <c r="T6" i="11" s="1"/>
  <c r="T5" i="11" s="1"/>
  <c r="T4" i="11" s="1"/>
  <c r="T3" i="11" s="1"/>
  <c r="P827" i="11"/>
  <c r="Q827" i="11"/>
  <c r="Q826" i="11" s="1"/>
  <c r="Q825" i="11" s="1"/>
  <c r="Q824" i="11" s="1"/>
  <c r="Q823" i="11" s="1"/>
  <c r="Q822" i="11" s="1"/>
  <c r="Q821" i="11" s="1"/>
  <c r="Q820" i="11" s="1"/>
  <c r="Q819" i="11" s="1"/>
  <c r="Q818" i="11" s="1"/>
  <c r="Q817" i="11" s="1"/>
  <c r="Q816" i="11" s="1"/>
  <c r="Q815" i="11" s="1"/>
  <c r="Q814" i="11" s="1"/>
  <c r="Q813" i="11" s="1"/>
  <c r="Q812" i="11" s="1"/>
  <c r="Q811" i="11" s="1"/>
  <c r="Q810" i="11" s="1"/>
  <c r="Q809" i="11" s="1"/>
  <c r="Q808" i="11" s="1"/>
  <c r="Q807" i="11" s="1"/>
  <c r="Q806" i="11" s="1"/>
  <c r="Q805" i="11" s="1"/>
  <c r="Q804" i="11" s="1"/>
  <c r="Q803" i="11" s="1"/>
  <c r="Q802" i="11" s="1"/>
  <c r="Q801" i="11" s="1"/>
  <c r="Q800" i="11" s="1"/>
  <c r="Q799" i="11" s="1"/>
  <c r="Q798" i="11" s="1"/>
  <c r="Q797" i="11" s="1"/>
  <c r="Q796" i="11" s="1"/>
  <c r="Q795" i="11" s="1"/>
  <c r="Q794" i="11" s="1"/>
  <c r="Q793" i="11" s="1"/>
  <c r="Q792" i="11" s="1"/>
  <c r="Q791" i="11" s="1"/>
  <c r="Q790" i="11" s="1"/>
  <c r="Q789" i="11" s="1"/>
  <c r="Q788" i="11" s="1"/>
  <c r="Q787" i="11" s="1"/>
  <c r="Q786" i="11" s="1"/>
  <c r="Q785" i="11" s="1"/>
  <c r="Q784" i="11" s="1"/>
  <c r="Q783" i="11" s="1"/>
  <c r="Q782" i="11" s="1"/>
  <c r="Q781" i="11" s="1"/>
  <c r="Q780" i="11" s="1"/>
  <c r="Q779" i="11" s="1"/>
  <c r="Q778" i="11" s="1"/>
  <c r="Q777" i="11" s="1"/>
  <c r="Q776" i="11" s="1"/>
  <c r="Q775" i="11" s="1"/>
  <c r="Q774" i="11" s="1"/>
  <c r="Q773" i="11" s="1"/>
  <c r="Q772" i="11" s="1"/>
  <c r="Q771" i="11" s="1"/>
  <c r="Q770" i="11" s="1"/>
  <c r="Q769" i="11" s="1"/>
  <c r="Q768" i="11" s="1"/>
  <c r="Q767" i="11" s="1"/>
  <c r="Q766" i="11" s="1"/>
  <c r="Q765" i="11" s="1"/>
  <c r="Q764" i="11" s="1"/>
  <c r="Q763" i="11" s="1"/>
  <c r="Q762" i="11" s="1"/>
  <c r="Q761" i="11" s="1"/>
  <c r="Q760" i="11" s="1"/>
  <c r="Q759" i="11" s="1"/>
  <c r="Q758" i="11" s="1"/>
  <c r="Q757" i="11" s="1"/>
  <c r="Q756" i="11" s="1"/>
  <c r="Q755" i="11" s="1"/>
  <c r="Q754" i="11" s="1"/>
  <c r="Q753" i="11" s="1"/>
  <c r="Q752" i="11" s="1"/>
  <c r="Q751" i="11" s="1"/>
  <c r="Q750" i="11" s="1"/>
  <c r="Q749" i="11" s="1"/>
  <c r="Q748" i="11" s="1"/>
  <c r="Q747" i="11" s="1"/>
  <c r="Q746" i="11" s="1"/>
  <c r="Q745" i="11" s="1"/>
  <c r="Q744" i="11" s="1"/>
  <c r="Q743" i="11" s="1"/>
  <c r="Q742" i="11" s="1"/>
  <c r="Q741" i="11" s="1"/>
  <c r="Q740" i="11" s="1"/>
  <c r="Q739" i="11" s="1"/>
  <c r="Q738" i="11" s="1"/>
  <c r="Q737" i="11" s="1"/>
  <c r="Q736" i="11" s="1"/>
  <c r="Q735" i="11" s="1"/>
  <c r="Q734" i="11" s="1"/>
  <c r="Q733" i="11" s="1"/>
  <c r="Q732" i="11" s="1"/>
  <c r="Q731" i="11" s="1"/>
  <c r="Q730" i="11" s="1"/>
  <c r="Q729" i="11" s="1"/>
  <c r="Q728" i="11" s="1"/>
  <c r="Q727" i="11" s="1"/>
  <c r="Q726" i="11" s="1"/>
  <c r="Q725" i="11" s="1"/>
  <c r="Q724" i="11" s="1"/>
  <c r="Q723" i="11" s="1"/>
  <c r="Q722" i="11" s="1"/>
  <c r="Q721" i="11" s="1"/>
  <c r="Q720" i="11" s="1"/>
  <c r="Q719" i="11" s="1"/>
  <c r="Q718" i="11" s="1"/>
  <c r="Q717" i="11" s="1"/>
  <c r="Q716" i="11" s="1"/>
  <c r="Q715" i="11" s="1"/>
  <c r="Q714" i="11" s="1"/>
  <c r="Q713" i="11" s="1"/>
  <c r="Q712" i="11" s="1"/>
  <c r="Q711" i="11" s="1"/>
  <c r="Q710" i="11" s="1"/>
  <c r="Q709" i="11" s="1"/>
  <c r="Q708" i="11" s="1"/>
  <c r="Q707" i="11" s="1"/>
  <c r="Q706" i="11" s="1"/>
  <c r="Q705" i="11" s="1"/>
  <c r="Q704" i="11" s="1"/>
  <c r="Q703" i="11" s="1"/>
  <c r="Q702" i="11" s="1"/>
  <c r="Q701" i="11" s="1"/>
  <c r="Q700" i="11" s="1"/>
  <c r="Q699" i="11" s="1"/>
  <c r="Q698" i="11" s="1"/>
  <c r="Q697" i="11" s="1"/>
  <c r="Q696" i="11" s="1"/>
  <c r="Q695" i="11" s="1"/>
  <c r="Q694" i="11" s="1"/>
  <c r="Q693" i="11" s="1"/>
  <c r="Q692" i="11" s="1"/>
  <c r="Q691" i="11" s="1"/>
  <c r="Q690" i="11" s="1"/>
  <c r="Q689" i="11" s="1"/>
  <c r="Q688" i="11" s="1"/>
  <c r="Q687" i="11" s="1"/>
  <c r="Q686" i="11" s="1"/>
  <c r="Q685" i="11" s="1"/>
  <c r="Q684" i="11" s="1"/>
  <c r="Q683" i="11" s="1"/>
  <c r="Q682" i="11" s="1"/>
  <c r="Q681" i="11" s="1"/>
  <c r="Q680" i="11" s="1"/>
  <c r="Q679" i="11" s="1"/>
  <c r="Q678" i="11" s="1"/>
  <c r="Q677" i="11" s="1"/>
  <c r="Q676" i="11" s="1"/>
  <c r="Q675" i="11" s="1"/>
  <c r="Q674" i="11" s="1"/>
  <c r="Q673" i="11" s="1"/>
  <c r="Q672" i="11" s="1"/>
  <c r="Q671" i="11" s="1"/>
  <c r="Q670" i="11" s="1"/>
  <c r="Q669" i="11" s="1"/>
  <c r="Q668" i="11" s="1"/>
  <c r="Q667" i="11" s="1"/>
  <c r="Q666" i="11" s="1"/>
  <c r="Q665" i="11" s="1"/>
  <c r="Q664" i="11" s="1"/>
  <c r="Q663" i="11" s="1"/>
  <c r="Q662" i="11" s="1"/>
  <c r="Q661" i="11" s="1"/>
  <c r="Q660" i="11" s="1"/>
  <c r="Q659" i="11" s="1"/>
  <c r="Q658" i="11" s="1"/>
  <c r="Q657" i="11" s="1"/>
  <c r="Q656" i="11" s="1"/>
  <c r="Q655" i="11" s="1"/>
  <c r="Q654" i="11" s="1"/>
  <c r="Q653" i="11" s="1"/>
  <c r="Q652" i="11" s="1"/>
  <c r="Q651" i="11" s="1"/>
  <c r="Q650" i="11" s="1"/>
  <c r="Q649" i="11" s="1"/>
  <c r="Q648" i="11" s="1"/>
  <c r="Q647" i="11" s="1"/>
  <c r="Q646" i="11" s="1"/>
  <c r="Q645" i="11" s="1"/>
  <c r="Q644" i="11" s="1"/>
  <c r="Q643" i="11" s="1"/>
  <c r="Q642" i="11" s="1"/>
  <c r="Q641" i="11" s="1"/>
  <c r="Q640" i="11" s="1"/>
  <c r="Q639" i="11" s="1"/>
  <c r="Q638" i="11" s="1"/>
  <c r="Q637" i="11" s="1"/>
  <c r="Q636" i="11" s="1"/>
  <c r="Q635" i="11" s="1"/>
  <c r="Q634" i="11" s="1"/>
  <c r="Q633" i="11" s="1"/>
  <c r="Q632" i="11" s="1"/>
  <c r="Q631" i="11" s="1"/>
  <c r="Q630" i="11" s="1"/>
  <c r="Q629" i="11" s="1"/>
  <c r="Q628" i="11" s="1"/>
  <c r="Q627" i="11" s="1"/>
  <c r="Q626" i="11" s="1"/>
  <c r="Q625" i="11" s="1"/>
  <c r="Q624" i="11" s="1"/>
  <c r="Q623" i="11" s="1"/>
  <c r="Q622" i="11" s="1"/>
  <c r="Q621" i="11" s="1"/>
  <c r="Q620" i="11" s="1"/>
  <c r="Q619" i="11" s="1"/>
  <c r="Q618" i="11" s="1"/>
  <c r="Q617" i="11" s="1"/>
  <c r="Q616" i="11" s="1"/>
  <c r="Q615" i="11" s="1"/>
  <c r="Q614" i="11" s="1"/>
  <c r="Q613" i="11" s="1"/>
  <c r="Q612" i="11" s="1"/>
  <c r="Q611" i="11" s="1"/>
  <c r="Q610" i="11" s="1"/>
  <c r="Q609" i="11" s="1"/>
  <c r="Q608" i="11" s="1"/>
  <c r="Q607" i="11" s="1"/>
  <c r="Q606" i="11" s="1"/>
  <c r="Q605" i="11" s="1"/>
  <c r="Q604" i="11" s="1"/>
  <c r="Q603" i="11" s="1"/>
  <c r="Q602" i="11" s="1"/>
  <c r="Q601" i="11" s="1"/>
  <c r="Q600" i="11" s="1"/>
  <c r="Q599" i="11" s="1"/>
  <c r="Q598" i="11" s="1"/>
  <c r="Q597" i="11" s="1"/>
  <c r="Q596" i="11" s="1"/>
  <c r="Q595" i="11" s="1"/>
  <c r="Q594" i="11" s="1"/>
  <c r="Q593" i="11" s="1"/>
  <c r="Q592" i="11" s="1"/>
  <c r="Q591" i="11" s="1"/>
  <c r="Q590" i="11" s="1"/>
  <c r="Q589" i="11" s="1"/>
  <c r="Q588" i="11" s="1"/>
  <c r="Q587" i="11" s="1"/>
  <c r="Q586" i="11" s="1"/>
  <c r="Q585" i="11" s="1"/>
  <c r="Q584" i="11" s="1"/>
  <c r="Q583" i="11" s="1"/>
  <c r="Q582" i="11" s="1"/>
  <c r="Q581" i="11" s="1"/>
  <c r="Q580" i="11" s="1"/>
  <c r="Q579" i="11" s="1"/>
  <c r="Q578" i="11" s="1"/>
  <c r="Q577" i="11" s="1"/>
  <c r="Q576" i="11" s="1"/>
  <c r="Q575" i="11" s="1"/>
  <c r="Q574" i="11" s="1"/>
  <c r="Q573" i="11" s="1"/>
  <c r="Q572" i="11" s="1"/>
  <c r="Q571" i="11" s="1"/>
  <c r="Q570" i="11" s="1"/>
  <c r="Q569" i="11" s="1"/>
  <c r="Q568" i="11" s="1"/>
  <c r="Q567" i="11" s="1"/>
  <c r="Q566" i="11" s="1"/>
  <c r="Q565" i="11" s="1"/>
  <c r="Q564" i="11" s="1"/>
  <c r="Q563" i="11" s="1"/>
  <c r="Q562" i="11" s="1"/>
  <c r="Q561" i="11" s="1"/>
  <c r="Q560" i="11" s="1"/>
  <c r="Q559" i="11" s="1"/>
  <c r="Q558" i="11" s="1"/>
  <c r="Q557" i="11" s="1"/>
  <c r="Q556" i="11" s="1"/>
  <c r="Q555" i="11" s="1"/>
  <c r="Q554" i="11" s="1"/>
  <c r="Q553" i="11" s="1"/>
  <c r="Q552" i="11" s="1"/>
  <c r="Q551" i="11" s="1"/>
  <c r="Q550" i="11" s="1"/>
  <c r="Q549" i="11" s="1"/>
  <c r="Q548" i="11" s="1"/>
  <c r="Q547" i="11" s="1"/>
  <c r="Q546" i="11" s="1"/>
  <c r="Q545" i="11" s="1"/>
  <c r="Q544" i="11" s="1"/>
  <c r="Q543" i="11" s="1"/>
  <c r="Q542" i="11" s="1"/>
  <c r="Q541" i="11" s="1"/>
  <c r="Q540" i="11" s="1"/>
  <c r="Q539" i="11" s="1"/>
  <c r="Q538" i="11" s="1"/>
  <c r="Q537" i="11" s="1"/>
  <c r="Q536" i="11" s="1"/>
  <c r="Q535" i="11" s="1"/>
  <c r="Q534" i="11" s="1"/>
  <c r="Q533" i="11" s="1"/>
  <c r="Q532" i="11" s="1"/>
  <c r="Q531" i="11" s="1"/>
  <c r="Q530" i="11" s="1"/>
  <c r="Q529" i="11" s="1"/>
  <c r="Q528" i="11" s="1"/>
  <c r="Q527" i="11" s="1"/>
  <c r="Q526" i="11" s="1"/>
  <c r="Q525" i="11" s="1"/>
  <c r="Q524" i="11" s="1"/>
  <c r="Q523" i="11" s="1"/>
  <c r="Q522" i="11" s="1"/>
  <c r="Q521" i="11" s="1"/>
  <c r="Q520" i="11" s="1"/>
  <c r="Q519" i="11" s="1"/>
  <c r="Q518" i="11" s="1"/>
  <c r="Q517" i="11" s="1"/>
  <c r="Q516" i="11" s="1"/>
  <c r="Q515" i="11" s="1"/>
  <c r="Q514" i="11" s="1"/>
  <c r="Q513" i="11" s="1"/>
  <c r="Q512" i="11" s="1"/>
  <c r="Q511" i="11" s="1"/>
  <c r="Q510" i="11" s="1"/>
  <c r="Q509" i="11" s="1"/>
  <c r="Q508" i="11" s="1"/>
  <c r="Q507" i="11" s="1"/>
  <c r="Q506" i="11" s="1"/>
  <c r="Q505" i="11" s="1"/>
  <c r="Q504" i="11" s="1"/>
  <c r="Q503" i="11" s="1"/>
  <c r="Q502" i="11" s="1"/>
  <c r="Q501" i="11" s="1"/>
  <c r="Q500" i="11" s="1"/>
  <c r="Q499" i="11" s="1"/>
  <c r="Q498" i="11" s="1"/>
  <c r="Q497" i="11" s="1"/>
  <c r="Q496" i="11" s="1"/>
  <c r="Q495" i="11" s="1"/>
  <c r="Q494" i="11" s="1"/>
  <c r="Q493" i="11" s="1"/>
  <c r="Q492" i="11" s="1"/>
  <c r="Q491" i="11" s="1"/>
  <c r="Q490" i="11" s="1"/>
  <c r="Q489" i="11" s="1"/>
  <c r="Q488" i="11" s="1"/>
  <c r="Q487" i="11" s="1"/>
  <c r="Q486" i="11" s="1"/>
  <c r="Q485" i="11" s="1"/>
  <c r="Q484" i="11" s="1"/>
  <c r="Q483" i="11" s="1"/>
  <c r="Q482" i="11" s="1"/>
  <c r="Q481" i="11" s="1"/>
  <c r="Q480" i="11" s="1"/>
  <c r="Q479" i="11" s="1"/>
  <c r="Q478" i="11" s="1"/>
  <c r="Q477" i="11" s="1"/>
  <c r="Q476" i="11" s="1"/>
  <c r="Q475" i="11" s="1"/>
  <c r="Q474" i="11" s="1"/>
  <c r="Q473" i="11" s="1"/>
  <c r="Q472" i="11" s="1"/>
  <c r="Q471" i="11" s="1"/>
  <c r="Q470" i="11" s="1"/>
  <c r="Q469" i="11" s="1"/>
  <c r="Q468" i="11" s="1"/>
  <c r="Q467" i="11" s="1"/>
  <c r="Q466" i="11" s="1"/>
  <c r="Q465" i="11" s="1"/>
  <c r="Q464" i="11" s="1"/>
  <c r="Q463" i="11" s="1"/>
  <c r="Q462" i="11" s="1"/>
  <c r="Q461" i="11" s="1"/>
  <c r="Q460" i="11" s="1"/>
  <c r="Q459" i="11" s="1"/>
  <c r="Q458" i="11" s="1"/>
  <c r="Q457" i="11" s="1"/>
  <c r="Q456" i="11" s="1"/>
  <c r="Q455" i="11" s="1"/>
  <c r="Q454" i="11" s="1"/>
  <c r="Q453" i="11" s="1"/>
  <c r="Q452" i="11" s="1"/>
  <c r="Q451" i="11" s="1"/>
  <c r="Q450" i="11" s="1"/>
  <c r="Q449" i="11" s="1"/>
  <c r="Q448" i="11" s="1"/>
  <c r="Q447" i="11" s="1"/>
  <c r="Q446" i="11" s="1"/>
  <c r="Q445" i="11" s="1"/>
  <c r="Q444" i="11" s="1"/>
  <c r="Q443" i="11" s="1"/>
  <c r="Q442" i="11" s="1"/>
  <c r="Q441" i="11" s="1"/>
  <c r="Q440" i="11" s="1"/>
  <c r="Q439" i="11" s="1"/>
  <c r="Q438" i="11" s="1"/>
  <c r="Q437" i="11" s="1"/>
  <c r="Q436" i="11" s="1"/>
  <c r="Q435" i="11" s="1"/>
  <c r="Q434" i="11" s="1"/>
  <c r="Q433" i="11" s="1"/>
  <c r="Q432" i="11" s="1"/>
  <c r="Q431" i="11" s="1"/>
  <c r="Q430" i="11" s="1"/>
  <c r="Q429" i="11" s="1"/>
  <c r="Q428" i="11" s="1"/>
  <c r="Q427" i="11" s="1"/>
  <c r="Q426" i="11" s="1"/>
  <c r="Q425" i="11" s="1"/>
  <c r="Q424" i="11" s="1"/>
  <c r="Q423" i="11" s="1"/>
  <c r="Q422" i="11" s="1"/>
  <c r="Q421" i="11" s="1"/>
  <c r="Q420" i="11" s="1"/>
  <c r="Q419" i="11" s="1"/>
  <c r="Q418" i="11" s="1"/>
  <c r="Q417" i="11" s="1"/>
  <c r="Q416" i="11" s="1"/>
  <c r="Q415" i="11" s="1"/>
  <c r="Q414" i="11" s="1"/>
  <c r="Q413" i="11" s="1"/>
  <c r="Q412" i="11" s="1"/>
  <c r="Q411" i="11" s="1"/>
  <c r="Q410" i="11" s="1"/>
  <c r="Q409" i="11" s="1"/>
  <c r="Q408" i="11" s="1"/>
  <c r="Q407" i="11" s="1"/>
  <c r="Q406" i="11" s="1"/>
  <c r="Q405" i="11" s="1"/>
  <c r="Q404" i="11" s="1"/>
  <c r="Q403" i="11" s="1"/>
  <c r="Q402" i="11" s="1"/>
  <c r="Q401" i="11" s="1"/>
  <c r="Q400" i="11" s="1"/>
  <c r="Q399" i="11" s="1"/>
  <c r="Q398" i="11" s="1"/>
  <c r="Q397" i="11" s="1"/>
  <c r="Q396" i="11" s="1"/>
  <c r="Q395" i="11" s="1"/>
  <c r="Q394" i="11" s="1"/>
  <c r="Q393" i="11" s="1"/>
  <c r="Q392" i="11" s="1"/>
  <c r="Q391" i="11" s="1"/>
  <c r="Q390" i="11" s="1"/>
  <c r="Q389" i="11" s="1"/>
  <c r="Q388" i="11" s="1"/>
  <c r="Q387" i="11" s="1"/>
  <c r="Q386" i="11" s="1"/>
  <c r="Q385" i="11" s="1"/>
  <c r="Q384" i="11" s="1"/>
  <c r="Q383" i="11" s="1"/>
  <c r="Q382" i="11" s="1"/>
  <c r="Q381" i="11" s="1"/>
  <c r="Q380" i="11" s="1"/>
  <c r="Q379" i="11" s="1"/>
  <c r="Q378" i="11" s="1"/>
  <c r="Q377" i="11" s="1"/>
  <c r="Q376" i="11" s="1"/>
  <c r="Q375" i="11" s="1"/>
  <c r="Q374" i="11" s="1"/>
  <c r="Q373" i="11" s="1"/>
  <c r="Q372" i="11" s="1"/>
  <c r="Q371" i="11" s="1"/>
  <c r="Q370" i="11" s="1"/>
  <c r="Q369" i="11" s="1"/>
  <c r="Q368" i="11" s="1"/>
  <c r="Q367" i="11" s="1"/>
  <c r="Q366" i="11" s="1"/>
  <c r="Q365" i="11" s="1"/>
  <c r="Q364" i="11" s="1"/>
  <c r="Q363" i="11" s="1"/>
  <c r="Q362" i="11" s="1"/>
  <c r="Q361" i="11" s="1"/>
  <c r="Q360" i="11" s="1"/>
  <c r="Q359" i="11" s="1"/>
  <c r="Q358" i="11" s="1"/>
  <c r="Q357" i="11" s="1"/>
  <c r="Q356" i="11" s="1"/>
  <c r="Q355" i="11" s="1"/>
  <c r="Q354" i="11" s="1"/>
  <c r="Q353" i="11" s="1"/>
  <c r="Q352" i="11" s="1"/>
  <c r="Q351" i="11" s="1"/>
  <c r="Q350" i="11" s="1"/>
  <c r="Q349" i="11" s="1"/>
  <c r="Q348" i="11" s="1"/>
  <c r="Q347" i="11" s="1"/>
  <c r="Q346" i="11" s="1"/>
  <c r="Q345" i="11" s="1"/>
  <c r="Q344" i="11" s="1"/>
  <c r="Q343" i="11" s="1"/>
  <c r="Q342" i="11" s="1"/>
  <c r="Q341" i="11" s="1"/>
  <c r="Q340" i="11" s="1"/>
  <c r="Q339" i="11" s="1"/>
  <c r="Q338" i="11" s="1"/>
  <c r="Q337" i="11" s="1"/>
  <c r="Q336" i="11" s="1"/>
  <c r="Q335" i="11" s="1"/>
  <c r="Q334" i="11" s="1"/>
  <c r="Q333" i="11" s="1"/>
  <c r="Q332" i="11" s="1"/>
  <c r="Q331" i="11" s="1"/>
  <c r="Q330" i="11" s="1"/>
  <c r="Q329" i="11" s="1"/>
  <c r="Q328" i="11" s="1"/>
  <c r="Q327" i="11" s="1"/>
  <c r="Q326" i="11" s="1"/>
  <c r="Q325" i="11" s="1"/>
  <c r="Q324" i="11" s="1"/>
  <c r="Q323" i="11" s="1"/>
  <c r="Q322" i="11" s="1"/>
  <c r="Q321" i="11" s="1"/>
  <c r="Q320" i="11" s="1"/>
  <c r="Q319" i="11" s="1"/>
  <c r="Q318" i="11" s="1"/>
  <c r="Q317" i="11" s="1"/>
  <c r="Q316" i="11" s="1"/>
  <c r="Q315" i="11" s="1"/>
  <c r="Q314" i="11" s="1"/>
  <c r="Q313" i="11" s="1"/>
  <c r="Q312" i="11" s="1"/>
  <c r="Q311" i="11" s="1"/>
  <c r="Q310" i="11" s="1"/>
  <c r="Q309" i="11" s="1"/>
  <c r="Q308" i="11" s="1"/>
  <c r="Q307" i="11" s="1"/>
  <c r="Q306" i="11" s="1"/>
  <c r="Q305" i="11" s="1"/>
  <c r="Q304" i="11" s="1"/>
  <c r="Q303" i="11" s="1"/>
  <c r="Q302" i="11" s="1"/>
  <c r="Q301" i="11" s="1"/>
  <c r="Q300" i="11" s="1"/>
  <c r="Q299" i="11" s="1"/>
  <c r="Q298" i="11" s="1"/>
  <c r="Q297" i="11" s="1"/>
  <c r="Q296" i="11" s="1"/>
  <c r="Q295" i="11" s="1"/>
  <c r="Q294" i="11" s="1"/>
  <c r="Q293" i="11" s="1"/>
  <c r="Q292" i="11" s="1"/>
  <c r="Q291" i="11" s="1"/>
  <c r="Q290" i="11" s="1"/>
  <c r="Q289" i="11" s="1"/>
  <c r="Q288" i="11" s="1"/>
  <c r="Q287" i="11" s="1"/>
  <c r="Q286" i="11" s="1"/>
  <c r="Q285" i="11" s="1"/>
  <c r="Q284" i="11" s="1"/>
  <c r="Q283" i="11" s="1"/>
  <c r="Q282" i="11" s="1"/>
  <c r="Q281" i="11" s="1"/>
  <c r="Q280" i="11" s="1"/>
  <c r="Q279" i="11" s="1"/>
  <c r="Q278" i="11" s="1"/>
  <c r="Q277" i="11" s="1"/>
  <c r="Q276" i="11" s="1"/>
  <c r="Q275" i="11" s="1"/>
  <c r="Q274" i="11" s="1"/>
  <c r="Q273" i="11" s="1"/>
  <c r="Q272" i="11" s="1"/>
  <c r="Q271" i="11" s="1"/>
  <c r="Q270" i="11" s="1"/>
  <c r="Q269" i="11" s="1"/>
  <c r="Q268" i="11" s="1"/>
  <c r="Q267" i="11" s="1"/>
  <c r="Q266" i="11" s="1"/>
  <c r="Q265" i="11" s="1"/>
  <c r="Q264" i="11" s="1"/>
  <c r="Q263" i="11" s="1"/>
  <c r="Q262" i="11" s="1"/>
  <c r="Q261" i="11" s="1"/>
  <c r="Q260" i="11" s="1"/>
  <c r="Q259" i="11" s="1"/>
  <c r="Q258" i="11" s="1"/>
  <c r="Q257" i="11" s="1"/>
  <c r="Q256" i="11" s="1"/>
  <c r="Q255" i="11" s="1"/>
  <c r="Q254" i="11" s="1"/>
  <c r="Q253" i="11" s="1"/>
  <c r="Q252" i="11" s="1"/>
  <c r="Q251" i="11" s="1"/>
  <c r="Q250" i="11" s="1"/>
  <c r="Q249" i="11" s="1"/>
  <c r="Q248" i="11" s="1"/>
  <c r="Q247" i="11" s="1"/>
  <c r="Q246" i="11" s="1"/>
  <c r="Q245" i="11" s="1"/>
  <c r="Q244" i="11" s="1"/>
  <c r="Q243" i="11" s="1"/>
  <c r="Q242" i="11" s="1"/>
  <c r="Q241" i="11" s="1"/>
  <c r="Q240" i="11" s="1"/>
  <c r="Q239" i="11" s="1"/>
  <c r="Q238" i="11" s="1"/>
  <c r="Q237" i="11" s="1"/>
  <c r="Q236" i="11" s="1"/>
  <c r="Q235" i="11" s="1"/>
  <c r="Q234" i="11" s="1"/>
  <c r="Q233" i="11" s="1"/>
  <c r="Q232" i="11" s="1"/>
  <c r="Q231" i="11" s="1"/>
  <c r="Q230" i="11" s="1"/>
  <c r="Q229" i="11" s="1"/>
  <c r="Q228" i="11" s="1"/>
  <c r="Q227" i="11" s="1"/>
  <c r="Q226" i="11" s="1"/>
  <c r="Q225" i="11" s="1"/>
  <c r="Q224" i="11" s="1"/>
  <c r="Q223" i="11" s="1"/>
  <c r="Q222" i="11" s="1"/>
  <c r="Q221" i="11" s="1"/>
  <c r="Q220" i="11" s="1"/>
  <c r="Q219" i="11" s="1"/>
  <c r="Q218" i="11" s="1"/>
  <c r="Q217" i="11" s="1"/>
  <c r="Q216" i="11" s="1"/>
  <c r="Q215" i="11" s="1"/>
  <c r="Q214" i="11" s="1"/>
  <c r="Q213" i="11" s="1"/>
  <c r="Q212" i="11" s="1"/>
  <c r="Q211" i="11" s="1"/>
  <c r="Q210" i="11" s="1"/>
  <c r="Q209" i="11" s="1"/>
  <c r="Q208" i="11" s="1"/>
  <c r="Q207" i="11" s="1"/>
  <c r="Q206" i="11" s="1"/>
  <c r="Q205" i="11" s="1"/>
  <c r="Q204" i="11" s="1"/>
  <c r="Q203" i="11" s="1"/>
  <c r="Q202" i="11" s="1"/>
  <c r="Q201" i="11" s="1"/>
  <c r="Q200" i="11" s="1"/>
  <c r="Q199" i="11" s="1"/>
  <c r="Q198" i="11" s="1"/>
  <c r="Q197" i="11" s="1"/>
  <c r="Q196" i="11" s="1"/>
  <c r="Q195" i="11" s="1"/>
  <c r="Q194" i="11" s="1"/>
  <c r="Q193" i="11" s="1"/>
  <c r="Q192" i="11" s="1"/>
  <c r="Q191" i="11" s="1"/>
  <c r="Q190" i="11" s="1"/>
  <c r="Q189" i="11" s="1"/>
  <c r="Q188" i="11" s="1"/>
  <c r="Q187" i="11" s="1"/>
  <c r="Q186" i="11" s="1"/>
  <c r="Q185" i="11" s="1"/>
  <c r="Q184" i="11" s="1"/>
  <c r="Q183" i="11" s="1"/>
  <c r="Q182" i="11" s="1"/>
  <c r="Q181" i="11" s="1"/>
  <c r="Q180" i="11" s="1"/>
  <c r="Q179" i="11" s="1"/>
  <c r="Q178" i="11" s="1"/>
  <c r="Q177" i="11" s="1"/>
  <c r="Q176" i="11" s="1"/>
  <c r="Q175" i="11" s="1"/>
  <c r="Q174" i="11" s="1"/>
  <c r="Q173" i="11" s="1"/>
  <c r="Q172" i="11" s="1"/>
  <c r="Q171" i="11" s="1"/>
  <c r="Q170" i="11" s="1"/>
  <c r="Q169" i="11" s="1"/>
  <c r="Q168" i="11" s="1"/>
  <c r="Q167" i="11" s="1"/>
  <c r="Q166" i="11" s="1"/>
  <c r="Q165" i="11" s="1"/>
  <c r="Q164" i="11" s="1"/>
  <c r="Q163" i="11" s="1"/>
  <c r="Q162" i="11" s="1"/>
  <c r="Q161" i="11" s="1"/>
  <c r="Q160" i="11" s="1"/>
  <c r="Q159" i="11" s="1"/>
  <c r="Q158" i="11" s="1"/>
  <c r="Q157" i="11" s="1"/>
  <c r="Q156" i="11" s="1"/>
  <c r="Q155" i="11" s="1"/>
  <c r="Q154" i="11" s="1"/>
  <c r="Q153" i="11" s="1"/>
  <c r="Q152" i="11" s="1"/>
  <c r="Q151" i="11" s="1"/>
  <c r="Q150" i="11" s="1"/>
  <c r="Q149" i="11" s="1"/>
  <c r="Q148" i="11" s="1"/>
  <c r="Q147" i="11" s="1"/>
  <c r="Q146" i="11" s="1"/>
  <c r="Q145" i="11" s="1"/>
  <c r="Q144" i="11" s="1"/>
  <c r="Q143" i="11" s="1"/>
  <c r="Q142" i="11" s="1"/>
  <c r="Q141" i="11" s="1"/>
  <c r="Q140" i="11" s="1"/>
  <c r="Q139" i="11" s="1"/>
  <c r="Q138" i="11" s="1"/>
  <c r="Q137" i="11" s="1"/>
  <c r="Q136" i="11" s="1"/>
  <c r="Q135" i="11" s="1"/>
  <c r="Q134" i="11" s="1"/>
  <c r="Q133" i="11" s="1"/>
  <c r="Q132" i="11" s="1"/>
  <c r="Q131" i="11" s="1"/>
  <c r="Q130" i="11" s="1"/>
  <c r="Q129" i="11" s="1"/>
  <c r="Q128" i="11" s="1"/>
  <c r="Q127" i="11" s="1"/>
  <c r="Q126" i="11" s="1"/>
  <c r="Q125" i="11" s="1"/>
  <c r="Q124" i="11" s="1"/>
  <c r="Q123" i="11" s="1"/>
  <c r="Q122" i="11" s="1"/>
  <c r="Q121" i="11" s="1"/>
  <c r="Q120" i="11" s="1"/>
  <c r="Q119" i="11" s="1"/>
  <c r="Q118" i="11" s="1"/>
  <c r="Q117" i="11" s="1"/>
  <c r="Q116" i="11" s="1"/>
  <c r="Q115" i="11" s="1"/>
  <c r="Q114" i="11" s="1"/>
  <c r="Q113" i="11" s="1"/>
  <c r="Q112" i="11" s="1"/>
  <c r="Q111" i="11" s="1"/>
  <c r="Q110" i="11" s="1"/>
  <c r="Q109" i="11" s="1"/>
  <c r="Q108" i="11" s="1"/>
  <c r="Q107" i="11" s="1"/>
  <c r="Q106" i="11" s="1"/>
  <c r="Q105" i="11" s="1"/>
  <c r="Q104" i="11" s="1"/>
  <c r="Q103" i="11" s="1"/>
  <c r="Q102" i="11" s="1"/>
  <c r="Q101" i="11" s="1"/>
  <c r="Q100" i="11" s="1"/>
  <c r="Q99" i="11" s="1"/>
  <c r="Q98" i="11" s="1"/>
  <c r="Q97" i="11" s="1"/>
  <c r="Q96" i="11" s="1"/>
  <c r="Q95" i="11" s="1"/>
  <c r="Q94" i="11" s="1"/>
  <c r="Q93" i="11" s="1"/>
  <c r="Q92" i="11" s="1"/>
  <c r="Q91" i="11" s="1"/>
  <c r="Q90" i="11" s="1"/>
  <c r="Q89" i="11" s="1"/>
  <c r="Q88" i="11" s="1"/>
  <c r="Q87" i="11" s="1"/>
  <c r="Q86" i="11" s="1"/>
  <c r="Q85" i="11" s="1"/>
  <c r="Q84" i="11" s="1"/>
  <c r="Q83" i="11" s="1"/>
  <c r="Q82" i="11" s="1"/>
  <c r="Q81" i="11" s="1"/>
  <c r="Q80" i="11" s="1"/>
  <c r="Q79" i="11" s="1"/>
  <c r="Q78" i="11" s="1"/>
  <c r="Q77" i="11" s="1"/>
  <c r="Q76" i="11" s="1"/>
  <c r="Q75" i="11" s="1"/>
  <c r="Q74" i="11" s="1"/>
  <c r="Q73" i="11" s="1"/>
  <c r="Q72" i="11" s="1"/>
  <c r="Q71" i="11" s="1"/>
  <c r="Q70" i="11" s="1"/>
  <c r="Q69" i="11" s="1"/>
  <c r="Q68" i="11" s="1"/>
  <c r="Q67" i="11" s="1"/>
  <c r="Q66" i="11" s="1"/>
  <c r="Q65" i="11" s="1"/>
  <c r="Q64" i="11" s="1"/>
  <c r="Q63" i="11" s="1"/>
  <c r="Q62" i="11" s="1"/>
  <c r="Q61" i="11" s="1"/>
  <c r="Q60" i="11" s="1"/>
  <c r="Q59" i="11" s="1"/>
  <c r="Q58" i="11" s="1"/>
  <c r="Q57" i="11" s="1"/>
  <c r="Q56" i="11" s="1"/>
  <c r="Q55" i="11" s="1"/>
  <c r="Q54" i="11" s="1"/>
  <c r="Q53" i="11" s="1"/>
  <c r="Q52" i="11" s="1"/>
  <c r="Q51" i="11" s="1"/>
  <c r="Q50" i="11" s="1"/>
  <c r="Q49" i="11" s="1"/>
  <c r="Q48" i="11" s="1"/>
  <c r="Q47" i="11" s="1"/>
  <c r="Q46" i="11" s="1"/>
  <c r="Q45" i="11" s="1"/>
  <c r="Q44" i="11" s="1"/>
  <c r="Q43" i="11" s="1"/>
  <c r="Q42" i="11" s="1"/>
  <c r="Q41" i="11" s="1"/>
  <c r="Q40" i="11" s="1"/>
  <c r="Q39" i="11" s="1"/>
  <c r="Q38" i="11" s="1"/>
  <c r="Q37" i="11" s="1"/>
  <c r="Q36" i="11" s="1"/>
  <c r="Q35" i="11" s="1"/>
  <c r="Q34" i="11" s="1"/>
  <c r="Q33" i="11" s="1"/>
  <c r="Q32" i="11" s="1"/>
  <c r="Q31" i="11" s="1"/>
  <c r="Q30" i="11" s="1"/>
  <c r="Q29" i="11" s="1"/>
  <c r="Q28" i="11" s="1"/>
  <c r="Q27" i="11" s="1"/>
  <c r="Q26" i="11" s="1"/>
  <c r="Q25" i="11" s="1"/>
  <c r="Q24" i="11" s="1"/>
  <c r="Q23" i="11" s="1"/>
  <c r="Q22" i="11" s="1"/>
  <c r="Q21" i="11" s="1"/>
  <c r="Q20" i="11" s="1"/>
  <c r="Q19" i="11" s="1"/>
  <c r="Q18" i="11" s="1"/>
  <c r="Q17" i="11" s="1"/>
  <c r="Q16" i="11" s="1"/>
  <c r="Q15" i="11" s="1"/>
  <c r="Q14" i="11" s="1"/>
  <c r="Q13" i="11" s="1"/>
  <c r="Q12" i="11" s="1"/>
  <c r="Q11" i="11" s="1"/>
  <c r="Q10" i="11" s="1"/>
  <c r="Q9" i="11" s="1"/>
  <c r="Q8" i="11" s="1"/>
  <c r="Q7" i="11" s="1"/>
  <c r="Q6" i="11" s="1"/>
  <c r="Q5" i="11" s="1"/>
  <c r="Q4" i="11" s="1"/>
  <c r="Q3" i="11" s="1"/>
  <c r="R827" i="11"/>
  <c r="R826" i="11" s="1"/>
  <c r="R825" i="11" s="1"/>
  <c r="R824" i="11" s="1"/>
  <c r="R823" i="11" s="1"/>
  <c r="R822" i="11" s="1"/>
  <c r="R821" i="11" s="1"/>
  <c r="R820" i="11" s="1"/>
  <c r="R819" i="11" s="1"/>
  <c r="R818" i="11" s="1"/>
  <c r="R817" i="11" s="1"/>
  <c r="R816" i="11" s="1"/>
  <c r="R815" i="11" s="1"/>
  <c r="R814" i="11" s="1"/>
  <c r="R813" i="11" s="1"/>
  <c r="R812" i="11" s="1"/>
  <c r="R811" i="11" s="1"/>
  <c r="R810" i="11" s="1"/>
  <c r="R809" i="11" s="1"/>
  <c r="R808" i="11" s="1"/>
  <c r="R807" i="11" s="1"/>
  <c r="R806" i="11" s="1"/>
  <c r="R805" i="11" s="1"/>
  <c r="R804" i="11" s="1"/>
  <c r="R803" i="11" s="1"/>
  <c r="R802" i="11" s="1"/>
  <c r="R801" i="11" s="1"/>
  <c r="R800" i="11" s="1"/>
  <c r="R799" i="11" s="1"/>
  <c r="R798" i="11" s="1"/>
  <c r="R797" i="11" s="1"/>
  <c r="R796" i="11" s="1"/>
  <c r="R795" i="11" s="1"/>
  <c r="R794" i="11" s="1"/>
  <c r="R793" i="11" s="1"/>
  <c r="R792" i="11" s="1"/>
  <c r="R791" i="11" s="1"/>
  <c r="R790" i="11" s="1"/>
  <c r="R789" i="11" s="1"/>
  <c r="R788" i="11" s="1"/>
  <c r="R787" i="11" s="1"/>
  <c r="R786" i="11" s="1"/>
  <c r="R785" i="11" s="1"/>
  <c r="R784" i="11" s="1"/>
  <c r="R783" i="11" s="1"/>
  <c r="R782" i="11" s="1"/>
  <c r="R781" i="11" s="1"/>
  <c r="R780" i="11" s="1"/>
  <c r="R779" i="11" s="1"/>
  <c r="R778" i="11" s="1"/>
  <c r="R777" i="11" s="1"/>
  <c r="R776" i="11" s="1"/>
  <c r="R775" i="11" s="1"/>
  <c r="R774" i="11" s="1"/>
  <c r="R773" i="11" s="1"/>
  <c r="R772" i="11" s="1"/>
  <c r="R771" i="11" s="1"/>
  <c r="R770" i="11" s="1"/>
  <c r="R769" i="11" s="1"/>
  <c r="R768" i="11" s="1"/>
  <c r="R767" i="11" s="1"/>
  <c r="R766" i="11" s="1"/>
  <c r="R765" i="11" s="1"/>
  <c r="R764" i="11" s="1"/>
  <c r="R763" i="11" s="1"/>
  <c r="R762" i="11" s="1"/>
  <c r="R761" i="11" s="1"/>
  <c r="R760" i="11" s="1"/>
  <c r="R759" i="11" s="1"/>
  <c r="R758" i="11" s="1"/>
  <c r="R757" i="11" s="1"/>
  <c r="R756" i="11" s="1"/>
  <c r="R755" i="11" s="1"/>
  <c r="R754" i="11" s="1"/>
  <c r="R753" i="11" s="1"/>
  <c r="R752" i="11" s="1"/>
  <c r="R751" i="11" s="1"/>
  <c r="R750" i="11" s="1"/>
  <c r="R749" i="11" s="1"/>
  <c r="R748" i="11" s="1"/>
  <c r="R747" i="11" s="1"/>
  <c r="R746" i="11" s="1"/>
  <c r="R745" i="11" s="1"/>
  <c r="R744" i="11" s="1"/>
  <c r="R743" i="11" s="1"/>
  <c r="R742" i="11" s="1"/>
  <c r="R741" i="11" s="1"/>
  <c r="R740" i="11" s="1"/>
  <c r="R739" i="11" s="1"/>
  <c r="R738" i="11" s="1"/>
  <c r="R737" i="11" s="1"/>
  <c r="R736" i="11" s="1"/>
  <c r="R735" i="11" s="1"/>
  <c r="R734" i="11" s="1"/>
  <c r="R733" i="11" s="1"/>
  <c r="R732" i="11" s="1"/>
  <c r="R731" i="11" s="1"/>
  <c r="R730" i="11" s="1"/>
  <c r="R729" i="11" s="1"/>
  <c r="R728" i="11" s="1"/>
  <c r="R727" i="11" s="1"/>
  <c r="R726" i="11" s="1"/>
  <c r="R725" i="11" s="1"/>
  <c r="R724" i="11" s="1"/>
  <c r="R723" i="11" s="1"/>
  <c r="R722" i="11" s="1"/>
  <c r="R721" i="11" s="1"/>
  <c r="R720" i="11" s="1"/>
  <c r="R719" i="11" s="1"/>
  <c r="R718" i="11" s="1"/>
  <c r="R717" i="11" s="1"/>
  <c r="R716" i="11" s="1"/>
  <c r="R715" i="11" s="1"/>
  <c r="R714" i="11" s="1"/>
  <c r="R713" i="11" s="1"/>
  <c r="R712" i="11" s="1"/>
  <c r="R711" i="11" s="1"/>
  <c r="R710" i="11" s="1"/>
  <c r="R709" i="11" s="1"/>
  <c r="R708" i="11" s="1"/>
  <c r="R707" i="11" s="1"/>
  <c r="R706" i="11" s="1"/>
  <c r="R705" i="11" s="1"/>
  <c r="R704" i="11" s="1"/>
  <c r="R703" i="11" s="1"/>
  <c r="R702" i="11" s="1"/>
  <c r="R701" i="11" s="1"/>
  <c r="R700" i="11" s="1"/>
  <c r="R699" i="11" s="1"/>
  <c r="R698" i="11" s="1"/>
  <c r="R697" i="11" s="1"/>
  <c r="R696" i="11" s="1"/>
  <c r="R695" i="11" s="1"/>
  <c r="R694" i="11" s="1"/>
  <c r="R693" i="11" s="1"/>
  <c r="R692" i="11" s="1"/>
  <c r="R691" i="11" s="1"/>
  <c r="R690" i="11" s="1"/>
  <c r="R689" i="11" s="1"/>
  <c r="R688" i="11" s="1"/>
  <c r="R687" i="11" s="1"/>
  <c r="R686" i="11" s="1"/>
  <c r="R685" i="11" s="1"/>
  <c r="R684" i="11" s="1"/>
  <c r="R683" i="11" s="1"/>
  <c r="R682" i="11" s="1"/>
  <c r="R681" i="11" s="1"/>
  <c r="R680" i="11" s="1"/>
  <c r="R679" i="11" s="1"/>
  <c r="R678" i="11" s="1"/>
  <c r="R677" i="11" s="1"/>
  <c r="R676" i="11" s="1"/>
  <c r="R675" i="11" s="1"/>
  <c r="R674" i="11" s="1"/>
  <c r="R673" i="11" s="1"/>
  <c r="R672" i="11" s="1"/>
  <c r="R671" i="11" s="1"/>
  <c r="R670" i="11" s="1"/>
  <c r="R669" i="11" s="1"/>
  <c r="R668" i="11" s="1"/>
  <c r="R667" i="11" s="1"/>
  <c r="R666" i="11" s="1"/>
  <c r="R665" i="11" s="1"/>
  <c r="R664" i="11" s="1"/>
  <c r="R663" i="11" s="1"/>
  <c r="R662" i="11" s="1"/>
  <c r="R661" i="11" s="1"/>
  <c r="R660" i="11" s="1"/>
  <c r="R659" i="11" s="1"/>
  <c r="R658" i="11" s="1"/>
  <c r="R657" i="11" s="1"/>
  <c r="R656" i="11" s="1"/>
  <c r="R655" i="11" s="1"/>
  <c r="R654" i="11" s="1"/>
  <c r="R653" i="11" s="1"/>
  <c r="R652" i="11" s="1"/>
  <c r="R651" i="11" s="1"/>
  <c r="R650" i="11" s="1"/>
  <c r="R649" i="11" s="1"/>
  <c r="R648" i="11" s="1"/>
  <c r="R647" i="11" s="1"/>
  <c r="R646" i="11" s="1"/>
  <c r="R645" i="11" s="1"/>
  <c r="R644" i="11" s="1"/>
  <c r="R643" i="11" s="1"/>
  <c r="R642" i="11" s="1"/>
  <c r="R641" i="11" s="1"/>
  <c r="R640" i="11" s="1"/>
  <c r="R639" i="11" s="1"/>
  <c r="R638" i="11" s="1"/>
  <c r="R637" i="11" s="1"/>
  <c r="R636" i="11" s="1"/>
  <c r="R635" i="11" s="1"/>
  <c r="R634" i="11" s="1"/>
  <c r="R633" i="11" s="1"/>
  <c r="R632" i="11" s="1"/>
  <c r="R631" i="11" s="1"/>
  <c r="R630" i="11" s="1"/>
  <c r="R629" i="11" s="1"/>
  <c r="R628" i="11" s="1"/>
  <c r="R627" i="11" s="1"/>
  <c r="R626" i="11" s="1"/>
  <c r="R625" i="11" s="1"/>
  <c r="R624" i="11" s="1"/>
  <c r="R623" i="11" s="1"/>
  <c r="R622" i="11" s="1"/>
  <c r="R621" i="11" s="1"/>
  <c r="R620" i="11" s="1"/>
  <c r="R619" i="11" s="1"/>
  <c r="R618" i="11" s="1"/>
  <c r="R617" i="11" s="1"/>
  <c r="R616" i="11" s="1"/>
  <c r="R615" i="11" s="1"/>
  <c r="R614" i="11" s="1"/>
  <c r="R613" i="11" s="1"/>
  <c r="R612" i="11" s="1"/>
  <c r="R611" i="11" s="1"/>
  <c r="R610" i="11" s="1"/>
  <c r="R609" i="11" s="1"/>
  <c r="R608" i="11" s="1"/>
  <c r="R607" i="11" s="1"/>
  <c r="R606" i="11" s="1"/>
  <c r="R605" i="11" s="1"/>
  <c r="R604" i="11" s="1"/>
  <c r="R603" i="11" s="1"/>
  <c r="R602" i="11" s="1"/>
  <c r="R601" i="11" s="1"/>
  <c r="R600" i="11" s="1"/>
  <c r="R599" i="11" s="1"/>
  <c r="R598" i="11" s="1"/>
  <c r="R597" i="11" s="1"/>
  <c r="R596" i="11" s="1"/>
  <c r="R595" i="11" s="1"/>
  <c r="R594" i="11" s="1"/>
  <c r="R593" i="11" s="1"/>
  <c r="R592" i="11" s="1"/>
  <c r="R591" i="11" s="1"/>
  <c r="R590" i="11" s="1"/>
  <c r="R589" i="11" s="1"/>
  <c r="R588" i="11" s="1"/>
  <c r="R587" i="11" s="1"/>
  <c r="R586" i="11" s="1"/>
  <c r="R585" i="11" s="1"/>
  <c r="R584" i="11" s="1"/>
  <c r="R583" i="11" s="1"/>
  <c r="R582" i="11" s="1"/>
  <c r="R581" i="11" s="1"/>
  <c r="R580" i="11" s="1"/>
  <c r="R579" i="11" s="1"/>
  <c r="R578" i="11" s="1"/>
  <c r="R577" i="11" s="1"/>
  <c r="R576" i="11" s="1"/>
  <c r="R575" i="11" s="1"/>
  <c r="R574" i="11" s="1"/>
  <c r="R573" i="11" s="1"/>
  <c r="R572" i="11" s="1"/>
  <c r="R571" i="11" s="1"/>
  <c r="R570" i="11" s="1"/>
  <c r="R569" i="11" s="1"/>
  <c r="R568" i="11" s="1"/>
  <c r="R567" i="11" s="1"/>
  <c r="R566" i="11" s="1"/>
  <c r="R565" i="11" s="1"/>
  <c r="R564" i="11" s="1"/>
  <c r="R563" i="11" s="1"/>
  <c r="R562" i="11" s="1"/>
  <c r="R561" i="11" s="1"/>
  <c r="R560" i="11" s="1"/>
  <c r="R559" i="11" s="1"/>
  <c r="R558" i="11" s="1"/>
  <c r="R557" i="11" s="1"/>
  <c r="R556" i="11" s="1"/>
  <c r="R555" i="11" s="1"/>
  <c r="R554" i="11" s="1"/>
  <c r="R553" i="11" s="1"/>
  <c r="R552" i="11" s="1"/>
  <c r="R551" i="11" s="1"/>
  <c r="R550" i="11" s="1"/>
  <c r="R549" i="11" s="1"/>
  <c r="R548" i="11" s="1"/>
  <c r="R547" i="11" s="1"/>
  <c r="R546" i="11" s="1"/>
  <c r="R545" i="11" s="1"/>
  <c r="R544" i="11" s="1"/>
  <c r="R543" i="11" s="1"/>
  <c r="R542" i="11" s="1"/>
  <c r="R541" i="11" s="1"/>
  <c r="R540" i="11" s="1"/>
  <c r="R539" i="11" s="1"/>
  <c r="R538" i="11" s="1"/>
  <c r="R537" i="11" s="1"/>
  <c r="R536" i="11" s="1"/>
  <c r="R535" i="11" s="1"/>
  <c r="R534" i="11" s="1"/>
  <c r="R533" i="11" s="1"/>
  <c r="R532" i="11" s="1"/>
  <c r="R531" i="11" s="1"/>
  <c r="R530" i="11" s="1"/>
  <c r="R529" i="11" s="1"/>
  <c r="R528" i="11" s="1"/>
  <c r="R527" i="11" s="1"/>
  <c r="R526" i="11" s="1"/>
  <c r="R525" i="11" s="1"/>
  <c r="R524" i="11" s="1"/>
  <c r="R523" i="11" s="1"/>
  <c r="R522" i="11" s="1"/>
  <c r="R521" i="11" s="1"/>
  <c r="R520" i="11" s="1"/>
  <c r="R519" i="11" s="1"/>
  <c r="R518" i="11" s="1"/>
  <c r="R517" i="11" s="1"/>
  <c r="R516" i="11" s="1"/>
  <c r="R515" i="11" s="1"/>
  <c r="R514" i="11" s="1"/>
  <c r="R513" i="11" s="1"/>
  <c r="R512" i="11" s="1"/>
  <c r="R511" i="11" s="1"/>
  <c r="R510" i="11" s="1"/>
  <c r="R509" i="11" s="1"/>
  <c r="R508" i="11" s="1"/>
  <c r="R507" i="11" s="1"/>
  <c r="R506" i="11" s="1"/>
  <c r="R505" i="11" s="1"/>
  <c r="R504" i="11" s="1"/>
  <c r="R503" i="11" s="1"/>
  <c r="R502" i="11" s="1"/>
  <c r="R501" i="11" s="1"/>
  <c r="R500" i="11" s="1"/>
  <c r="R499" i="11" s="1"/>
  <c r="R498" i="11" s="1"/>
  <c r="R497" i="11" s="1"/>
  <c r="R496" i="11" s="1"/>
  <c r="R495" i="11" s="1"/>
  <c r="R494" i="11" s="1"/>
  <c r="R493" i="11" s="1"/>
  <c r="R492" i="11" s="1"/>
  <c r="R491" i="11" s="1"/>
  <c r="R490" i="11" s="1"/>
  <c r="R489" i="11" s="1"/>
  <c r="R488" i="11" s="1"/>
  <c r="R487" i="11" s="1"/>
  <c r="R486" i="11" s="1"/>
  <c r="R485" i="11" s="1"/>
  <c r="R484" i="11" s="1"/>
  <c r="R483" i="11" s="1"/>
  <c r="R482" i="11" s="1"/>
  <c r="R481" i="11" s="1"/>
  <c r="R480" i="11" s="1"/>
  <c r="R479" i="11" s="1"/>
  <c r="R478" i="11" s="1"/>
  <c r="R477" i="11" s="1"/>
  <c r="R476" i="11" s="1"/>
  <c r="R475" i="11" s="1"/>
  <c r="R474" i="11" s="1"/>
  <c r="R473" i="11" s="1"/>
  <c r="R472" i="11" s="1"/>
  <c r="R471" i="11" s="1"/>
  <c r="R470" i="11" s="1"/>
  <c r="R469" i="11" s="1"/>
  <c r="R468" i="11" s="1"/>
  <c r="R467" i="11" s="1"/>
  <c r="R466" i="11" s="1"/>
  <c r="R465" i="11" s="1"/>
  <c r="R464" i="11" s="1"/>
  <c r="R463" i="11" s="1"/>
  <c r="R462" i="11" s="1"/>
  <c r="R461" i="11" s="1"/>
  <c r="R460" i="11" s="1"/>
  <c r="R459" i="11" s="1"/>
  <c r="R458" i="11" s="1"/>
  <c r="R457" i="11" s="1"/>
  <c r="R456" i="11" s="1"/>
  <c r="R455" i="11" s="1"/>
  <c r="R454" i="11" s="1"/>
  <c r="R453" i="11" s="1"/>
  <c r="R452" i="11" s="1"/>
  <c r="R451" i="11" s="1"/>
  <c r="R450" i="11" s="1"/>
  <c r="R449" i="11" s="1"/>
  <c r="R448" i="11" s="1"/>
  <c r="R447" i="11" s="1"/>
  <c r="R446" i="11" s="1"/>
  <c r="R445" i="11" s="1"/>
  <c r="R444" i="11" s="1"/>
  <c r="R443" i="11" s="1"/>
  <c r="R442" i="11" s="1"/>
  <c r="R441" i="11" s="1"/>
  <c r="R440" i="11" s="1"/>
  <c r="R439" i="11" s="1"/>
  <c r="R438" i="11" s="1"/>
  <c r="R437" i="11" s="1"/>
  <c r="R436" i="11" s="1"/>
  <c r="R435" i="11" s="1"/>
  <c r="R434" i="11" s="1"/>
  <c r="R433" i="11" s="1"/>
  <c r="R432" i="11" s="1"/>
  <c r="R431" i="11" s="1"/>
  <c r="R430" i="11" s="1"/>
  <c r="R429" i="11" s="1"/>
  <c r="R428" i="11" s="1"/>
  <c r="R427" i="11" s="1"/>
  <c r="R426" i="11" s="1"/>
  <c r="R425" i="11" s="1"/>
  <c r="R424" i="11" s="1"/>
  <c r="R423" i="11" s="1"/>
  <c r="R422" i="11" s="1"/>
  <c r="R421" i="11" s="1"/>
  <c r="R420" i="11" s="1"/>
  <c r="R419" i="11" s="1"/>
  <c r="R418" i="11" s="1"/>
  <c r="R417" i="11" s="1"/>
  <c r="R416" i="11" s="1"/>
  <c r="R415" i="11" s="1"/>
  <c r="R414" i="11" s="1"/>
  <c r="R413" i="11" s="1"/>
  <c r="R412" i="11" s="1"/>
  <c r="R411" i="11" s="1"/>
  <c r="R410" i="11" s="1"/>
  <c r="R409" i="11" s="1"/>
  <c r="R408" i="11" s="1"/>
  <c r="R407" i="11" s="1"/>
  <c r="R406" i="11" s="1"/>
  <c r="R405" i="11" s="1"/>
  <c r="R404" i="11" s="1"/>
  <c r="R403" i="11" s="1"/>
  <c r="R402" i="11" s="1"/>
  <c r="R401" i="11" s="1"/>
  <c r="R400" i="11" s="1"/>
  <c r="R399" i="11" s="1"/>
  <c r="R398" i="11" s="1"/>
  <c r="R397" i="11" s="1"/>
  <c r="R396" i="11" s="1"/>
  <c r="R395" i="11" s="1"/>
  <c r="R394" i="11" s="1"/>
  <c r="R393" i="11" s="1"/>
  <c r="R392" i="11" s="1"/>
  <c r="R391" i="11" s="1"/>
  <c r="R390" i="11" s="1"/>
  <c r="R389" i="11" s="1"/>
  <c r="R388" i="11" s="1"/>
  <c r="R387" i="11" s="1"/>
  <c r="R386" i="11" s="1"/>
  <c r="R385" i="11" s="1"/>
  <c r="R384" i="11" s="1"/>
  <c r="R383" i="11" s="1"/>
  <c r="R382" i="11" s="1"/>
  <c r="R381" i="11" s="1"/>
  <c r="R380" i="11" s="1"/>
  <c r="R379" i="11" s="1"/>
  <c r="R378" i="11" s="1"/>
  <c r="R377" i="11" s="1"/>
  <c r="R376" i="11" s="1"/>
  <c r="R375" i="11" s="1"/>
  <c r="R374" i="11" s="1"/>
  <c r="R373" i="11" s="1"/>
  <c r="R372" i="11" s="1"/>
  <c r="R371" i="11" s="1"/>
  <c r="R370" i="11" s="1"/>
  <c r="R369" i="11" s="1"/>
  <c r="R368" i="11" s="1"/>
  <c r="R367" i="11" s="1"/>
  <c r="R366" i="11" s="1"/>
  <c r="R365" i="11" s="1"/>
  <c r="R364" i="11" s="1"/>
  <c r="R363" i="11" s="1"/>
  <c r="R362" i="11" s="1"/>
  <c r="R361" i="11" s="1"/>
  <c r="R360" i="11" s="1"/>
  <c r="R359" i="11" s="1"/>
  <c r="R358" i="11" s="1"/>
  <c r="R357" i="11" s="1"/>
  <c r="R356" i="11" s="1"/>
  <c r="R355" i="11" s="1"/>
  <c r="R354" i="11" s="1"/>
  <c r="R353" i="11" s="1"/>
  <c r="R352" i="11" s="1"/>
  <c r="R351" i="11" s="1"/>
  <c r="R350" i="11" s="1"/>
  <c r="R349" i="11" s="1"/>
  <c r="R348" i="11" s="1"/>
  <c r="R347" i="11" s="1"/>
  <c r="R346" i="11" s="1"/>
  <c r="R345" i="11" s="1"/>
  <c r="R344" i="11" s="1"/>
  <c r="R343" i="11" s="1"/>
  <c r="R342" i="11" s="1"/>
  <c r="R341" i="11" s="1"/>
  <c r="R340" i="11" s="1"/>
  <c r="R339" i="11" s="1"/>
  <c r="R338" i="11" s="1"/>
  <c r="R337" i="11" s="1"/>
  <c r="R336" i="11" s="1"/>
  <c r="R335" i="11" s="1"/>
  <c r="R334" i="11" s="1"/>
  <c r="R333" i="11" s="1"/>
  <c r="R332" i="11" s="1"/>
  <c r="R331" i="11" s="1"/>
  <c r="R330" i="11" s="1"/>
  <c r="R329" i="11" s="1"/>
  <c r="R328" i="11" s="1"/>
  <c r="R327" i="11" s="1"/>
  <c r="R326" i="11" s="1"/>
  <c r="R325" i="11" s="1"/>
  <c r="R324" i="11" s="1"/>
  <c r="R323" i="11" s="1"/>
  <c r="R322" i="11" s="1"/>
  <c r="R321" i="11" s="1"/>
  <c r="R320" i="11" s="1"/>
  <c r="R319" i="11" s="1"/>
  <c r="R318" i="11" s="1"/>
  <c r="R317" i="11" s="1"/>
  <c r="R316" i="11" s="1"/>
  <c r="R315" i="11" s="1"/>
  <c r="R314" i="11" s="1"/>
  <c r="R313" i="11" s="1"/>
  <c r="R312" i="11" s="1"/>
  <c r="R311" i="11" s="1"/>
  <c r="R310" i="11" s="1"/>
  <c r="R309" i="11" s="1"/>
  <c r="R308" i="11" s="1"/>
  <c r="R307" i="11" s="1"/>
  <c r="R306" i="11" s="1"/>
  <c r="R305" i="11" s="1"/>
  <c r="R304" i="11" s="1"/>
  <c r="R303" i="11" s="1"/>
  <c r="R302" i="11" s="1"/>
  <c r="R301" i="11" s="1"/>
  <c r="R300" i="11" s="1"/>
  <c r="R299" i="11" s="1"/>
  <c r="R298" i="11" s="1"/>
  <c r="R297" i="11" s="1"/>
  <c r="R296" i="11" s="1"/>
  <c r="R295" i="11" s="1"/>
  <c r="R294" i="11" s="1"/>
  <c r="R293" i="11" s="1"/>
  <c r="R292" i="11" s="1"/>
  <c r="R291" i="11" s="1"/>
  <c r="R290" i="11" s="1"/>
  <c r="R289" i="11" s="1"/>
  <c r="R288" i="11" s="1"/>
  <c r="R287" i="11" s="1"/>
  <c r="R286" i="11" s="1"/>
  <c r="R285" i="11" s="1"/>
  <c r="R284" i="11" s="1"/>
  <c r="R283" i="11" s="1"/>
  <c r="R282" i="11" s="1"/>
  <c r="R281" i="11" s="1"/>
  <c r="R280" i="11" s="1"/>
  <c r="R279" i="11" s="1"/>
  <c r="R278" i="11" s="1"/>
  <c r="R277" i="11" s="1"/>
  <c r="R276" i="11" s="1"/>
  <c r="R275" i="11" s="1"/>
  <c r="R274" i="11" s="1"/>
  <c r="R273" i="11" s="1"/>
  <c r="R272" i="11" s="1"/>
  <c r="R271" i="11" s="1"/>
  <c r="R270" i="11" s="1"/>
  <c r="R269" i="11" s="1"/>
  <c r="R268" i="11" s="1"/>
  <c r="R267" i="11" s="1"/>
  <c r="R266" i="11" s="1"/>
  <c r="R265" i="11" s="1"/>
  <c r="R264" i="11" s="1"/>
  <c r="R263" i="11" s="1"/>
  <c r="R262" i="11" s="1"/>
  <c r="R261" i="11" s="1"/>
  <c r="R260" i="11" s="1"/>
  <c r="R259" i="11" s="1"/>
  <c r="R258" i="11" s="1"/>
  <c r="R257" i="11" s="1"/>
  <c r="R256" i="11" s="1"/>
  <c r="R255" i="11" s="1"/>
  <c r="R254" i="11" s="1"/>
  <c r="R253" i="11" s="1"/>
  <c r="R252" i="11" s="1"/>
  <c r="R251" i="11" s="1"/>
  <c r="R250" i="11" s="1"/>
  <c r="R249" i="11" s="1"/>
  <c r="R248" i="11" s="1"/>
  <c r="R247" i="11" s="1"/>
  <c r="R246" i="11" s="1"/>
  <c r="R245" i="11" s="1"/>
  <c r="R244" i="11" s="1"/>
  <c r="R243" i="11" s="1"/>
  <c r="R242" i="11" s="1"/>
  <c r="R241" i="11" s="1"/>
  <c r="R240" i="11" s="1"/>
  <c r="R239" i="11" s="1"/>
  <c r="R238" i="11" s="1"/>
  <c r="R237" i="11" s="1"/>
  <c r="R236" i="11" s="1"/>
  <c r="R235" i="11" s="1"/>
  <c r="R234" i="11" s="1"/>
  <c r="R233" i="11" s="1"/>
  <c r="R232" i="11" s="1"/>
  <c r="R231" i="11" s="1"/>
  <c r="R230" i="11" s="1"/>
  <c r="R229" i="11" s="1"/>
  <c r="R228" i="11" s="1"/>
  <c r="R227" i="11" s="1"/>
  <c r="R226" i="11" s="1"/>
  <c r="R225" i="11" s="1"/>
  <c r="R224" i="11" s="1"/>
  <c r="R223" i="11" s="1"/>
  <c r="R222" i="11" s="1"/>
  <c r="R221" i="11" s="1"/>
  <c r="R220" i="11" s="1"/>
  <c r="R219" i="11" s="1"/>
  <c r="R218" i="11" s="1"/>
  <c r="R217" i="11" s="1"/>
  <c r="R216" i="11" s="1"/>
  <c r="R215" i="11" s="1"/>
  <c r="R214" i="11" s="1"/>
  <c r="R213" i="11" s="1"/>
  <c r="R212" i="11" s="1"/>
  <c r="R211" i="11" s="1"/>
  <c r="R210" i="11" s="1"/>
  <c r="R209" i="11" s="1"/>
  <c r="R208" i="11" s="1"/>
  <c r="R207" i="11" s="1"/>
  <c r="R206" i="11" s="1"/>
  <c r="R205" i="11" s="1"/>
  <c r="R204" i="11" s="1"/>
  <c r="R203" i="11" s="1"/>
  <c r="R202" i="11" s="1"/>
  <c r="R201" i="11" s="1"/>
  <c r="R200" i="11" s="1"/>
  <c r="R199" i="11" s="1"/>
  <c r="R198" i="11" s="1"/>
  <c r="R197" i="11" s="1"/>
  <c r="R196" i="11" s="1"/>
  <c r="R195" i="11" s="1"/>
  <c r="R194" i="11" s="1"/>
  <c r="R193" i="11" s="1"/>
  <c r="R192" i="11" s="1"/>
  <c r="R191" i="11" s="1"/>
  <c r="R190" i="11" s="1"/>
  <c r="R189" i="11" s="1"/>
  <c r="R188" i="11" s="1"/>
  <c r="R187" i="11" s="1"/>
  <c r="R186" i="11" s="1"/>
  <c r="R185" i="11" s="1"/>
  <c r="R184" i="11" s="1"/>
  <c r="R183" i="11" s="1"/>
  <c r="R182" i="11" s="1"/>
  <c r="R181" i="11" s="1"/>
  <c r="R180" i="11" s="1"/>
  <c r="R179" i="11" s="1"/>
  <c r="R178" i="11" s="1"/>
  <c r="R177" i="11" s="1"/>
  <c r="R176" i="11" s="1"/>
  <c r="R175" i="11" s="1"/>
  <c r="R174" i="11" s="1"/>
  <c r="R173" i="11" s="1"/>
  <c r="R172" i="11" s="1"/>
  <c r="R171" i="11" s="1"/>
  <c r="R170" i="11" s="1"/>
  <c r="R169" i="11" s="1"/>
  <c r="R168" i="11" s="1"/>
  <c r="R167" i="11" s="1"/>
  <c r="R166" i="11" s="1"/>
  <c r="R165" i="11" s="1"/>
  <c r="R164" i="11" s="1"/>
  <c r="R163" i="11" s="1"/>
  <c r="R162" i="11" s="1"/>
  <c r="R161" i="11" s="1"/>
  <c r="R160" i="11" s="1"/>
  <c r="R159" i="11" s="1"/>
  <c r="R158" i="11" s="1"/>
  <c r="R157" i="11" s="1"/>
  <c r="R156" i="11" s="1"/>
  <c r="R155" i="11" s="1"/>
  <c r="R154" i="11" s="1"/>
  <c r="R153" i="11" s="1"/>
  <c r="R152" i="11" s="1"/>
  <c r="R151" i="11" s="1"/>
  <c r="R150" i="11" s="1"/>
  <c r="R149" i="11" s="1"/>
  <c r="R148" i="11" s="1"/>
  <c r="R147" i="11" s="1"/>
  <c r="R146" i="11" s="1"/>
  <c r="R145" i="11" s="1"/>
  <c r="R144" i="11" s="1"/>
  <c r="R143" i="11" s="1"/>
  <c r="R142" i="11" s="1"/>
  <c r="R141" i="11" s="1"/>
  <c r="R140" i="11" s="1"/>
  <c r="R139" i="11" s="1"/>
  <c r="R138" i="11" s="1"/>
  <c r="R137" i="11" s="1"/>
  <c r="R136" i="11" s="1"/>
  <c r="R135" i="11" s="1"/>
  <c r="R134" i="11" s="1"/>
  <c r="R133" i="11" s="1"/>
  <c r="R132" i="11" s="1"/>
  <c r="R131" i="11" s="1"/>
  <c r="R130" i="11" s="1"/>
  <c r="R129" i="11" s="1"/>
  <c r="R128" i="11" s="1"/>
  <c r="R127" i="11" s="1"/>
  <c r="R126" i="11" s="1"/>
  <c r="R125" i="11" s="1"/>
  <c r="R124" i="11" s="1"/>
  <c r="R123" i="11" s="1"/>
  <c r="R122" i="11" s="1"/>
  <c r="R121" i="11" s="1"/>
  <c r="R120" i="11" s="1"/>
  <c r="R119" i="11" s="1"/>
  <c r="R118" i="11" s="1"/>
  <c r="R117" i="11" s="1"/>
  <c r="R116" i="11" s="1"/>
  <c r="R115" i="11" s="1"/>
  <c r="R114" i="11" s="1"/>
  <c r="R113" i="11" s="1"/>
  <c r="R112" i="11" s="1"/>
  <c r="R111" i="11" s="1"/>
  <c r="R110" i="11" s="1"/>
  <c r="R109" i="11" s="1"/>
  <c r="R108" i="11" s="1"/>
  <c r="R107" i="11" s="1"/>
  <c r="R106" i="11" s="1"/>
  <c r="R105" i="11" s="1"/>
  <c r="R104" i="11" s="1"/>
  <c r="R103" i="11" s="1"/>
  <c r="R102" i="11" s="1"/>
  <c r="R101" i="11" s="1"/>
  <c r="R100" i="11" s="1"/>
  <c r="R99" i="11" s="1"/>
  <c r="R98" i="11" s="1"/>
  <c r="R97" i="11" s="1"/>
  <c r="R96" i="11" s="1"/>
  <c r="R95" i="11" s="1"/>
  <c r="R94" i="11" s="1"/>
  <c r="R93" i="11" s="1"/>
  <c r="R92" i="11" s="1"/>
  <c r="R91" i="11" s="1"/>
  <c r="R90" i="11" s="1"/>
  <c r="R89" i="11" s="1"/>
  <c r="R88" i="11" s="1"/>
  <c r="R87" i="11" s="1"/>
  <c r="R86" i="11" s="1"/>
  <c r="R85" i="11" s="1"/>
  <c r="R84" i="11" s="1"/>
  <c r="R83" i="11" s="1"/>
  <c r="R82" i="11" s="1"/>
  <c r="R81" i="11" s="1"/>
  <c r="R80" i="11" s="1"/>
  <c r="R79" i="11" s="1"/>
  <c r="R78" i="11" s="1"/>
  <c r="R77" i="11" s="1"/>
  <c r="R76" i="11" s="1"/>
  <c r="R75" i="11" s="1"/>
  <c r="R74" i="11" s="1"/>
  <c r="R73" i="11" s="1"/>
  <c r="R72" i="11" s="1"/>
  <c r="R71" i="11" s="1"/>
  <c r="R70" i="11" s="1"/>
  <c r="R69" i="11" s="1"/>
  <c r="R68" i="11" s="1"/>
  <c r="R67" i="11" s="1"/>
  <c r="R66" i="11" s="1"/>
  <c r="R65" i="11" s="1"/>
  <c r="R64" i="11" s="1"/>
  <c r="R63" i="11" s="1"/>
  <c r="R62" i="11" s="1"/>
  <c r="R61" i="11" s="1"/>
  <c r="R60" i="11" s="1"/>
  <c r="R59" i="11" s="1"/>
  <c r="R58" i="11" s="1"/>
  <c r="R57" i="11" s="1"/>
  <c r="R56" i="11" s="1"/>
  <c r="R55" i="11" s="1"/>
  <c r="R54" i="11" s="1"/>
  <c r="R53" i="11" s="1"/>
  <c r="R52" i="11" s="1"/>
  <c r="R51" i="11" s="1"/>
  <c r="R50" i="11" s="1"/>
  <c r="R49" i="11" s="1"/>
  <c r="R48" i="11" s="1"/>
  <c r="R47" i="11" s="1"/>
  <c r="R46" i="11" s="1"/>
  <c r="R45" i="11" s="1"/>
  <c r="R44" i="11" s="1"/>
  <c r="R43" i="11" s="1"/>
  <c r="R42" i="11" s="1"/>
  <c r="R41" i="11" s="1"/>
  <c r="R40" i="11" s="1"/>
  <c r="R39" i="11" s="1"/>
  <c r="R38" i="11" s="1"/>
  <c r="R37" i="11" s="1"/>
  <c r="R36" i="11" s="1"/>
  <c r="R35" i="11" s="1"/>
  <c r="R34" i="11" s="1"/>
  <c r="R33" i="11" s="1"/>
  <c r="R32" i="11" s="1"/>
  <c r="R31" i="11" s="1"/>
  <c r="R30" i="11" s="1"/>
  <c r="R29" i="11" s="1"/>
  <c r="R28" i="11" s="1"/>
  <c r="R27" i="11" s="1"/>
  <c r="R26" i="11" s="1"/>
  <c r="R25" i="11" s="1"/>
  <c r="R24" i="11" s="1"/>
  <c r="R23" i="11" s="1"/>
  <c r="R22" i="11" s="1"/>
  <c r="R21" i="11" s="1"/>
  <c r="R20" i="11" s="1"/>
  <c r="R19" i="11" s="1"/>
  <c r="R18" i="11" s="1"/>
  <c r="R17" i="11" s="1"/>
  <c r="R16" i="11" s="1"/>
  <c r="R15" i="11" s="1"/>
  <c r="R14" i="11" s="1"/>
  <c r="R13" i="11" s="1"/>
  <c r="R12" i="11" s="1"/>
  <c r="R11" i="11" s="1"/>
  <c r="R10" i="11" s="1"/>
  <c r="R9" i="11" s="1"/>
  <c r="R8" i="11" s="1"/>
  <c r="R7" i="11" s="1"/>
  <c r="R6" i="11" s="1"/>
  <c r="R5" i="11" s="1"/>
  <c r="R4" i="11" s="1"/>
  <c r="R3" i="11" s="1"/>
  <c r="S827" i="11"/>
  <c r="T827" i="11"/>
  <c r="U827" i="11"/>
  <c r="U826" i="11" s="1"/>
  <c r="U825" i="11" s="1"/>
  <c r="U824" i="11" s="1"/>
  <c r="U823" i="11" s="1"/>
  <c r="U822" i="11" s="1"/>
  <c r="U821" i="11" s="1"/>
  <c r="U820" i="11" s="1"/>
  <c r="U819" i="11" s="1"/>
  <c r="U818" i="11" s="1"/>
  <c r="U817" i="11" s="1"/>
  <c r="U816" i="11" s="1"/>
  <c r="U815" i="11" s="1"/>
  <c r="U814" i="11" s="1"/>
  <c r="U813" i="11" s="1"/>
  <c r="U812" i="11" s="1"/>
  <c r="U811" i="11" s="1"/>
  <c r="U810" i="11" s="1"/>
  <c r="U809" i="11" s="1"/>
  <c r="U808" i="11" s="1"/>
  <c r="U807" i="11" s="1"/>
  <c r="U806" i="11" s="1"/>
  <c r="U805" i="11" s="1"/>
  <c r="U804" i="11" s="1"/>
  <c r="U803" i="11" s="1"/>
  <c r="U802" i="11" s="1"/>
  <c r="U801" i="11" s="1"/>
  <c r="U800" i="11" s="1"/>
  <c r="U799" i="11" s="1"/>
  <c r="U798" i="11" s="1"/>
  <c r="U797" i="11" s="1"/>
  <c r="U796" i="11" s="1"/>
  <c r="U795" i="11" s="1"/>
  <c r="U794" i="11" s="1"/>
  <c r="U793" i="11" s="1"/>
  <c r="U792" i="11" s="1"/>
  <c r="U791" i="11" s="1"/>
  <c r="U790" i="11" s="1"/>
  <c r="U789" i="11" s="1"/>
  <c r="U788" i="11" s="1"/>
  <c r="U787" i="11" s="1"/>
  <c r="U786" i="11" s="1"/>
  <c r="U785" i="11" s="1"/>
  <c r="U784" i="11" s="1"/>
  <c r="U783" i="11" s="1"/>
  <c r="U782" i="11" s="1"/>
  <c r="U781" i="11" s="1"/>
  <c r="U780" i="11" s="1"/>
  <c r="U779" i="11" s="1"/>
  <c r="U778" i="11" s="1"/>
  <c r="U777" i="11" s="1"/>
  <c r="U776" i="11" s="1"/>
  <c r="U775" i="11" s="1"/>
  <c r="U774" i="11" s="1"/>
  <c r="U773" i="11" s="1"/>
  <c r="U772" i="11" s="1"/>
  <c r="U771" i="11" s="1"/>
  <c r="U770" i="11" s="1"/>
  <c r="U769" i="11" s="1"/>
  <c r="U768" i="11" s="1"/>
  <c r="U767" i="11" s="1"/>
  <c r="U766" i="11" s="1"/>
  <c r="U765" i="11" s="1"/>
  <c r="U764" i="11" s="1"/>
  <c r="U763" i="11" s="1"/>
  <c r="U762" i="11" s="1"/>
  <c r="U761" i="11" s="1"/>
  <c r="U760" i="11" s="1"/>
  <c r="U759" i="11" s="1"/>
  <c r="U758" i="11" s="1"/>
  <c r="U757" i="11" s="1"/>
  <c r="U756" i="11" s="1"/>
  <c r="U755" i="11" s="1"/>
  <c r="U754" i="11" s="1"/>
  <c r="U753" i="11" s="1"/>
  <c r="U752" i="11" s="1"/>
  <c r="U751" i="11" s="1"/>
  <c r="U750" i="11" s="1"/>
  <c r="U749" i="11" s="1"/>
  <c r="U748" i="11" s="1"/>
  <c r="U747" i="11" s="1"/>
  <c r="U746" i="11" s="1"/>
  <c r="U745" i="11" s="1"/>
  <c r="U744" i="11" s="1"/>
  <c r="U743" i="11" s="1"/>
  <c r="U742" i="11" s="1"/>
  <c r="U741" i="11" s="1"/>
  <c r="U740" i="11" s="1"/>
  <c r="U739" i="11" s="1"/>
  <c r="U738" i="11" s="1"/>
  <c r="U737" i="11" s="1"/>
  <c r="U736" i="11" s="1"/>
  <c r="U735" i="11" s="1"/>
  <c r="U734" i="11" s="1"/>
  <c r="U733" i="11" s="1"/>
  <c r="U732" i="11" s="1"/>
  <c r="U731" i="11" s="1"/>
  <c r="U730" i="11" s="1"/>
  <c r="U729" i="11" s="1"/>
  <c r="U728" i="11" s="1"/>
  <c r="U727" i="11" s="1"/>
  <c r="U726" i="11" s="1"/>
  <c r="U725" i="11" s="1"/>
  <c r="U724" i="11" s="1"/>
  <c r="U723" i="11" s="1"/>
  <c r="U722" i="11" s="1"/>
  <c r="U721" i="11" s="1"/>
  <c r="U720" i="11" s="1"/>
  <c r="U719" i="11" s="1"/>
  <c r="U718" i="11" s="1"/>
  <c r="U717" i="11" s="1"/>
  <c r="U716" i="11" s="1"/>
  <c r="U715" i="11" s="1"/>
  <c r="U714" i="11" s="1"/>
  <c r="U713" i="11" s="1"/>
  <c r="U712" i="11" s="1"/>
  <c r="U711" i="11" s="1"/>
  <c r="U710" i="11" s="1"/>
  <c r="U709" i="11" s="1"/>
  <c r="U708" i="11" s="1"/>
  <c r="U707" i="11" s="1"/>
  <c r="U706" i="11" s="1"/>
  <c r="U705" i="11" s="1"/>
  <c r="U704" i="11" s="1"/>
  <c r="U703" i="11" s="1"/>
  <c r="U702" i="11" s="1"/>
  <c r="U701" i="11" s="1"/>
  <c r="U700" i="11" s="1"/>
  <c r="U699" i="11" s="1"/>
  <c r="U698" i="11" s="1"/>
  <c r="U697" i="11" s="1"/>
  <c r="U696" i="11" s="1"/>
  <c r="U695" i="11" s="1"/>
  <c r="U694" i="11" s="1"/>
  <c r="U693" i="11" s="1"/>
  <c r="U692" i="11" s="1"/>
  <c r="U691" i="11" s="1"/>
  <c r="U690" i="11" s="1"/>
  <c r="U689" i="11" s="1"/>
  <c r="U688" i="11" s="1"/>
  <c r="U687" i="11" s="1"/>
  <c r="U686" i="11" s="1"/>
  <c r="U685" i="11" s="1"/>
  <c r="U684" i="11" s="1"/>
  <c r="U683" i="11" s="1"/>
  <c r="U682" i="11" s="1"/>
  <c r="U681" i="11" s="1"/>
  <c r="U680" i="11" s="1"/>
  <c r="U679" i="11" s="1"/>
  <c r="U678" i="11" s="1"/>
  <c r="U677" i="11" s="1"/>
  <c r="U676" i="11" s="1"/>
  <c r="U675" i="11" s="1"/>
  <c r="U674" i="11" s="1"/>
  <c r="U673" i="11" s="1"/>
  <c r="U672" i="11" s="1"/>
  <c r="U671" i="11" s="1"/>
  <c r="U670" i="11" s="1"/>
  <c r="U669" i="11" s="1"/>
  <c r="U668" i="11" s="1"/>
  <c r="U667" i="11" s="1"/>
  <c r="U666" i="11" s="1"/>
  <c r="U665" i="11" s="1"/>
  <c r="U664" i="11" s="1"/>
  <c r="U663" i="11" s="1"/>
  <c r="U662" i="11" s="1"/>
  <c r="U661" i="11" s="1"/>
  <c r="U660" i="11" s="1"/>
  <c r="U659" i="11" s="1"/>
  <c r="U658" i="11" s="1"/>
  <c r="U657" i="11" s="1"/>
  <c r="U656" i="11" s="1"/>
  <c r="U655" i="11" s="1"/>
  <c r="U654" i="11" s="1"/>
  <c r="U653" i="11" s="1"/>
  <c r="U652" i="11" s="1"/>
  <c r="U651" i="11" s="1"/>
  <c r="U650" i="11" s="1"/>
  <c r="U649" i="11" s="1"/>
  <c r="U648" i="11" s="1"/>
  <c r="U647" i="11" s="1"/>
  <c r="U646" i="11" s="1"/>
  <c r="U645" i="11" s="1"/>
  <c r="U644" i="11" s="1"/>
  <c r="U643" i="11" s="1"/>
  <c r="U642" i="11" s="1"/>
  <c r="U641" i="11" s="1"/>
  <c r="U640" i="11" s="1"/>
  <c r="U639" i="11" s="1"/>
  <c r="U638" i="11" s="1"/>
  <c r="U637" i="11" s="1"/>
  <c r="U636" i="11" s="1"/>
  <c r="U635" i="11" s="1"/>
  <c r="U634" i="11" s="1"/>
  <c r="U633" i="11" s="1"/>
  <c r="U632" i="11" s="1"/>
  <c r="U631" i="11" s="1"/>
  <c r="U630" i="11" s="1"/>
  <c r="U629" i="11" s="1"/>
  <c r="U628" i="11" s="1"/>
  <c r="U627" i="11" s="1"/>
  <c r="U626" i="11" s="1"/>
  <c r="U625" i="11" s="1"/>
  <c r="U624" i="11" s="1"/>
  <c r="U623" i="11" s="1"/>
  <c r="U622" i="11" s="1"/>
  <c r="U621" i="11" s="1"/>
  <c r="U620" i="11" s="1"/>
  <c r="U619" i="11" s="1"/>
  <c r="U618" i="11" s="1"/>
  <c r="U617" i="11" s="1"/>
  <c r="U616" i="11" s="1"/>
  <c r="U615" i="11" s="1"/>
  <c r="U614" i="11" s="1"/>
  <c r="U613" i="11" s="1"/>
  <c r="U612" i="11" s="1"/>
  <c r="U611" i="11" s="1"/>
  <c r="U610" i="11" s="1"/>
  <c r="U609" i="11" s="1"/>
  <c r="U608" i="11" s="1"/>
  <c r="U607" i="11" s="1"/>
  <c r="U606" i="11" s="1"/>
  <c r="U605" i="11" s="1"/>
  <c r="U604" i="11" s="1"/>
  <c r="U603" i="11" s="1"/>
  <c r="U602" i="11" s="1"/>
  <c r="U601" i="11" s="1"/>
  <c r="U600" i="11" s="1"/>
  <c r="U599" i="11" s="1"/>
  <c r="U598" i="11" s="1"/>
  <c r="U597" i="11" s="1"/>
  <c r="U596" i="11" s="1"/>
  <c r="U595" i="11" s="1"/>
  <c r="U594" i="11" s="1"/>
  <c r="U593" i="11" s="1"/>
  <c r="U592" i="11" s="1"/>
  <c r="U591" i="11" s="1"/>
  <c r="U590" i="11" s="1"/>
  <c r="U589" i="11" s="1"/>
  <c r="U588" i="11" s="1"/>
  <c r="U587" i="11" s="1"/>
  <c r="U586" i="11" s="1"/>
  <c r="U585" i="11" s="1"/>
  <c r="U584" i="11" s="1"/>
  <c r="U583" i="11" s="1"/>
  <c r="U582" i="11" s="1"/>
  <c r="U581" i="11" s="1"/>
  <c r="U580" i="11" s="1"/>
  <c r="U579" i="11" s="1"/>
  <c r="U578" i="11" s="1"/>
  <c r="U577" i="11" s="1"/>
  <c r="U576" i="11" s="1"/>
  <c r="U575" i="11" s="1"/>
  <c r="U574" i="11" s="1"/>
  <c r="U573" i="11" s="1"/>
  <c r="U572" i="11" s="1"/>
  <c r="U571" i="11" s="1"/>
  <c r="U570" i="11" s="1"/>
  <c r="U569" i="11" s="1"/>
  <c r="U568" i="11" s="1"/>
  <c r="U567" i="11" s="1"/>
  <c r="U566" i="11" s="1"/>
  <c r="U565" i="11" s="1"/>
  <c r="U564" i="11" s="1"/>
  <c r="U563" i="11" s="1"/>
  <c r="U562" i="11" s="1"/>
  <c r="U561" i="11" s="1"/>
  <c r="U560" i="11" s="1"/>
  <c r="U559" i="11" s="1"/>
  <c r="U558" i="11" s="1"/>
  <c r="U557" i="11" s="1"/>
  <c r="U556" i="11" s="1"/>
  <c r="U555" i="11" s="1"/>
  <c r="U554" i="11" s="1"/>
  <c r="U553" i="11" s="1"/>
  <c r="U552" i="11" s="1"/>
  <c r="U551" i="11" s="1"/>
  <c r="U550" i="11" s="1"/>
  <c r="U549" i="11" s="1"/>
  <c r="U548" i="11" s="1"/>
  <c r="U547" i="11" s="1"/>
  <c r="U546" i="11" s="1"/>
  <c r="U545" i="11" s="1"/>
  <c r="U544" i="11" s="1"/>
  <c r="U543" i="11" s="1"/>
  <c r="U542" i="11" s="1"/>
  <c r="U541" i="11" s="1"/>
  <c r="U540" i="11" s="1"/>
  <c r="U539" i="11" s="1"/>
  <c r="U538" i="11" s="1"/>
  <c r="U537" i="11" s="1"/>
  <c r="U536" i="11" s="1"/>
  <c r="U535" i="11" s="1"/>
  <c r="U534" i="11" s="1"/>
  <c r="U533" i="11" s="1"/>
  <c r="U532" i="11" s="1"/>
  <c r="U531" i="11" s="1"/>
  <c r="U530" i="11" s="1"/>
  <c r="U529" i="11" s="1"/>
  <c r="U528" i="11" s="1"/>
  <c r="U527" i="11" s="1"/>
  <c r="U526" i="11" s="1"/>
  <c r="U525" i="11" s="1"/>
  <c r="U524" i="11" s="1"/>
  <c r="U523" i="11" s="1"/>
  <c r="U522" i="11" s="1"/>
  <c r="U521" i="11" s="1"/>
  <c r="U520" i="11" s="1"/>
  <c r="U519" i="11" s="1"/>
  <c r="U518" i="11" s="1"/>
  <c r="U517" i="11" s="1"/>
  <c r="U516" i="11" s="1"/>
  <c r="U515" i="11" s="1"/>
  <c r="U514" i="11" s="1"/>
  <c r="U513" i="11" s="1"/>
  <c r="U512" i="11" s="1"/>
  <c r="U511" i="11" s="1"/>
  <c r="U510" i="11" s="1"/>
  <c r="U509" i="11" s="1"/>
  <c r="U508" i="11" s="1"/>
  <c r="U507" i="11" s="1"/>
  <c r="U506" i="11" s="1"/>
  <c r="U505" i="11" s="1"/>
  <c r="U504" i="11" s="1"/>
  <c r="U503" i="11" s="1"/>
  <c r="U502" i="11" s="1"/>
  <c r="U501" i="11" s="1"/>
  <c r="U500" i="11" s="1"/>
  <c r="U499" i="11" s="1"/>
  <c r="U498" i="11" s="1"/>
  <c r="U497" i="11" s="1"/>
  <c r="U496" i="11" s="1"/>
  <c r="U495" i="11" s="1"/>
  <c r="U494" i="11" s="1"/>
  <c r="U493" i="11" s="1"/>
  <c r="U492" i="11" s="1"/>
  <c r="U491" i="11" s="1"/>
  <c r="U490" i="11" s="1"/>
  <c r="U489" i="11" s="1"/>
  <c r="U488" i="11" s="1"/>
  <c r="U487" i="11" s="1"/>
  <c r="U486" i="11" s="1"/>
  <c r="U485" i="11" s="1"/>
  <c r="U484" i="11" s="1"/>
  <c r="U483" i="11" s="1"/>
  <c r="U482" i="11" s="1"/>
  <c r="U481" i="11" s="1"/>
  <c r="U480" i="11" s="1"/>
  <c r="U479" i="11" s="1"/>
  <c r="U478" i="11" s="1"/>
  <c r="U477" i="11" s="1"/>
  <c r="U476" i="11" s="1"/>
  <c r="U475" i="11" s="1"/>
  <c r="U474" i="11" s="1"/>
  <c r="U473" i="11" s="1"/>
  <c r="U472" i="11" s="1"/>
  <c r="U471" i="11" s="1"/>
  <c r="U470" i="11" s="1"/>
  <c r="U469" i="11" s="1"/>
  <c r="U468" i="11" s="1"/>
  <c r="U467" i="11" s="1"/>
  <c r="U466" i="11" s="1"/>
  <c r="U465" i="11" s="1"/>
  <c r="U464" i="11" s="1"/>
  <c r="U463" i="11" s="1"/>
  <c r="U462" i="11" s="1"/>
  <c r="U461" i="11" s="1"/>
  <c r="U460" i="11" s="1"/>
  <c r="U459" i="11" s="1"/>
  <c r="U458" i="11" s="1"/>
  <c r="U457" i="11" s="1"/>
  <c r="U456" i="11" s="1"/>
  <c r="U455" i="11" s="1"/>
  <c r="U454" i="11" s="1"/>
  <c r="U453" i="11" s="1"/>
  <c r="U452" i="11" s="1"/>
  <c r="U451" i="11" s="1"/>
  <c r="U450" i="11" s="1"/>
  <c r="U449" i="11" s="1"/>
  <c r="U448" i="11" s="1"/>
  <c r="U447" i="11" s="1"/>
  <c r="U446" i="11" s="1"/>
  <c r="U445" i="11" s="1"/>
  <c r="U444" i="11" s="1"/>
  <c r="U443" i="11" s="1"/>
  <c r="U442" i="11" s="1"/>
  <c r="U441" i="11" s="1"/>
  <c r="U440" i="11" s="1"/>
  <c r="U439" i="11" s="1"/>
  <c r="U438" i="11" s="1"/>
  <c r="U437" i="11" s="1"/>
  <c r="U436" i="11" s="1"/>
  <c r="U435" i="11" s="1"/>
  <c r="U434" i="11" s="1"/>
  <c r="U433" i="11" s="1"/>
  <c r="U432" i="11" s="1"/>
  <c r="U431" i="11" s="1"/>
  <c r="U430" i="11" s="1"/>
  <c r="U429" i="11" s="1"/>
  <c r="U428" i="11" s="1"/>
  <c r="U427" i="11" s="1"/>
  <c r="U426" i="11" s="1"/>
  <c r="U425" i="11" s="1"/>
  <c r="U424" i="11" s="1"/>
  <c r="U423" i="11" s="1"/>
  <c r="U422" i="11" s="1"/>
  <c r="U421" i="11" s="1"/>
  <c r="U420" i="11" s="1"/>
  <c r="U419" i="11" s="1"/>
  <c r="U418" i="11" s="1"/>
  <c r="U417" i="11" s="1"/>
  <c r="U416" i="11" s="1"/>
  <c r="U415" i="11" s="1"/>
  <c r="U414" i="11" s="1"/>
  <c r="U413" i="11" s="1"/>
  <c r="U412" i="11" s="1"/>
  <c r="U411" i="11" s="1"/>
  <c r="U410" i="11" s="1"/>
  <c r="U409" i="11" s="1"/>
  <c r="U408" i="11" s="1"/>
  <c r="U407" i="11" s="1"/>
  <c r="U406" i="11" s="1"/>
  <c r="U405" i="11" s="1"/>
  <c r="U404" i="11" s="1"/>
  <c r="U403" i="11" s="1"/>
  <c r="U402" i="11" s="1"/>
  <c r="U401" i="11" s="1"/>
  <c r="U400" i="11" s="1"/>
  <c r="U399" i="11" s="1"/>
  <c r="U398" i="11" s="1"/>
  <c r="U397" i="11" s="1"/>
  <c r="U396" i="11" s="1"/>
  <c r="U395" i="11" s="1"/>
  <c r="U394" i="11" s="1"/>
  <c r="U393" i="11" s="1"/>
  <c r="U392" i="11" s="1"/>
  <c r="U391" i="11" s="1"/>
  <c r="U390" i="11" s="1"/>
  <c r="U389" i="11" s="1"/>
  <c r="U388" i="11" s="1"/>
  <c r="U387" i="11" s="1"/>
  <c r="U386" i="11" s="1"/>
  <c r="U385" i="11" s="1"/>
  <c r="U384" i="11" s="1"/>
  <c r="U383" i="11" s="1"/>
  <c r="U382" i="11" s="1"/>
  <c r="U381" i="11" s="1"/>
  <c r="U380" i="11" s="1"/>
  <c r="U379" i="11" s="1"/>
  <c r="U378" i="11" s="1"/>
  <c r="U377" i="11" s="1"/>
  <c r="U376" i="11" s="1"/>
  <c r="U375" i="11" s="1"/>
  <c r="U374" i="11" s="1"/>
  <c r="U373" i="11" s="1"/>
  <c r="U372" i="11" s="1"/>
  <c r="U371" i="11" s="1"/>
  <c r="U370" i="11" s="1"/>
  <c r="U369" i="11" s="1"/>
  <c r="U368" i="11" s="1"/>
  <c r="U367" i="11" s="1"/>
  <c r="U366" i="11" s="1"/>
  <c r="U365" i="11" s="1"/>
  <c r="U364" i="11" s="1"/>
  <c r="U363" i="11" s="1"/>
  <c r="U362" i="11" s="1"/>
  <c r="U361" i="11" s="1"/>
  <c r="U360" i="11" s="1"/>
  <c r="U359" i="11" s="1"/>
  <c r="U358" i="11" s="1"/>
  <c r="U357" i="11" s="1"/>
  <c r="U356" i="11" s="1"/>
  <c r="U355" i="11" s="1"/>
  <c r="U354" i="11" s="1"/>
  <c r="U353" i="11" s="1"/>
  <c r="U352" i="11" s="1"/>
  <c r="U351" i="11" s="1"/>
  <c r="U350" i="11" s="1"/>
  <c r="U349" i="11" s="1"/>
  <c r="U348" i="11" s="1"/>
  <c r="U347" i="11" s="1"/>
  <c r="U346" i="11" s="1"/>
  <c r="U345" i="11" s="1"/>
  <c r="U344" i="11" s="1"/>
  <c r="U343" i="11" s="1"/>
  <c r="U342" i="11" s="1"/>
  <c r="U341" i="11" s="1"/>
  <c r="U340" i="11" s="1"/>
  <c r="U339" i="11" s="1"/>
  <c r="U338" i="11" s="1"/>
  <c r="U337" i="11" s="1"/>
  <c r="U336" i="11" s="1"/>
  <c r="U335" i="11" s="1"/>
  <c r="U334" i="11" s="1"/>
  <c r="U333" i="11" s="1"/>
  <c r="U332" i="11" s="1"/>
  <c r="U331" i="11" s="1"/>
  <c r="U330" i="11" s="1"/>
  <c r="U329" i="11" s="1"/>
  <c r="U328" i="11" s="1"/>
  <c r="U327" i="11" s="1"/>
  <c r="U326" i="11" s="1"/>
  <c r="U325" i="11" s="1"/>
  <c r="U324" i="11" s="1"/>
  <c r="U323" i="11" s="1"/>
  <c r="U322" i="11" s="1"/>
  <c r="U321" i="11" s="1"/>
  <c r="U320" i="11" s="1"/>
  <c r="U319" i="11" s="1"/>
  <c r="U318" i="11" s="1"/>
  <c r="U317" i="11" s="1"/>
  <c r="U316" i="11" s="1"/>
  <c r="U315" i="11" s="1"/>
  <c r="U314" i="11" s="1"/>
  <c r="U313" i="11" s="1"/>
  <c r="U312" i="11" s="1"/>
  <c r="U311" i="11" s="1"/>
  <c r="U310" i="11" s="1"/>
  <c r="U309" i="11" s="1"/>
  <c r="U308" i="11" s="1"/>
  <c r="U307" i="11" s="1"/>
  <c r="U306" i="11" s="1"/>
  <c r="U305" i="11" s="1"/>
  <c r="U304" i="11" s="1"/>
  <c r="U303" i="11" s="1"/>
  <c r="U302" i="11" s="1"/>
  <c r="U301" i="11" s="1"/>
  <c r="U300" i="11" s="1"/>
  <c r="U299" i="11" s="1"/>
  <c r="U298" i="11" s="1"/>
  <c r="U297" i="11" s="1"/>
  <c r="U296" i="11" s="1"/>
  <c r="U295" i="11" s="1"/>
  <c r="U294" i="11" s="1"/>
  <c r="U293" i="11" s="1"/>
  <c r="U292" i="11" s="1"/>
  <c r="U291" i="11" s="1"/>
  <c r="U290" i="11" s="1"/>
  <c r="U289" i="11" s="1"/>
  <c r="U288" i="11" s="1"/>
  <c r="U287" i="11" s="1"/>
  <c r="U286" i="11" s="1"/>
  <c r="U285" i="11" s="1"/>
  <c r="U284" i="11" s="1"/>
  <c r="U283" i="11" s="1"/>
  <c r="U282" i="11" s="1"/>
  <c r="U281" i="11" s="1"/>
  <c r="U280" i="11" s="1"/>
  <c r="U279" i="11" s="1"/>
  <c r="U278" i="11" s="1"/>
  <c r="U277" i="11" s="1"/>
  <c r="U276" i="11" s="1"/>
  <c r="U275" i="11" s="1"/>
  <c r="U274" i="11" s="1"/>
  <c r="U273" i="11" s="1"/>
  <c r="U272" i="11" s="1"/>
  <c r="U271" i="11" s="1"/>
  <c r="U270" i="11" s="1"/>
  <c r="U269" i="11" s="1"/>
  <c r="U268" i="11" s="1"/>
  <c r="U267" i="11" s="1"/>
  <c r="U266" i="11" s="1"/>
  <c r="U265" i="11" s="1"/>
  <c r="U264" i="11" s="1"/>
  <c r="U263" i="11" s="1"/>
  <c r="U262" i="11" s="1"/>
  <c r="U261" i="11" s="1"/>
  <c r="U260" i="11" s="1"/>
  <c r="U259" i="11" s="1"/>
  <c r="U258" i="11" s="1"/>
  <c r="U257" i="11" s="1"/>
  <c r="U256" i="11" s="1"/>
  <c r="U255" i="11" s="1"/>
  <c r="U254" i="11" s="1"/>
  <c r="U253" i="11" s="1"/>
  <c r="U252" i="11" s="1"/>
  <c r="U251" i="11" s="1"/>
  <c r="U250" i="11" s="1"/>
  <c r="U249" i="11" s="1"/>
  <c r="U248" i="11" s="1"/>
  <c r="U247" i="11" s="1"/>
  <c r="U246" i="11" s="1"/>
  <c r="U245" i="11" s="1"/>
  <c r="U244" i="11" s="1"/>
  <c r="U243" i="11" s="1"/>
  <c r="U242" i="11" s="1"/>
  <c r="U241" i="11" s="1"/>
  <c r="U240" i="11" s="1"/>
  <c r="U239" i="11" s="1"/>
  <c r="U238" i="11" s="1"/>
  <c r="U237" i="11" s="1"/>
  <c r="U236" i="11" s="1"/>
  <c r="U235" i="11" s="1"/>
  <c r="U234" i="11" s="1"/>
  <c r="U233" i="11" s="1"/>
  <c r="U232" i="11" s="1"/>
  <c r="U231" i="11" s="1"/>
  <c r="U230" i="11" s="1"/>
  <c r="U229" i="11" s="1"/>
  <c r="U228" i="11" s="1"/>
  <c r="U227" i="11" s="1"/>
  <c r="U226" i="11" s="1"/>
  <c r="U225" i="11" s="1"/>
  <c r="U224" i="11" s="1"/>
  <c r="U223" i="11" s="1"/>
  <c r="U222" i="11" s="1"/>
  <c r="U221" i="11" s="1"/>
  <c r="U220" i="11" s="1"/>
  <c r="U219" i="11" s="1"/>
  <c r="U218" i="11" s="1"/>
  <c r="U217" i="11" s="1"/>
  <c r="U216" i="11" s="1"/>
  <c r="U215" i="11" s="1"/>
  <c r="U214" i="11" s="1"/>
  <c r="U213" i="11" s="1"/>
  <c r="U212" i="11" s="1"/>
  <c r="U211" i="11" s="1"/>
  <c r="U210" i="11" s="1"/>
  <c r="U209" i="11" s="1"/>
  <c r="U208" i="11" s="1"/>
  <c r="U207" i="11" s="1"/>
  <c r="U206" i="11" s="1"/>
  <c r="U205" i="11" s="1"/>
  <c r="U204" i="11" s="1"/>
  <c r="U203" i="11" s="1"/>
  <c r="U202" i="11" s="1"/>
  <c r="U201" i="11" s="1"/>
  <c r="U200" i="11" s="1"/>
  <c r="U199" i="11" s="1"/>
  <c r="U198" i="11" s="1"/>
  <c r="U197" i="11" s="1"/>
  <c r="U196" i="11" s="1"/>
  <c r="U195" i="11" s="1"/>
  <c r="U194" i="11" s="1"/>
  <c r="U193" i="11" s="1"/>
  <c r="U192" i="11" s="1"/>
  <c r="U191" i="11" s="1"/>
  <c r="U190" i="11" s="1"/>
  <c r="U189" i="11" s="1"/>
  <c r="U188" i="11" s="1"/>
  <c r="U187" i="11" s="1"/>
  <c r="U186" i="11" s="1"/>
  <c r="U185" i="11" s="1"/>
  <c r="U184" i="11" s="1"/>
  <c r="U183" i="11" s="1"/>
  <c r="U182" i="11" s="1"/>
  <c r="U181" i="11" s="1"/>
  <c r="U180" i="11" s="1"/>
  <c r="U179" i="11" s="1"/>
  <c r="U178" i="11" s="1"/>
  <c r="U177" i="11" s="1"/>
  <c r="U176" i="11" s="1"/>
  <c r="U175" i="11" s="1"/>
  <c r="U174" i="11" s="1"/>
  <c r="U173" i="11" s="1"/>
  <c r="U172" i="11" s="1"/>
  <c r="U171" i="11" s="1"/>
  <c r="U170" i="11" s="1"/>
  <c r="U169" i="11" s="1"/>
  <c r="U168" i="11" s="1"/>
  <c r="U167" i="11" s="1"/>
  <c r="U166" i="11" s="1"/>
  <c r="U165" i="11" s="1"/>
  <c r="U164" i="11" s="1"/>
  <c r="U163" i="11" s="1"/>
  <c r="U162" i="11" s="1"/>
  <c r="U161" i="11" s="1"/>
  <c r="U160" i="11" s="1"/>
  <c r="U159" i="11" s="1"/>
  <c r="U158" i="11" s="1"/>
  <c r="U157" i="11" s="1"/>
  <c r="U156" i="11" s="1"/>
  <c r="U155" i="11" s="1"/>
  <c r="U154" i="11" s="1"/>
  <c r="U153" i="11" s="1"/>
  <c r="U152" i="11" s="1"/>
  <c r="U151" i="11" s="1"/>
  <c r="U150" i="11" s="1"/>
  <c r="U149" i="11" s="1"/>
  <c r="U148" i="11" s="1"/>
  <c r="U147" i="11" s="1"/>
  <c r="U146" i="11" s="1"/>
  <c r="U145" i="11" s="1"/>
  <c r="U144" i="11" s="1"/>
  <c r="U143" i="11" s="1"/>
  <c r="U142" i="11" s="1"/>
  <c r="U141" i="11" s="1"/>
  <c r="U140" i="11" s="1"/>
  <c r="U139" i="11" s="1"/>
  <c r="U138" i="11" s="1"/>
  <c r="U137" i="11" s="1"/>
  <c r="U136" i="11" s="1"/>
  <c r="U135" i="11" s="1"/>
  <c r="U134" i="11" s="1"/>
  <c r="U133" i="11" s="1"/>
  <c r="U132" i="11" s="1"/>
  <c r="U131" i="11" s="1"/>
  <c r="U130" i="11" s="1"/>
  <c r="U129" i="11" s="1"/>
  <c r="U128" i="11" s="1"/>
  <c r="U127" i="11" s="1"/>
  <c r="U126" i="11" s="1"/>
  <c r="U125" i="11" s="1"/>
  <c r="U124" i="11" s="1"/>
  <c r="U123" i="11" s="1"/>
  <c r="U122" i="11" s="1"/>
  <c r="U121" i="11" s="1"/>
  <c r="U120" i="11" s="1"/>
  <c r="U119" i="11" s="1"/>
  <c r="U118" i="11" s="1"/>
  <c r="U117" i="11" s="1"/>
  <c r="U116" i="11" s="1"/>
  <c r="U115" i="11" s="1"/>
  <c r="U114" i="11" s="1"/>
  <c r="U113" i="11" s="1"/>
  <c r="U112" i="11" s="1"/>
  <c r="U111" i="11" s="1"/>
  <c r="U110" i="11" s="1"/>
  <c r="U109" i="11" s="1"/>
  <c r="U108" i="11" s="1"/>
  <c r="U107" i="11" s="1"/>
  <c r="U106" i="11" s="1"/>
  <c r="U105" i="11" s="1"/>
  <c r="U104" i="11" s="1"/>
  <c r="U103" i="11" s="1"/>
  <c r="U102" i="11" s="1"/>
  <c r="U101" i="11" s="1"/>
  <c r="U100" i="11" s="1"/>
  <c r="U99" i="11" s="1"/>
  <c r="U98" i="11" s="1"/>
  <c r="U97" i="11" s="1"/>
  <c r="U96" i="11" s="1"/>
  <c r="U95" i="11" s="1"/>
  <c r="U94" i="11" s="1"/>
  <c r="U93" i="11" s="1"/>
  <c r="U92" i="11" s="1"/>
  <c r="U91" i="11" s="1"/>
  <c r="U90" i="11" s="1"/>
  <c r="U89" i="11" s="1"/>
  <c r="U88" i="11" s="1"/>
  <c r="U87" i="11" s="1"/>
  <c r="U86" i="11" s="1"/>
  <c r="U85" i="11" s="1"/>
  <c r="U84" i="11" s="1"/>
  <c r="U83" i="11" s="1"/>
  <c r="U82" i="11" s="1"/>
  <c r="U81" i="11" s="1"/>
  <c r="U80" i="11" s="1"/>
  <c r="U79" i="11" s="1"/>
  <c r="U78" i="11" s="1"/>
  <c r="U77" i="11" s="1"/>
  <c r="U76" i="11" s="1"/>
  <c r="U75" i="11" s="1"/>
  <c r="U74" i="11" s="1"/>
  <c r="U73" i="11" s="1"/>
  <c r="U72" i="11" s="1"/>
  <c r="U71" i="11" s="1"/>
  <c r="U70" i="11" s="1"/>
  <c r="U69" i="11" s="1"/>
  <c r="U68" i="11" s="1"/>
  <c r="U67" i="11" s="1"/>
  <c r="U66" i="11" s="1"/>
  <c r="U65" i="11" s="1"/>
  <c r="U64" i="11" s="1"/>
  <c r="U63" i="11" s="1"/>
  <c r="U62" i="11" s="1"/>
  <c r="U61" i="11" s="1"/>
  <c r="U60" i="11" s="1"/>
  <c r="U59" i="11" s="1"/>
  <c r="U58" i="11" s="1"/>
  <c r="U57" i="11" s="1"/>
  <c r="U56" i="11" s="1"/>
  <c r="U55" i="11" s="1"/>
  <c r="U54" i="11" s="1"/>
  <c r="U53" i="11" s="1"/>
  <c r="U52" i="11" s="1"/>
  <c r="U51" i="11" s="1"/>
  <c r="U50" i="11" s="1"/>
  <c r="U49" i="11" s="1"/>
  <c r="U48" i="11" s="1"/>
  <c r="U47" i="11" s="1"/>
  <c r="U46" i="11" s="1"/>
  <c r="U45" i="11" s="1"/>
  <c r="U44" i="11" s="1"/>
  <c r="U43" i="11" s="1"/>
  <c r="U42" i="11" s="1"/>
  <c r="U41" i="11" s="1"/>
  <c r="U40" i="11" s="1"/>
  <c r="U39" i="11" s="1"/>
  <c r="U38" i="11" s="1"/>
  <c r="U37" i="11" s="1"/>
  <c r="U36" i="11" s="1"/>
  <c r="U35" i="11" s="1"/>
  <c r="U34" i="11" s="1"/>
  <c r="U33" i="11" s="1"/>
  <c r="U32" i="11" s="1"/>
  <c r="U31" i="11" s="1"/>
  <c r="U30" i="11" s="1"/>
  <c r="U29" i="11" s="1"/>
  <c r="U28" i="11" s="1"/>
  <c r="U27" i="11" s="1"/>
  <c r="U26" i="11" s="1"/>
  <c r="U25" i="11" s="1"/>
  <c r="U24" i="11" s="1"/>
  <c r="U23" i="11" s="1"/>
  <c r="U22" i="11" s="1"/>
  <c r="U21" i="11" s="1"/>
  <c r="U20" i="11" s="1"/>
  <c r="U19" i="11" s="1"/>
  <c r="U18" i="11" s="1"/>
  <c r="U17" i="11" s="1"/>
  <c r="U16" i="11" s="1"/>
  <c r="U15" i="11" s="1"/>
  <c r="U14" i="11" s="1"/>
  <c r="U13" i="11" s="1"/>
  <c r="U12" i="11" s="1"/>
  <c r="U11" i="11" s="1"/>
  <c r="U10" i="11" s="1"/>
  <c r="U9" i="11" s="1"/>
  <c r="U8" i="11" s="1"/>
  <c r="U7" i="11" s="1"/>
  <c r="U6" i="11" s="1"/>
  <c r="U5" i="11" s="1"/>
  <c r="U4" i="11" s="1"/>
  <c r="U3" i="11" s="1"/>
  <c r="R3" i="10"/>
  <c r="N827" i="11"/>
  <c r="M827" i="11"/>
  <c r="L827" i="11"/>
  <c r="K827" i="11"/>
  <c r="J827" i="11"/>
  <c r="I827" i="11"/>
  <c r="N826" i="11"/>
  <c r="M826" i="11"/>
  <c r="L826" i="11"/>
  <c r="K826" i="11"/>
  <c r="J826" i="11"/>
  <c r="I826" i="11"/>
  <c r="N825" i="11"/>
  <c r="M825" i="11"/>
  <c r="L825" i="11"/>
  <c r="K825" i="11"/>
  <c r="J825" i="11"/>
  <c r="I825" i="11"/>
  <c r="N824" i="11"/>
  <c r="M824" i="11"/>
  <c r="L824" i="11"/>
  <c r="K824" i="11"/>
  <c r="J824" i="11"/>
  <c r="I824" i="11"/>
  <c r="N823" i="11"/>
  <c r="M823" i="11"/>
  <c r="L823" i="11"/>
  <c r="K823" i="11"/>
  <c r="J823" i="11"/>
  <c r="I823" i="11"/>
  <c r="N822" i="11"/>
  <c r="M822" i="11"/>
  <c r="L822" i="11"/>
  <c r="K822" i="11"/>
  <c r="J822" i="11"/>
  <c r="I822" i="11"/>
  <c r="N821" i="11"/>
  <c r="M821" i="11"/>
  <c r="L821" i="11"/>
  <c r="K821" i="11"/>
  <c r="J821" i="11"/>
  <c r="I821" i="11"/>
  <c r="N820" i="11"/>
  <c r="M820" i="11"/>
  <c r="L820" i="11"/>
  <c r="K820" i="11"/>
  <c r="J820" i="11"/>
  <c r="I820" i="11"/>
  <c r="N819" i="11"/>
  <c r="M819" i="11"/>
  <c r="L819" i="11"/>
  <c r="K819" i="11"/>
  <c r="J819" i="11"/>
  <c r="I819" i="11"/>
  <c r="N818" i="11"/>
  <c r="M818" i="11"/>
  <c r="L818" i="11"/>
  <c r="K818" i="11"/>
  <c r="J818" i="11"/>
  <c r="I818" i="11"/>
  <c r="N817" i="11"/>
  <c r="M817" i="11"/>
  <c r="L817" i="11"/>
  <c r="K817" i="11"/>
  <c r="J817" i="11"/>
  <c r="I817" i="11"/>
  <c r="N816" i="11"/>
  <c r="M816" i="11"/>
  <c r="L816" i="11"/>
  <c r="K816" i="11"/>
  <c r="J816" i="11"/>
  <c r="I816" i="11"/>
  <c r="N815" i="11"/>
  <c r="M815" i="11"/>
  <c r="L815" i="11"/>
  <c r="K815" i="11"/>
  <c r="J815" i="11"/>
  <c r="I815" i="11"/>
  <c r="N814" i="11"/>
  <c r="M814" i="11"/>
  <c r="L814" i="11"/>
  <c r="K814" i="11"/>
  <c r="J814" i="11"/>
  <c r="I814" i="11"/>
  <c r="N813" i="11"/>
  <c r="M813" i="11"/>
  <c r="L813" i="11"/>
  <c r="K813" i="11"/>
  <c r="J813" i="11"/>
  <c r="I813" i="11"/>
  <c r="N812" i="11"/>
  <c r="M812" i="11"/>
  <c r="L812" i="11"/>
  <c r="K812" i="11"/>
  <c r="J812" i="11"/>
  <c r="I812" i="11"/>
  <c r="N811" i="11"/>
  <c r="M811" i="11"/>
  <c r="L811" i="11"/>
  <c r="K811" i="11"/>
  <c r="J811" i="11"/>
  <c r="I811" i="11"/>
  <c r="N810" i="11"/>
  <c r="M810" i="11"/>
  <c r="L810" i="11"/>
  <c r="K810" i="11"/>
  <c r="J810" i="11"/>
  <c r="I810" i="11"/>
  <c r="N809" i="11"/>
  <c r="M809" i="11"/>
  <c r="L809" i="11"/>
  <c r="K809" i="11"/>
  <c r="J809" i="11"/>
  <c r="I809" i="11"/>
  <c r="N808" i="11"/>
  <c r="M808" i="11"/>
  <c r="L808" i="11"/>
  <c r="K808" i="11"/>
  <c r="J808" i="11"/>
  <c r="I808" i="11"/>
  <c r="N807" i="11"/>
  <c r="M807" i="11"/>
  <c r="L807" i="11"/>
  <c r="K807" i="11"/>
  <c r="J807" i="11"/>
  <c r="I807" i="11"/>
  <c r="N806" i="11"/>
  <c r="M806" i="11"/>
  <c r="L806" i="11"/>
  <c r="K806" i="11"/>
  <c r="J806" i="11"/>
  <c r="I806" i="11"/>
  <c r="N805" i="11"/>
  <c r="M805" i="11"/>
  <c r="L805" i="11"/>
  <c r="K805" i="11"/>
  <c r="J805" i="11"/>
  <c r="I805" i="11"/>
  <c r="N804" i="11"/>
  <c r="M804" i="11"/>
  <c r="L804" i="11"/>
  <c r="K804" i="11"/>
  <c r="J804" i="11"/>
  <c r="I804" i="11"/>
  <c r="N803" i="11"/>
  <c r="M803" i="11"/>
  <c r="L803" i="11"/>
  <c r="K803" i="11"/>
  <c r="J803" i="11"/>
  <c r="I803" i="11"/>
  <c r="N802" i="11"/>
  <c r="M802" i="11"/>
  <c r="L802" i="11"/>
  <c r="K802" i="11"/>
  <c r="J802" i="11"/>
  <c r="I802" i="11"/>
  <c r="N801" i="11"/>
  <c r="M801" i="11"/>
  <c r="L801" i="11"/>
  <c r="K801" i="11"/>
  <c r="J801" i="11"/>
  <c r="I801" i="11"/>
  <c r="N800" i="11"/>
  <c r="M800" i="11"/>
  <c r="L800" i="11"/>
  <c r="K800" i="11"/>
  <c r="J800" i="11"/>
  <c r="I800" i="11"/>
  <c r="N799" i="11"/>
  <c r="M799" i="11"/>
  <c r="L799" i="11"/>
  <c r="K799" i="11"/>
  <c r="J799" i="11"/>
  <c r="I799" i="11"/>
  <c r="N798" i="11"/>
  <c r="M798" i="11"/>
  <c r="L798" i="11"/>
  <c r="K798" i="11"/>
  <c r="J798" i="11"/>
  <c r="I798" i="11"/>
  <c r="N797" i="11"/>
  <c r="M797" i="11"/>
  <c r="L797" i="11"/>
  <c r="K797" i="11"/>
  <c r="J797" i="11"/>
  <c r="I797" i="11"/>
  <c r="N796" i="11"/>
  <c r="M796" i="11"/>
  <c r="L796" i="11"/>
  <c r="K796" i="11"/>
  <c r="J796" i="11"/>
  <c r="I796" i="11"/>
  <c r="N795" i="11"/>
  <c r="M795" i="11"/>
  <c r="L795" i="11"/>
  <c r="K795" i="11"/>
  <c r="J795" i="11"/>
  <c r="I795" i="11"/>
  <c r="N794" i="11"/>
  <c r="M794" i="11"/>
  <c r="L794" i="11"/>
  <c r="K794" i="11"/>
  <c r="J794" i="11"/>
  <c r="I794" i="11"/>
  <c r="N793" i="11"/>
  <c r="M793" i="11"/>
  <c r="L793" i="11"/>
  <c r="K793" i="11"/>
  <c r="J793" i="11"/>
  <c r="I793" i="11"/>
  <c r="N792" i="11"/>
  <c r="M792" i="11"/>
  <c r="L792" i="11"/>
  <c r="K792" i="11"/>
  <c r="J792" i="11"/>
  <c r="I792" i="11"/>
  <c r="N791" i="11"/>
  <c r="M791" i="11"/>
  <c r="L791" i="11"/>
  <c r="K791" i="11"/>
  <c r="J791" i="11"/>
  <c r="I791" i="11"/>
  <c r="N790" i="11"/>
  <c r="M790" i="11"/>
  <c r="L790" i="11"/>
  <c r="K790" i="11"/>
  <c r="J790" i="11"/>
  <c r="I790" i="11"/>
  <c r="N789" i="11"/>
  <c r="M789" i="11"/>
  <c r="L789" i="11"/>
  <c r="K789" i="11"/>
  <c r="J789" i="11"/>
  <c r="I789" i="11"/>
  <c r="N788" i="11"/>
  <c r="M788" i="11"/>
  <c r="L788" i="11"/>
  <c r="K788" i="11"/>
  <c r="J788" i="11"/>
  <c r="I788" i="11"/>
  <c r="N787" i="11"/>
  <c r="M787" i="11"/>
  <c r="L787" i="11"/>
  <c r="K787" i="11"/>
  <c r="J787" i="11"/>
  <c r="I787" i="11"/>
  <c r="N786" i="11"/>
  <c r="M786" i="11"/>
  <c r="L786" i="11"/>
  <c r="K786" i="11"/>
  <c r="J786" i="11"/>
  <c r="I786" i="11"/>
  <c r="N785" i="11"/>
  <c r="M785" i="11"/>
  <c r="L785" i="11"/>
  <c r="K785" i="11"/>
  <c r="J785" i="11"/>
  <c r="I785" i="11"/>
  <c r="N784" i="11"/>
  <c r="M784" i="11"/>
  <c r="L784" i="11"/>
  <c r="K784" i="11"/>
  <c r="J784" i="11"/>
  <c r="I784" i="11"/>
  <c r="N783" i="11"/>
  <c r="M783" i="11"/>
  <c r="L783" i="11"/>
  <c r="K783" i="11"/>
  <c r="J783" i="11"/>
  <c r="I783" i="11"/>
  <c r="N782" i="11"/>
  <c r="M782" i="11"/>
  <c r="L782" i="11"/>
  <c r="K782" i="11"/>
  <c r="J782" i="11"/>
  <c r="I782" i="11"/>
  <c r="N781" i="11"/>
  <c r="M781" i="11"/>
  <c r="L781" i="11"/>
  <c r="K781" i="11"/>
  <c r="J781" i="11"/>
  <c r="I781" i="11"/>
  <c r="N780" i="11"/>
  <c r="M780" i="11"/>
  <c r="L780" i="11"/>
  <c r="K780" i="11"/>
  <c r="J780" i="11"/>
  <c r="I780" i="11"/>
  <c r="N779" i="11"/>
  <c r="M779" i="11"/>
  <c r="L779" i="11"/>
  <c r="K779" i="11"/>
  <c r="J779" i="11"/>
  <c r="I779" i="11"/>
  <c r="N778" i="11"/>
  <c r="M778" i="11"/>
  <c r="L778" i="11"/>
  <c r="K778" i="11"/>
  <c r="J778" i="11"/>
  <c r="I778" i="11"/>
  <c r="N777" i="11"/>
  <c r="M777" i="11"/>
  <c r="L777" i="11"/>
  <c r="K777" i="11"/>
  <c r="J777" i="11"/>
  <c r="I777" i="11"/>
  <c r="N776" i="11"/>
  <c r="M776" i="11"/>
  <c r="L776" i="11"/>
  <c r="K776" i="11"/>
  <c r="J776" i="11"/>
  <c r="I776" i="11"/>
  <c r="N775" i="11"/>
  <c r="M775" i="11"/>
  <c r="L775" i="11"/>
  <c r="K775" i="11"/>
  <c r="J775" i="11"/>
  <c r="I775" i="11"/>
  <c r="N774" i="11"/>
  <c r="M774" i="11"/>
  <c r="L774" i="11"/>
  <c r="K774" i="11"/>
  <c r="J774" i="11"/>
  <c r="I774" i="11"/>
  <c r="N773" i="11"/>
  <c r="M773" i="11"/>
  <c r="L773" i="11"/>
  <c r="K773" i="11"/>
  <c r="J773" i="11"/>
  <c r="I773" i="11"/>
  <c r="N772" i="11"/>
  <c r="M772" i="11"/>
  <c r="L772" i="11"/>
  <c r="K772" i="11"/>
  <c r="J772" i="11"/>
  <c r="I772" i="11"/>
  <c r="N771" i="11"/>
  <c r="M771" i="11"/>
  <c r="L771" i="11"/>
  <c r="K771" i="11"/>
  <c r="J771" i="11"/>
  <c r="I771" i="11"/>
  <c r="N770" i="11"/>
  <c r="M770" i="11"/>
  <c r="L770" i="11"/>
  <c r="K770" i="11"/>
  <c r="J770" i="11"/>
  <c r="I770" i="11"/>
  <c r="N769" i="11"/>
  <c r="M769" i="11"/>
  <c r="L769" i="11"/>
  <c r="K769" i="11"/>
  <c r="J769" i="11"/>
  <c r="I769" i="11"/>
  <c r="N768" i="11"/>
  <c r="M768" i="11"/>
  <c r="L768" i="11"/>
  <c r="K768" i="11"/>
  <c r="J768" i="11"/>
  <c r="I768" i="11"/>
  <c r="N767" i="11"/>
  <c r="M767" i="11"/>
  <c r="L767" i="11"/>
  <c r="K767" i="11"/>
  <c r="J767" i="11"/>
  <c r="I767" i="11"/>
  <c r="N766" i="11"/>
  <c r="M766" i="11"/>
  <c r="L766" i="11"/>
  <c r="K766" i="11"/>
  <c r="J766" i="11"/>
  <c r="I766" i="11"/>
  <c r="N765" i="11"/>
  <c r="M765" i="11"/>
  <c r="L765" i="11"/>
  <c r="K765" i="11"/>
  <c r="J765" i="11"/>
  <c r="I765" i="11"/>
  <c r="N764" i="11"/>
  <c r="M764" i="11"/>
  <c r="L764" i="11"/>
  <c r="K764" i="11"/>
  <c r="J764" i="11"/>
  <c r="I764" i="11"/>
  <c r="N763" i="11"/>
  <c r="M763" i="11"/>
  <c r="L763" i="11"/>
  <c r="K763" i="11"/>
  <c r="J763" i="11"/>
  <c r="I763" i="11"/>
  <c r="N762" i="11"/>
  <c r="M762" i="11"/>
  <c r="L762" i="11"/>
  <c r="K762" i="11"/>
  <c r="J762" i="11"/>
  <c r="I762" i="11"/>
  <c r="N761" i="11"/>
  <c r="M761" i="11"/>
  <c r="L761" i="11"/>
  <c r="K761" i="11"/>
  <c r="J761" i="11"/>
  <c r="I761" i="11"/>
  <c r="N760" i="11"/>
  <c r="M760" i="11"/>
  <c r="L760" i="11"/>
  <c r="K760" i="11"/>
  <c r="J760" i="11"/>
  <c r="I760" i="11"/>
  <c r="N759" i="11"/>
  <c r="M759" i="11"/>
  <c r="L759" i="11"/>
  <c r="K759" i="11"/>
  <c r="J759" i="11"/>
  <c r="I759" i="11"/>
  <c r="N758" i="11"/>
  <c r="M758" i="11"/>
  <c r="L758" i="11"/>
  <c r="K758" i="11"/>
  <c r="J758" i="11"/>
  <c r="I758" i="11"/>
  <c r="N757" i="11"/>
  <c r="M757" i="11"/>
  <c r="L757" i="11"/>
  <c r="K757" i="11"/>
  <c r="J757" i="11"/>
  <c r="I757" i="11"/>
  <c r="N756" i="11"/>
  <c r="M756" i="11"/>
  <c r="L756" i="11"/>
  <c r="K756" i="11"/>
  <c r="J756" i="11"/>
  <c r="I756" i="11"/>
  <c r="N755" i="11"/>
  <c r="M755" i="11"/>
  <c r="L755" i="11"/>
  <c r="K755" i="11"/>
  <c r="J755" i="11"/>
  <c r="I755" i="11"/>
  <c r="N754" i="11"/>
  <c r="M754" i="11"/>
  <c r="L754" i="11"/>
  <c r="K754" i="11"/>
  <c r="J754" i="11"/>
  <c r="I754" i="11"/>
  <c r="N753" i="11"/>
  <c r="M753" i="11"/>
  <c r="L753" i="11"/>
  <c r="K753" i="11"/>
  <c r="J753" i="11"/>
  <c r="I753" i="11"/>
  <c r="N752" i="11"/>
  <c r="M752" i="11"/>
  <c r="L752" i="11"/>
  <c r="K752" i="11"/>
  <c r="J752" i="11"/>
  <c r="I752" i="11"/>
  <c r="N751" i="11"/>
  <c r="M751" i="11"/>
  <c r="L751" i="11"/>
  <c r="K751" i="11"/>
  <c r="J751" i="11"/>
  <c r="I751" i="11"/>
  <c r="N750" i="11"/>
  <c r="M750" i="11"/>
  <c r="L750" i="11"/>
  <c r="K750" i="11"/>
  <c r="J750" i="11"/>
  <c r="I750" i="11"/>
  <c r="N749" i="11"/>
  <c r="M749" i="11"/>
  <c r="L749" i="11"/>
  <c r="K749" i="11"/>
  <c r="J749" i="11"/>
  <c r="I749" i="11"/>
  <c r="N748" i="11"/>
  <c r="M748" i="11"/>
  <c r="L748" i="11"/>
  <c r="K748" i="11"/>
  <c r="J748" i="11"/>
  <c r="I748" i="11"/>
  <c r="N747" i="11"/>
  <c r="M747" i="11"/>
  <c r="L747" i="11"/>
  <c r="K747" i="11"/>
  <c r="J747" i="11"/>
  <c r="I747" i="11"/>
  <c r="N746" i="11"/>
  <c r="M746" i="11"/>
  <c r="L746" i="11"/>
  <c r="K746" i="11"/>
  <c r="J746" i="11"/>
  <c r="I746" i="11"/>
  <c r="N745" i="11"/>
  <c r="M745" i="11"/>
  <c r="L745" i="11"/>
  <c r="K745" i="11"/>
  <c r="J745" i="11"/>
  <c r="I745" i="11"/>
  <c r="N744" i="11"/>
  <c r="M744" i="11"/>
  <c r="L744" i="11"/>
  <c r="K744" i="11"/>
  <c r="J744" i="11"/>
  <c r="I744" i="11"/>
  <c r="N743" i="11"/>
  <c r="M743" i="11"/>
  <c r="L743" i="11"/>
  <c r="K743" i="11"/>
  <c r="J743" i="11"/>
  <c r="I743" i="11"/>
  <c r="N742" i="11"/>
  <c r="M742" i="11"/>
  <c r="L742" i="11"/>
  <c r="K742" i="11"/>
  <c r="J742" i="11"/>
  <c r="I742" i="11"/>
  <c r="N741" i="11"/>
  <c r="M741" i="11"/>
  <c r="L741" i="11"/>
  <c r="K741" i="11"/>
  <c r="J741" i="11"/>
  <c r="I741" i="11"/>
  <c r="N740" i="11"/>
  <c r="M740" i="11"/>
  <c r="L740" i="11"/>
  <c r="K740" i="11"/>
  <c r="J740" i="11"/>
  <c r="I740" i="11"/>
  <c r="N739" i="11"/>
  <c r="M739" i="11"/>
  <c r="L739" i="11"/>
  <c r="K739" i="11"/>
  <c r="J739" i="11"/>
  <c r="I739" i="11"/>
  <c r="N738" i="11"/>
  <c r="M738" i="11"/>
  <c r="L738" i="11"/>
  <c r="K738" i="11"/>
  <c r="J738" i="11"/>
  <c r="I738" i="11"/>
  <c r="N737" i="11"/>
  <c r="M737" i="11"/>
  <c r="L737" i="11"/>
  <c r="K737" i="11"/>
  <c r="J737" i="11"/>
  <c r="I737" i="11"/>
  <c r="N736" i="11"/>
  <c r="M736" i="11"/>
  <c r="L736" i="11"/>
  <c r="K736" i="11"/>
  <c r="J736" i="11"/>
  <c r="I736" i="11"/>
  <c r="N735" i="11"/>
  <c r="M735" i="11"/>
  <c r="L735" i="11"/>
  <c r="K735" i="11"/>
  <c r="J735" i="11"/>
  <c r="I735" i="11"/>
  <c r="N734" i="11"/>
  <c r="M734" i="11"/>
  <c r="L734" i="11"/>
  <c r="K734" i="11"/>
  <c r="J734" i="11"/>
  <c r="I734" i="11"/>
  <c r="N733" i="11"/>
  <c r="M733" i="11"/>
  <c r="L733" i="11"/>
  <c r="K733" i="11"/>
  <c r="J733" i="11"/>
  <c r="I733" i="11"/>
  <c r="N732" i="11"/>
  <c r="M732" i="11"/>
  <c r="L732" i="11"/>
  <c r="K732" i="11"/>
  <c r="J732" i="11"/>
  <c r="I732" i="11"/>
  <c r="N731" i="11"/>
  <c r="M731" i="11"/>
  <c r="L731" i="11"/>
  <c r="K731" i="11"/>
  <c r="J731" i="11"/>
  <c r="I731" i="11"/>
  <c r="N730" i="11"/>
  <c r="M730" i="11"/>
  <c r="L730" i="11"/>
  <c r="K730" i="11"/>
  <c r="J730" i="11"/>
  <c r="I730" i="11"/>
  <c r="N729" i="11"/>
  <c r="M729" i="11"/>
  <c r="L729" i="11"/>
  <c r="K729" i="11"/>
  <c r="J729" i="11"/>
  <c r="I729" i="11"/>
  <c r="N728" i="11"/>
  <c r="M728" i="11"/>
  <c r="L728" i="11"/>
  <c r="K728" i="11"/>
  <c r="J728" i="11"/>
  <c r="I728" i="11"/>
  <c r="N727" i="11"/>
  <c r="M727" i="11"/>
  <c r="L727" i="11"/>
  <c r="K727" i="11"/>
  <c r="J727" i="11"/>
  <c r="I727" i="11"/>
  <c r="N726" i="11"/>
  <c r="M726" i="11"/>
  <c r="L726" i="11"/>
  <c r="K726" i="11"/>
  <c r="J726" i="11"/>
  <c r="I726" i="11"/>
  <c r="N725" i="11"/>
  <c r="M725" i="11"/>
  <c r="L725" i="11"/>
  <c r="K725" i="11"/>
  <c r="J725" i="11"/>
  <c r="I725" i="11"/>
  <c r="N724" i="11"/>
  <c r="M724" i="11"/>
  <c r="L724" i="11"/>
  <c r="K724" i="11"/>
  <c r="J724" i="11"/>
  <c r="I724" i="11"/>
  <c r="N723" i="11"/>
  <c r="M723" i="11"/>
  <c r="L723" i="11"/>
  <c r="K723" i="11"/>
  <c r="J723" i="11"/>
  <c r="I723" i="11"/>
  <c r="N722" i="11"/>
  <c r="M722" i="11"/>
  <c r="L722" i="11"/>
  <c r="K722" i="11"/>
  <c r="J722" i="11"/>
  <c r="I722" i="11"/>
  <c r="N721" i="11"/>
  <c r="M721" i="11"/>
  <c r="L721" i="11"/>
  <c r="K721" i="11"/>
  <c r="J721" i="11"/>
  <c r="I721" i="11"/>
  <c r="N720" i="11"/>
  <c r="M720" i="11"/>
  <c r="L720" i="11"/>
  <c r="K720" i="11"/>
  <c r="J720" i="11"/>
  <c r="I720" i="11"/>
  <c r="N719" i="11"/>
  <c r="M719" i="11"/>
  <c r="L719" i="11"/>
  <c r="K719" i="11"/>
  <c r="J719" i="11"/>
  <c r="I719" i="11"/>
  <c r="N718" i="11"/>
  <c r="M718" i="11"/>
  <c r="L718" i="11"/>
  <c r="K718" i="11"/>
  <c r="J718" i="11"/>
  <c r="I718" i="11"/>
  <c r="N717" i="11"/>
  <c r="M717" i="11"/>
  <c r="L717" i="11"/>
  <c r="K717" i="11"/>
  <c r="J717" i="11"/>
  <c r="I717" i="11"/>
  <c r="N716" i="11"/>
  <c r="M716" i="11"/>
  <c r="L716" i="11"/>
  <c r="K716" i="11"/>
  <c r="J716" i="11"/>
  <c r="I716" i="11"/>
  <c r="N715" i="11"/>
  <c r="M715" i="11"/>
  <c r="L715" i="11"/>
  <c r="K715" i="11"/>
  <c r="J715" i="11"/>
  <c r="I715" i="11"/>
  <c r="N714" i="11"/>
  <c r="M714" i="11"/>
  <c r="L714" i="11"/>
  <c r="K714" i="11"/>
  <c r="J714" i="11"/>
  <c r="I714" i="11"/>
  <c r="N713" i="11"/>
  <c r="M713" i="11"/>
  <c r="L713" i="11"/>
  <c r="K713" i="11"/>
  <c r="J713" i="11"/>
  <c r="I713" i="11"/>
  <c r="N712" i="11"/>
  <c r="M712" i="11"/>
  <c r="L712" i="11"/>
  <c r="K712" i="11"/>
  <c r="J712" i="11"/>
  <c r="I712" i="11"/>
  <c r="N711" i="11"/>
  <c r="M711" i="11"/>
  <c r="L711" i="11"/>
  <c r="K711" i="11"/>
  <c r="J711" i="11"/>
  <c r="I711" i="11"/>
  <c r="N710" i="11"/>
  <c r="M710" i="11"/>
  <c r="L710" i="11"/>
  <c r="K710" i="11"/>
  <c r="J710" i="11"/>
  <c r="I710" i="11"/>
  <c r="N709" i="11"/>
  <c r="M709" i="11"/>
  <c r="L709" i="11"/>
  <c r="K709" i="11"/>
  <c r="J709" i="11"/>
  <c r="I709" i="11"/>
  <c r="N708" i="11"/>
  <c r="M708" i="11"/>
  <c r="L708" i="11"/>
  <c r="K708" i="11"/>
  <c r="J708" i="11"/>
  <c r="I708" i="11"/>
  <c r="N707" i="11"/>
  <c r="M707" i="11"/>
  <c r="L707" i="11"/>
  <c r="K707" i="11"/>
  <c r="J707" i="11"/>
  <c r="I707" i="11"/>
  <c r="N706" i="11"/>
  <c r="M706" i="11"/>
  <c r="L706" i="11"/>
  <c r="K706" i="11"/>
  <c r="J706" i="11"/>
  <c r="I706" i="11"/>
  <c r="N705" i="11"/>
  <c r="M705" i="11"/>
  <c r="L705" i="11"/>
  <c r="K705" i="11"/>
  <c r="J705" i="11"/>
  <c r="I705" i="11"/>
  <c r="N704" i="11"/>
  <c r="M704" i="11"/>
  <c r="L704" i="11"/>
  <c r="K704" i="11"/>
  <c r="J704" i="11"/>
  <c r="I704" i="11"/>
  <c r="N703" i="11"/>
  <c r="M703" i="11"/>
  <c r="L703" i="11"/>
  <c r="K703" i="11"/>
  <c r="J703" i="11"/>
  <c r="I703" i="11"/>
  <c r="N702" i="11"/>
  <c r="M702" i="11"/>
  <c r="L702" i="11"/>
  <c r="K702" i="11"/>
  <c r="J702" i="11"/>
  <c r="I702" i="11"/>
  <c r="N701" i="11"/>
  <c r="M701" i="11"/>
  <c r="L701" i="11"/>
  <c r="K701" i="11"/>
  <c r="J701" i="11"/>
  <c r="I701" i="11"/>
  <c r="N700" i="11"/>
  <c r="M700" i="11"/>
  <c r="L700" i="11"/>
  <c r="K700" i="11"/>
  <c r="J700" i="11"/>
  <c r="I700" i="11"/>
  <c r="N699" i="11"/>
  <c r="M699" i="11"/>
  <c r="L699" i="11"/>
  <c r="K699" i="11"/>
  <c r="J699" i="11"/>
  <c r="I699" i="11"/>
  <c r="N698" i="11"/>
  <c r="M698" i="11"/>
  <c r="L698" i="11"/>
  <c r="K698" i="11"/>
  <c r="J698" i="11"/>
  <c r="I698" i="11"/>
  <c r="N697" i="11"/>
  <c r="M697" i="11"/>
  <c r="L697" i="11"/>
  <c r="K697" i="11"/>
  <c r="J697" i="11"/>
  <c r="I697" i="11"/>
  <c r="N696" i="11"/>
  <c r="M696" i="11"/>
  <c r="L696" i="11"/>
  <c r="K696" i="11"/>
  <c r="J696" i="11"/>
  <c r="I696" i="11"/>
  <c r="N695" i="11"/>
  <c r="M695" i="11"/>
  <c r="L695" i="11"/>
  <c r="K695" i="11"/>
  <c r="J695" i="11"/>
  <c r="I695" i="11"/>
  <c r="N694" i="11"/>
  <c r="M694" i="11"/>
  <c r="L694" i="11"/>
  <c r="K694" i="11"/>
  <c r="J694" i="11"/>
  <c r="I694" i="11"/>
  <c r="N693" i="11"/>
  <c r="M693" i="11"/>
  <c r="L693" i="11"/>
  <c r="K693" i="11"/>
  <c r="J693" i="11"/>
  <c r="I693" i="11"/>
  <c r="N692" i="11"/>
  <c r="M692" i="11"/>
  <c r="L692" i="11"/>
  <c r="K692" i="11"/>
  <c r="J692" i="11"/>
  <c r="I692" i="11"/>
  <c r="N691" i="11"/>
  <c r="M691" i="11"/>
  <c r="L691" i="11"/>
  <c r="K691" i="11"/>
  <c r="J691" i="11"/>
  <c r="I691" i="11"/>
  <c r="N690" i="11"/>
  <c r="M690" i="11"/>
  <c r="L690" i="11"/>
  <c r="K690" i="11"/>
  <c r="J690" i="11"/>
  <c r="I690" i="11"/>
  <c r="N689" i="11"/>
  <c r="M689" i="11"/>
  <c r="L689" i="11"/>
  <c r="K689" i="11"/>
  <c r="J689" i="11"/>
  <c r="I689" i="11"/>
  <c r="N688" i="11"/>
  <c r="M688" i="11"/>
  <c r="L688" i="11"/>
  <c r="K688" i="11"/>
  <c r="J688" i="11"/>
  <c r="I688" i="11"/>
  <c r="N687" i="11"/>
  <c r="M687" i="11"/>
  <c r="L687" i="11"/>
  <c r="K687" i="11"/>
  <c r="J687" i="11"/>
  <c r="I687" i="11"/>
  <c r="N686" i="11"/>
  <c r="M686" i="11"/>
  <c r="L686" i="11"/>
  <c r="K686" i="11"/>
  <c r="J686" i="11"/>
  <c r="I686" i="11"/>
  <c r="N685" i="11"/>
  <c r="M685" i="11"/>
  <c r="L685" i="11"/>
  <c r="K685" i="11"/>
  <c r="J685" i="11"/>
  <c r="I685" i="11"/>
  <c r="N684" i="11"/>
  <c r="M684" i="11"/>
  <c r="L684" i="11"/>
  <c r="K684" i="11"/>
  <c r="J684" i="11"/>
  <c r="I684" i="11"/>
  <c r="N683" i="11"/>
  <c r="M683" i="11"/>
  <c r="L683" i="11"/>
  <c r="K683" i="11"/>
  <c r="J683" i="11"/>
  <c r="I683" i="11"/>
  <c r="N682" i="11"/>
  <c r="M682" i="11"/>
  <c r="L682" i="11"/>
  <c r="K682" i="11"/>
  <c r="J682" i="11"/>
  <c r="I682" i="11"/>
  <c r="N681" i="11"/>
  <c r="M681" i="11"/>
  <c r="L681" i="11"/>
  <c r="K681" i="11"/>
  <c r="J681" i="11"/>
  <c r="I681" i="11"/>
  <c r="N680" i="11"/>
  <c r="M680" i="11"/>
  <c r="L680" i="11"/>
  <c r="K680" i="11"/>
  <c r="J680" i="11"/>
  <c r="I680" i="11"/>
  <c r="N679" i="11"/>
  <c r="M679" i="11"/>
  <c r="L679" i="11"/>
  <c r="K679" i="11"/>
  <c r="J679" i="11"/>
  <c r="I679" i="11"/>
  <c r="N678" i="11"/>
  <c r="M678" i="11"/>
  <c r="L678" i="11"/>
  <c r="K678" i="11"/>
  <c r="J678" i="11"/>
  <c r="I678" i="11"/>
  <c r="N677" i="11"/>
  <c r="M677" i="11"/>
  <c r="L677" i="11"/>
  <c r="K677" i="11"/>
  <c r="J677" i="11"/>
  <c r="I677" i="11"/>
  <c r="N676" i="11"/>
  <c r="M676" i="11"/>
  <c r="L676" i="11"/>
  <c r="K676" i="11"/>
  <c r="J676" i="11"/>
  <c r="I676" i="11"/>
  <c r="N675" i="11"/>
  <c r="M675" i="11"/>
  <c r="L675" i="11"/>
  <c r="K675" i="11"/>
  <c r="J675" i="11"/>
  <c r="I675" i="11"/>
  <c r="N674" i="11"/>
  <c r="M674" i="11"/>
  <c r="L674" i="11"/>
  <c r="K674" i="11"/>
  <c r="J674" i="11"/>
  <c r="I674" i="11"/>
  <c r="N673" i="11"/>
  <c r="M673" i="11"/>
  <c r="L673" i="11"/>
  <c r="K673" i="11"/>
  <c r="J673" i="11"/>
  <c r="I673" i="11"/>
  <c r="N672" i="11"/>
  <c r="M672" i="11"/>
  <c r="L672" i="11"/>
  <c r="K672" i="11"/>
  <c r="J672" i="11"/>
  <c r="I672" i="11"/>
  <c r="N671" i="11"/>
  <c r="M671" i="11"/>
  <c r="L671" i="11"/>
  <c r="K671" i="11"/>
  <c r="J671" i="11"/>
  <c r="I671" i="11"/>
  <c r="N670" i="11"/>
  <c r="M670" i="11"/>
  <c r="L670" i="11"/>
  <c r="K670" i="11"/>
  <c r="J670" i="11"/>
  <c r="I670" i="11"/>
  <c r="N669" i="11"/>
  <c r="M669" i="11"/>
  <c r="L669" i="11"/>
  <c r="K669" i="11"/>
  <c r="J669" i="11"/>
  <c r="I669" i="11"/>
  <c r="N668" i="11"/>
  <c r="M668" i="11"/>
  <c r="L668" i="11"/>
  <c r="K668" i="11"/>
  <c r="J668" i="11"/>
  <c r="I668" i="11"/>
  <c r="N667" i="11"/>
  <c r="M667" i="11"/>
  <c r="L667" i="11"/>
  <c r="K667" i="11"/>
  <c r="J667" i="11"/>
  <c r="I667" i="11"/>
  <c r="N666" i="11"/>
  <c r="M666" i="11"/>
  <c r="L666" i="11"/>
  <c r="K666" i="11"/>
  <c r="J666" i="11"/>
  <c r="I666" i="11"/>
  <c r="N665" i="11"/>
  <c r="M665" i="11"/>
  <c r="L665" i="11"/>
  <c r="K665" i="11"/>
  <c r="J665" i="11"/>
  <c r="I665" i="11"/>
  <c r="N664" i="11"/>
  <c r="M664" i="11"/>
  <c r="L664" i="11"/>
  <c r="K664" i="11"/>
  <c r="J664" i="11"/>
  <c r="I664" i="11"/>
  <c r="N663" i="11"/>
  <c r="M663" i="11"/>
  <c r="L663" i="11"/>
  <c r="K663" i="11"/>
  <c r="J663" i="11"/>
  <c r="I663" i="11"/>
  <c r="N662" i="11"/>
  <c r="M662" i="11"/>
  <c r="L662" i="11"/>
  <c r="K662" i="11"/>
  <c r="J662" i="11"/>
  <c r="I662" i="11"/>
  <c r="N661" i="11"/>
  <c r="M661" i="11"/>
  <c r="L661" i="11"/>
  <c r="K661" i="11"/>
  <c r="J661" i="11"/>
  <c r="I661" i="11"/>
  <c r="N660" i="11"/>
  <c r="M660" i="11"/>
  <c r="L660" i="11"/>
  <c r="K660" i="11"/>
  <c r="J660" i="11"/>
  <c r="I660" i="11"/>
  <c r="N659" i="11"/>
  <c r="M659" i="11"/>
  <c r="L659" i="11"/>
  <c r="K659" i="11"/>
  <c r="J659" i="11"/>
  <c r="I659" i="11"/>
  <c r="N658" i="11"/>
  <c r="M658" i="11"/>
  <c r="L658" i="11"/>
  <c r="K658" i="11"/>
  <c r="J658" i="11"/>
  <c r="I658" i="11"/>
  <c r="N657" i="11"/>
  <c r="M657" i="11"/>
  <c r="L657" i="11"/>
  <c r="K657" i="11"/>
  <c r="J657" i="11"/>
  <c r="I657" i="11"/>
  <c r="N656" i="11"/>
  <c r="M656" i="11"/>
  <c r="L656" i="11"/>
  <c r="K656" i="11"/>
  <c r="J656" i="11"/>
  <c r="I656" i="11"/>
  <c r="N655" i="11"/>
  <c r="M655" i="11"/>
  <c r="L655" i="11"/>
  <c r="K655" i="11"/>
  <c r="J655" i="11"/>
  <c r="I655" i="11"/>
  <c r="N654" i="11"/>
  <c r="M654" i="11"/>
  <c r="L654" i="11"/>
  <c r="K654" i="11"/>
  <c r="J654" i="11"/>
  <c r="I654" i="11"/>
  <c r="N653" i="11"/>
  <c r="M653" i="11"/>
  <c r="L653" i="11"/>
  <c r="K653" i="11"/>
  <c r="J653" i="11"/>
  <c r="I653" i="11"/>
  <c r="N652" i="11"/>
  <c r="M652" i="11"/>
  <c r="L652" i="11"/>
  <c r="K652" i="11"/>
  <c r="J652" i="11"/>
  <c r="I652" i="11"/>
  <c r="N651" i="11"/>
  <c r="M651" i="11"/>
  <c r="L651" i="11"/>
  <c r="K651" i="11"/>
  <c r="J651" i="11"/>
  <c r="I651" i="11"/>
  <c r="N650" i="11"/>
  <c r="M650" i="11"/>
  <c r="L650" i="11"/>
  <c r="K650" i="11"/>
  <c r="J650" i="11"/>
  <c r="I650" i="11"/>
  <c r="N649" i="11"/>
  <c r="M649" i="11"/>
  <c r="L649" i="11"/>
  <c r="K649" i="11"/>
  <c r="J649" i="11"/>
  <c r="I649" i="11"/>
  <c r="N648" i="11"/>
  <c r="M648" i="11"/>
  <c r="L648" i="11"/>
  <c r="K648" i="11"/>
  <c r="J648" i="11"/>
  <c r="I648" i="11"/>
  <c r="N647" i="11"/>
  <c r="M647" i="11"/>
  <c r="L647" i="11"/>
  <c r="K647" i="11"/>
  <c r="J647" i="11"/>
  <c r="I647" i="11"/>
  <c r="N646" i="11"/>
  <c r="M646" i="11"/>
  <c r="L646" i="11"/>
  <c r="K646" i="11"/>
  <c r="J646" i="11"/>
  <c r="I646" i="11"/>
  <c r="N645" i="11"/>
  <c r="M645" i="11"/>
  <c r="L645" i="11"/>
  <c r="K645" i="11"/>
  <c r="J645" i="11"/>
  <c r="I645" i="11"/>
  <c r="N644" i="11"/>
  <c r="M644" i="11"/>
  <c r="L644" i="11"/>
  <c r="K644" i="11"/>
  <c r="J644" i="11"/>
  <c r="I644" i="11"/>
  <c r="N643" i="11"/>
  <c r="M643" i="11"/>
  <c r="L643" i="11"/>
  <c r="K643" i="11"/>
  <c r="J643" i="11"/>
  <c r="I643" i="11"/>
  <c r="N642" i="11"/>
  <c r="M642" i="11"/>
  <c r="L642" i="11"/>
  <c r="K642" i="11"/>
  <c r="J642" i="11"/>
  <c r="I642" i="11"/>
  <c r="N641" i="11"/>
  <c r="M641" i="11"/>
  <c r="L641" i="11"/>
  <c r="K641" i="11"/>
  <c r="J641" i="11"/>
  <c r="I641" i="11"/>
  <c r="N640" i="11"/>
  <c r="M640" i="11"/>
  <c r="L640" i="11"/>
  <c r="K640" i="11"/>
  <c r="J640" i="11"/>
  <c r="I640" i="11"/>
  <c r="N639" i="11"/>
  <c r="M639" i="11"/>
  <c r="L639" i="11"/>
  <c r="K639" i="11"/>
  <c r="J639" i="11"/>
  <c r="I639" i="11"/>
  <c r="N638" i="11"/>
  <c r="M638" i="11"/>
  <c r="L638" i="11"/>
  <c r="K638" i="11"/>
  <c r="J638" i="11"/>
  <c r="I638" i="11"/>
  <c r="N637" i="11"/>
  <c r="M637" i="11"/>
  <c r="L637" i="11"/>
  <c r="K637" i="11"/>
  <c r="J637" i="11"/>
  <c r="I637" i="11"/>
  <c r="N636" i="11"/>
  <c r="M636" i="11"/>
  <c r="L636" i="11"/>
  <c r="K636" i="11"/>
  <c r="J636" i="11"/>
  <c r="I636" i="11"/>
  <c r="N635" i="11"/>
  <c r="M635" i="11"/>
  <c r="L635" i="11"/>
  <c r="K635" i="11"/>
  <c r="J635" i="11"/>
  <c r="I635" i="11"/>
  <c r="N634" i="11"/>
  <c r="M634" i="11"/>
  <c r="L634" i="11"/>
  <c r="K634" i="11"/>
  <c r="J634" i="11"/>
  <c r="I634" i="11"/>
  <c r="N633" i="11"/>
  <c r="M633" i="11"/>
  <c r="L633" i="11"/>
  <c r="K633" i="11"/>
  <c r="J633" i="11"/>
  <c r="I633" i="11"/>
  <c r="N632" i="11"/>
  <c r="M632" i="11"/>
  <c r="L632" i="11"/>
  <c r="K632" i="11"/>
  <c r="J632" i="11"/>
  <c r="I632" i="11"/>
  <c r="N631" i="11"/>
  <c r="M631" i="11"/>
  <c r="L631" i="11"/>
  <c r="K631" i="11"/>
  <c r="J631" i="11"/>
  <c r="I631" i="11"/>
  <c r="N630" i="11"/>
  <c r="M630" i="11"/>
  <c r="L630" i="11"/>
  <c r="K630" i="11"/>
  <c r="J630" i="11"/>
  <c r="I630" i="11"/>
  <c r="N629" i="11"/>
  <c r="M629" i="11"/>
  <c r="L629" i="11"/>
  <c r="K629" i="11"/>
  <c r="J629" i="11"/>
  <c r="I629" i="11"/>
  <c r="N628" i="11"/>
  <c r="M628" i="11"/>
  <c r="L628" i="11"/>
  <c r="K628" i="11"/>
  <c r="J628" i="11"/>
  <c r="I628" i="11"/>
  <c r="N627" i="11"/>
  <c r="M627" i="11"/>
  <c r="L627" i="11"/>
  <c r="K627" i="11"/>
  <c r="J627" i="11"/>
  <c r="I627" i="11"/>
  <c r="N626" i="11"/>
  <c r="M626" i="11"/>
  <c r="L626" i="11"/>
  <c r="K626" i="11"/>
  <c r="J626" i="11"/>
  <c r="I626" i="11"/>
  <c r="N625" i="11"/>
  <c r="M625" i="11"/>
  <c r="L625" i="11"/>
  <c r="K625" i="11"/>
  <c r="J625" i="11"/>
  <c r="I625" i="11"/>
  <c r="N624" i="11"/>
  <c r="M624" i="11"/>
  <c r="L624" i="11"/>
  <c r="K624" i="11"/>
  <c r="J624" i="11"/>
  <c r="I624" i="11"/>
  <c r="N623" i="11"/>
  <c r="M623" i="11"/>
  <c r="L623" i="11"/>
  <c r="K623" i="11"/>
  <c r="J623" i="11"/>
  <c r="I623" i="11"/>
  <c r="N622" i="11"/>
  <c r="M622" i="11"/>
  <c r="L622" i="11"/>
  <c r="K622" i="11"/>
  <c r="J622" i="11"/>
  <c r="I622" i="11"/>
  <c r="N621" i="11"/>
  <c r="M621" i="11"/>
  <c r="L621" i="11"/>
  <c r="K621" i="11"/>
  <c r="J621" i="11"/>
  <c r="I621" i="11"/>
  <c r="N620" i="11"/>
  <c r="M620" i="11"/>
  <c r="L620" i="11"/>
  <c r="K620" i="11"/>
  <c r="J620" i="11"/>
  <c r="I620" i="11"/>
  <c r="N619" i="11"/>
  <c r="M619" i="11"/>
  <c r="L619" i="11"/>
  <c r="K619" i="11"/>
  <c r="J619" i="11"/>
  <c r="I619" i="11"/>
  <c r="N618" i="11"/>
  <c r="M618" i="11"/>
  <c r="L618" i="11"/>
  <c r="K618" i="11"/>
  <c r="J618" i="11"/>
  <c r="I618" i="11"/>
  <c r="N617" i="11"/>
  <c r="M617" i="11"/>
  <c r="L617" i="11"/>
  <c r="K617" i="11"/>
  <c r="J617" i="11"/>
  <c r="I617" i="11"/>
  <c r="N616" i="11"/>
  <c r="M616" i="11"/>
  <c r="L616" i="11"/>
  <c r="K616" i="11"/>
  <c r="J616" i="11"/>
  <c r="I616" i="11"/>
  <c r="N615" i="11"/>
  <c r="M615" i="11"/>
  <c r="L615" i="11"/>
  <c r="K615" i="11"/>
  <c r="J615" i="11"/>
  <c r="I615" i="11"/>
  <c r="N614" i="11"/>
  <c r="M614" i="11"/>
  <c r="L614" i="11"/>
  <c r="K614" i="11"/>
  <c r="J614" i="11"/>
  <c r="I614" i="11"/>
  <c r="N613" i="11"/>
  <c r="M613" i="11"/>
  <c r="L613" i="11"/>
  <c r="K613" i="11"/>
  <c r="J613" i="11"/>
  <c r="I613" i="11"/>
  <c r="N612" i="11"/>
  <c r="M612" i="11"/>
  <c r="L612" i="11"/>
  <c r="K612" i="11"/>
  <c r="J612" i="11"/>
  <c r="I612" i="11"/>
  <c r="N611" i="11"/>
  <c r="M611" i="11"/>
  <c r="L611" i="11"/>
  <c r="K611" i="11"/>
  <c r="J611" i="11"/>
  <c r="I611" i="11"/>
  <c r="N610" i="11"/>
  <c r="M610" i="11"/>
  <c r="L610" i="11"/>
  <c r="K610" i="11"/>
  <c r="J610" i="11"/>
  <c r="I610" i="11"/>
  <c r="N609" i="11"/>
  <c r="M609" i="11"/>
  <c r="L609" i="11"/>
  <c r="K609" i="11"/>
  <c r="J609" i="11"/>
  <c r="I609" i="11"/>
  <c r="N608" i="11"/>
  <c r="M608" i="11"/>
  <c r="L608" i="11"/>
  <c r="K608" i="11"/>
  <c r="J608" i="11"/>
  <c r="I608" i="11"/>
  <c r="N607" i="11"/>
  <c r="M607" i="11"/>
  <c r="L607" i="11"/>
  <c r="K607" i="11"/>
  <c r="J607" i="11"/>
  <c r="I607" i="11"/>
  <c r="N606" i="11"/>
  <c r="M606" i="11"/>
  <c r="L606" i="11"/>
  <c r="K606" i="11"/>
  <c r="J606" i="11"/>
  <c r="I606" i="11"/>
  <c r="N605" i="11"/>
  <c r="M605" i="11"/>
  <c r="L605" i="11"/>
  <c r="K605" i="11"/>
  <c r="J605" i="11"/>
  <c r="I605" i="11"/>
  <c r="N604" i="11"/>
  <c r="M604" i="11"/>
  <c r="L604" i="11"/>
  <c r="K604" i="11"/>
  <c r="J604" i="11"/>
  <c r="I604" i="11"/>
  <c r="N603" i="11"/>
  <c r="M603" i="11"/>
  <c r="L603" i="11"/>
  <c r="K603" i="11"/>
  <c r="J603" i="11"/>
  <c r="I603" i="11"/>
  <c r="N602" i="11"/>
  <c r="M602" i="11"/>
  <c r="L602" i="11"/>
  <c r="K602" i="11"/>
  <c r="J602" i="11"/>
  <c r="I602" i="11"/>
  <c r="N601" i="11"/>
  <c r="M601" i="11"/>
  <c r="L601" i="11"/>
  <c r="K601" i="11"/>
  <c r="J601" i="11"/>
  <c r="I601" i="11"/>
  <c r="N600" i="11"/>
  <c r="M600" i="11"/>
  <c r="L600" i="11"/>
  <c r="K600" i="11"/>
  <c r="J600" i="11"/>
  <c r="I600" i="11"/>
  <c r="N599" i="11"/>
  <c r="M599" i="11"/>
  <c r="L599" i="11"/>
  <c r="K599" i="11"/>
  <c r="J599" i="11"/>
  <c r="I599" i="11"/>
  <c r="N598" i="11"/>
  <c r="M598" i="11"/>
  <c r="L598" i="11"/>
  <c r="K598" i="11"/>
  <c r="J598" i="11"/>
  <c r="I598" i="11"/>
  <c r="N597" i="11"/>
  <c r="M597" i="11"/>
  <c r="L597" i="11"/>
  <c r="K597" i="11"/>
  <c r="J597" i="11"/>
  <c r="I597" i="11"/>
  <c r="N596" i="11"/>
  <c r="M596" i="11"/>
  <c r="L596" i="11"/>
  <c r="K596" i="11"/>
  <c r="J596" i="11"/>
  <c r="I596" i="11"/>
  <c r="N595" i="11"/>
  <c r="M595" i="11"/>
  <c r="L595" i="11"/>
  <c r="K595" i="11"/>
  <c r="J595" i="11"/>
  <c r="I595" i="11"/>
  <c r="N594" i="11"/>
  <c r="M594" i="11"/>
  <c r="L594" i="11"/>
  <c r="K594" i="11"/>
  <c r="J594" i="11"/>
  <c r="I594" i="11"/>
  <c r="N593" i="11"/>
  <c r="M593" i="11"/>
  <c r="L593" i="11"/>
  <c r="K593" i="11"/>
  <c r="J593" i="11"/>
  <c r="I593" i="11"/>
  <c r="N592" i="11"/>
  <c r="M592" i="11"/>
  <c r="L592" i="11"/>
  <c r="K592" i="11"/>
  <c r="J592" i="11"/>
  <c r="I592" i="11"/>
  <c r="N591" i="11"/>
  <c r="M591" i="11"/>
  <c r="L591" i="11"/>
  <c r="K591" i="11"/>
  <c r="J591" i="11"/>
  <c r="I591" i="11"/>
  <c r="N590" i="11"/>
  <c r="M590" i="11"/>
  <c r="L590" i="11"/>
  <c r="K590" i="11"/>
  <c r="J590" i="11"/>
  <c r="I590" i="11"/>
  <c r="N589" i="11"/>
  <c r="M589" i="11"/>
  <c r="L589" i="11"/>
  <c r="K589" i="11"/>
  <c r="J589" i="11"/>
  <c r="I589" i="11"/>
  <c r="N588" i="11"/>
  <c r="M588" i="11"/>
  <c r="L588" i="11"/>
  <c r="K588" i="11"/>
  <c r="J588" i="11"/>
  <c r="I588" i="11"/>
  <c r="N587" i="11"/>
  <c r="M587" i="11"/>
  <c r="L587" i="11"/>
  <c r="K587" i="11"/>
  <c r="J587" i="11"/>
  <c r="I587" i="11"/>
  <c r="N586" i="11"/>
  <c r="M586" i="11"/>
  <c r="L586" i="11"/>
  <c r="K586" i="11"/>
  <c r="J586" i="11"/>
  <c r="I586" i="11"/>
  <c r="N585" i="11"/>
  <c r="M585" i="11"/>
  <c r="L585" i="11"/>
  <c r="K585" i="11"/>
  <c r="J585" i="11"/>
  <c r="I585" i="11"/>
  <c r="N584" i="11"/>
  <c r="M584" i="11"/>
  <c r="L584" i="11"/>
  <c r="K584" i="11"/>
  <c r="J584" i="11"/>
  <c r="I584" i="11"/>
  <c r="N583" i="11"/>
  <c r="M583" i="11"/>
  <c r="L583" i="11"/>
  <c r="K583" i="11"/>
  <c r="J583" i="11"/>
  <c r="I583" i="11"/>
  <c r="N582" i="11"/>
  <c r="M582" i="11"/>
  <c r="L582" i="11"/>
  <c r="K582" i="11"/>
  <c r="J582" i="11"/>
  <c r="I582" i="11"/>
  <c r="N581" i="11"/>
  <c r="M581" i="11"/>
  <c r="L581" i="11"/>
  <c r="K581" i="11"/>
  <c r="J581" i="11"/>
  <c r="I581" i="11"/>
  <c r="N580" i="11"/>
  <c r="M580" i="11"/>
  <c r="L580" i="11"/>
  <c r="K580" i="11"/>
  <c r="J580" i="11"/>
  <c r="I580" i="11"/>
  <c r="N579" i="11"/>
  <c r="M579" i="11"/>
  <c r="L579" i="11"/>
  <c r="K579" i="11"/>
  <c r="J579" i="11"/>
  <c r="I579" i="11"/>
  <c r="N578" i="11"/>
  <c r="M578" i="11"/>
  <c r="L578" i="11"/>
  <c r="K578" i="11"/>
  <c r="J578" i="11"/>
  <c r="I578" i="11"/>
  <c r="N577" i="11"/>
  <c r="M577" i="11"/>
  <c r="L577" i="11"/>
  <c r="K577" i="11"/>
  <c r="J577" i="11"/>
  <c r="I577" i="11"/>
  <c r="N576" i="11"/>
  <c r="M576" i="11"/>
  <c r="L576" i="11"/>
  <c r="K576" i="11"/>
  <c r="J576" i="11"/>
  <c r="I576" i="11"/>
  <c r="N575" i="11"/>
  <c r="M575" i="11"/>
  <c r="L575" i="11"/>
  <c r="K575" i="11"/>
  <c r="J575" i="11"/>
  <c r="I575" i="11"/>
  <c r="N574" i="11"/>
  <c r="M574" i="11"/>
  <c r="L574" i="11"/>
  <c r="K574" i="11"/>
  <c r="J574" i="11"/>
  <c r="I574" i="11"/>
  <c r="N573" i="11"/>
  <c r="M573" i="11"/>
  <c r="L573" i="11"/>
  <c r="K573" i="11"/>
  <c r="J573" i="11"/>
  <c r="I573" i="11"/>
  <c r="N572" i="11"/>
  <c r="M572" i="11"/>
  <c r="L572" i="11"/>
  <c r="K572" i="11"/>
  <c r="J572" i="11"/>
  <c r="I572" i="11"/>
  <c r="N571" i="11"/>
  <c r="M571" i="11"/>
  <c r="L571" i="11"/>
  <c r="K571" i="11"/>
  <c r="J571" i="11"/>
  <c r="I571" i="11"/>
  <c r="N570" i="11"/>
  <c r="M570" i="11"/>
  <c r="L570" i="11"/>
  <c r="K570" i="11"/>
  <c r="J570" i="11"/>
  <c r="I570" i="11"/>
  <c r="N569" i="11"/>
  <c r="M569" i="11"/>
  <c r="L569" i="11"/>
  <c r="K569" i="11"/>
  <c r="J569" i="11"/>
  <c r="I569" i="11"/>
  <c r="N568" i="11"/>
  <c r="M568" i="11"/>
  <c r="L568" i="11"/>
  <c r="K568" i="11"/>
  <c r="J568" i="11"/>
  <c r="I568" i="11"/>
  <c r="N567" i="11"/>
  <c r="M567" i="11"/>
  <c r="L567" i="11"/>
  <c r="K567" i="11"/>
  <c r="J567" i="11"/>
  <c r="I567" i="11"/>
  <c r="N566" i="11"/>
  <c r="M566" i="11"/>
  <c r="L566" i="11"/>
  <c r="K566" i="11"/>
  <c r="J566" i="11"/>
  <c r="I566" i="11"/>
  <c r="N565" i="11"/>
  <c r="M565" i="11"/>
  <c r="L565" i="11"/>
  <c r="K565" i="11"/>
  <c r="J565" i="11"/>
  <c r="I565" i="11"/>
  <c r="N564" i="11"/>
  <c r="M564" i="11"/>
  <c r="L564" i="11"/>
  <c r="K564" i="11"/>
  <c r="J564" i="11"/>
  <c r="I564" i="11"/>
  <c r="N563" i="11"/>
  <c r="M563" i="11"/>
  <c r="L563" i="11"/>
  <c r="K563" i="11"/>
  <c r="J563" i="11"/>
  <c r="I563" i="11"/>
  <c r="N562" i="11"/>
  <c r="M562" i="11"/>
  <c r="L562" i="11"/>
  <c r="K562" i="11"/>
  <c r="J562" i="11"/>
  <c r="I562" i="11"/>
  <c r="N561" i="11"/>
  <c r="M561" i="11"/>
  <c r="L561" i="11"/>
  <c r="K561" i="11"/>
  <c r="J561" i="11"/>
  <c r="I561" i="11"/>
  <c r="N560" i="11"/>
  <c r="M560" i="11"/>
  <c r="L560" i="11"/>
  <c r="K560" i="11"/>
  <c r="J560" i="11"/>
  <c r="I560" i="11"/>
  <c r="N559" i="11"/>
  <c r="M559" i="11"/>
  <c r="L559" i="11"/>
  <c r="K559" i="11"/>
  <c r="J559" i="11"/>
  <c r="I559" i="11"/>
  <c r="N558" i="11"/>
  <c r="M558" i="11"/>
  <c r="L558" i="11"/>
  <c r="K558" i="11"/>
  <c r="J558" i="11"/>
  <c r="I558" i="11"/>
  <c r="N557" i="11"/>
  <c r="M557" i="11"/>
  <c r="L557" i="11"/>
  <c r="K557" i="11"/>
  <c r="J557" i="11"/>
  <c r="I557" i="11"/>
  <c r="N556" i="11"/>
  <c r="M556" i="11"/>
  <c r="L556" i="11"/>
  <c r="K556" i="11"/>
  <c r="J556" i="11"/>
  <c r="I556" i="11"/>
  <c r="N555" i="11"/>
  <c r="M555" i="11"/>
  <c r="L555" i="11"/>
  <c r="K555" i="11"/>
  <c r="J555" i="11"/>
  <c r="I555" i="11"/>
  <c r="N554" i="11"/>
  <c r="M554" i="11"/>
  <c r="L554" i="11"/>
  <c r="K554" i="11"/>
  <c r="J554" i="11"/>
  <c r="I554" i="11"/>
  <c r="N553" i="11"/>
  <c r="M553" i="11"/>
  <c r="L553" i="11"/>
  <c r="K553" i="11"/>
  <c r="J553" i="11"/>
  <c r="I553" i="11"/>
  <c r="N552" i="11"/>
  <c r="M552" i="11"/>
  <c r="L552" i="11"/>
  <c r="K552" i="11"/>
  <c r="J552" i="11"/>
  <c r="I552" i="11"/>
  <c r="N551" i="11"/>
  <c r="M551" i="11"/>
  <c r="L551" i="11"/>
  <c r="K551" i="11"/>
  <c r="J551" i="11"/>
  <c r="I551" i="11"/>
  <c r="N550" i="11"/>
  <c r="M550" i="11"/>
  <c r="L550" i="11"/>
  <c r="K550" i="11"/>
  <c r="J550" i="11"/>
  <c r="I550" i="11"/>
  <c r="N549" i="11"/>
  <c r="M549" i="11"/>
  <c r="L549" i="11"/>
  <c r="K549" i="11"/>
  <c r="J549" i="11"/>
  <c r="I549" i="11"/>
  <c r="N548" i="11"/>
  <c r="M548" i="11"/>
  <c r="L548" i="11"/>
  <c r="K548" i="11"/>
  <c r="J548" i="11"/>
  <c r="I548" i="11"/>
  <c r="N547" i="11"/>
  <c r="M547" i="11"/>
  <c r="L547" i="11"/>
  <c r="K547" i="11"/>
  <c r="J547" i="11"/>
  <c r="I547" i="11"/>
  <c r="N546" i="11"/>
  <c r="M546" i="11"/>
  <c r="L546" i="11"/>
  <c r="K546" i="11"/>
  <c r="J546" i="11"/>
  <c r="I546" i="11"/>
  <c r="N545" i="11"/>
  <c r="M545" i="11"/>
  <c r="L545" i="11"/>
  <c r="K545" i="11"/>
  <c r="J545" i="11"/>
  <c r="I545" i="11"/>
  <c r="N544" i="11"/>
  <c r="M544" i="11"/>
  <c r="L544" i="11"/>
  <c r="K544" i="11"/>
  <c r="J544" i="11"/>
  <c r="I544" i="11"/>
  <c r="N543" i="11"/>
  <c r="M543" i="11"/>
  <c r="L543" i="11"/>
  <c r="K543" i="11"/>
  <c r="J543" i="11"/>
  <c r="I543" i="11"/>
  <c r="N542" i="11"/>
  <c r="M542" i="11"/>
  <c r="L542" i="11"/>
  <c r="K542" i="11"/>
  <c r="J542" i="11"/>
  <c r="I542" i="11"/>
  <c r="N541" i="11"/>
  <c r="M541" i="11"/>
  <c r="L541" i="11"/>
  <c r="K541" i="11"/>
  <c r="J541" i="11"/>
  <c r="I541" i="11"/>
  <c r="N540" i="11"/>
  <c r="M540" i="11"/>
  <c r="L540" i="11"/>
  <c r="K540" i="11"/>
  <c r="J540" i="11"/>
  <c r="I540" i="11"/>
  <c r="N539" i="11"/>
  <c r="M539" i="11"/>
  <c r="L539" i="11"/>
  <c r="K539" i="11"/>
  <c r="J539" i="11"/>
  <c r="I539" i="11"/>
  <c r="N538" i="11"/>
  <c r="M538" i="11"/>
  <c r="L538" i="11"/>
  <c r="K538" i="11"/>
  <c r="J538" i="11"/>
  <c r="I538" i="11"/>
  <c r="N537" i="11"/>
  <c r="M537" i="11"/>
  <c r="L537" i="11"/>
  <c r="K537" i="11"/>
  <c r="J537" i="11"/>
  <c r="I537" i="11"/>
  <c r="N536" i="11"/>
  <c r="M536" i="11"/>
  <c r="L536" i="11"/>
  <c r="K536" i="11"/>
  <c r="J536" i="11"/>
  <c r="I536" i="11"/>
  <c r="N535" i="11"/>
  <c r="M535" i="11"/>
  <c r="L535" i="11"/>
  <c r="K535" i="11"/>
  <c r="J535" i="11"/>
  <c r="I535" i="11"/>
  <c r="N534" i="11"/>
  <c r="M534" i="11"/>
  <c r="L534" i="11"/>
  <c r="K534" i="11"/>
  <c r="J534" i="11"/>
  <c r="I534" i="11"/>
  <c r="N533" i="11"/>
  <c r="M533" i="11"/>
  <c r="L533" i="11"/>
  <c r="K533" i="11"/>
  <c r="J533" i="11"/>
  <c r="I533" i="11"/>
  <c r="N532" i="11"/>
  <c r="M532" i="11"/>
  <c r="L532" i="11"/>
  <c r="K532" i="11"/>
  <c r="J532" i="11"/>
  <c r="I532" i="11"/>
  <c r="N531" i="11"/>
  <c r="M531" i="11"/>
  <c r="L531" i="11"/>
  <c r="K531" i="11"/>
  <c r="J531" i="11"/>
  <c r="I531" i="11"/>
  <c r="N530" i="11"/>
  <c r="M530" i="11"/>
  <c r="L530" i="11"/>
  <c r="K530" i="11"/>
  <c r="J530" i="11"/>
  <c r="I530" i="11"/>
  <c r="N529" i="11"/>
  <c r="M529" i="11"/>
  <c r="L529" i="11"/>
  <c r="K529" i="11"/>
  <c r="J529" i="11"/>
  <c r="I529" i="11"/>
  <c r="N528" i="11"/>
  <c r="M528" i="11"/>
  <c r="L528" i="11"/>
  <c r="K528" i="11"/>
  <c r="J528" i="11"/>
  <c r="I528" i="11"/>
  <c r="N527" i="11"/>
  <c r="M527" i="11"/>
  <c r="L527" i="11"/>
  <c r="K527" i="11"/>
  <c r="J527" i="11"/>
  <c r="I527" i="11"/>
  <c r="N526" i="11"/>
  <c r="M526" i="11"/>
  <c r="L526" i="11"/>
  <c r="K526" i="11"/>
  <c r="J526" i="11"/>
  <c r="I526" i="11"/>
  <c r="N525" i="11"/>
  <c r="M525" i="11"/>
  <c r="L525" i="11"/>
  <c r="K525" i="11"/>
  <c r="J525" i="11"/>
  <c r="I525" i="11"/>
  <c r="N524" i="11"/>
  <c r="M524" i="11"/>
  <c r="L524" i="11"/>
  <c r="K524" i="11"/>
  <c r="J524" i="11"/>
  <c r="I524" i="11"/>
  <c r="N523" i="11"/>
  <c r="M523" i="11"/>
  <c r="L523" i="11"/>
  <c r="K523" i="11"/>
  <c r="J523" i="11"/>
  <c r="I523" i="11"/>
  <c r="N522" i="11"/>
  <c r="M522" i="11"/>
  <c r="L522" i="11"/>
  <c r="K522" i="11"/>
  <c r="J522" i="11"/>
  <c r="I522" i="11"/>
  <c r="N521" i="11"/>
  <c r="M521" i="11"/>
  <c r="L521" i="11"/>
  <c r="K521" i="11"/>
  <c r="J521" i="11"/>
  <c r="I521" i="11"/>
  <c r="N520" i="11"/>
  <c r="M520" i="11"/>
  <c r="L520" i="11"/>
  <c r="K520" i="11"/>
  <c r="J520" i="11"/>
  <c r="I520" i="11"/>
  <c r="N519" i="11"/>
  <c r="M519" i="11"/>
  <c r="L519" i="11"/>
  <c r="K519" i="11"/>
  <c r="J519" i="11"/>
  <c r="I519" i="11"/>
  <c r="N518" i="11"/>
  <c r="M518" i="11"/>
  <c r="L518" i="11"/>
  <c r="K518" i="11"/>
  <c r="J518" i="11"/>
  <c r="I518" i="11"/>
  <c r="N517" i="11"/>
  <c r="M517" i="11"/>
  <c r="L517" i="11"/>
  <c r="K517" i="11"/>
  <c r="J517" i="11"/>
  <c r="I517" i="11"/>
  <c r="N516" i="11"/>
  <c r="M516" i="11"/>
  <c r="L516" i="11"/>
  <c r="K516" i="11"/>
  <c r="J516" i="11"/>
  <c r="I516" i="11"/>
  <c r="N515" i="11"/>
  <c r="M515" i="11"/>
  <c r="L515" i="11"/>
  <c r="K515" i="11"/>
  <c r="J515" i="11"/>
  <c r="I515" i="11"/>
  <c r="N514" i="11"/>
  <c r="M514" i="11"/>
  <c r="L514" i="11"/>
  <c r="K514" i="11"/>
  <c r="J514" i="11"/>
  <c r="I514" i="11"/>
  <c r="N513" i="11"/>
  <c r="M513" i="11"/>
  <c r="L513" i="11"/>
  <c r="K513" i="11"/>
  <c r="J513" i="11"/>
  <c r="I513" i="11"/>
  <c r="N512" i="11"/>
  <c r="M512" i="11"/>
  <c r="L512" i="11"/>
  <c r="K512" i="11"/>
  <c r="J512" i="11"/>
  <c r="I512" i="11"/>
  <c r="N511" i="11"/>
  <c r="M511" i="11"/>
  <c r="L511" i="11"/>
  <c r="K511" i="11"/>
  <c r="J511" i="11"/>
  <c r="I511" i="11"/>
  <c r="N510" i="11"/>
  <c r="M510" i="11"/>
  <c r="L510" i="11"/>
  <c r="K510" i="11"/>
  <c r="J510" i="11"/>
  <c r="I510" i="11"/>
  <c r="N509" i="11"/>
  <c r="M509" i="11"/>
  <c r="L509" i="11"/>
  <c r="K509" i="11"/>
  <c r="J509" i="11"/>
  <c r="I509" i="11"/>
  <c r="N508" i="11"/>
  <c r="M508" i="11"/>
  <c r="L508" i="11"/>
  <c r="K508" i="11"/>
  <c r="J508" i="11"/>
  <c r="I508" i="11"/>
  <c r="N507" i="11"/>
  <c r="M507" i="11"/>
  <c r="L507" i="11"/>
  <c r="K507" i="11"/>
  <c r="J507" i="11"/>
  <c r="I507" i="11"/>
  <c r="N506" i="11"/>
  <c r="M506" i="11"/>
  <c r="L506" i="11"/>
  <c r="K506" i="11"/>
  <c r="J506" i="11"/>
  <c r="I506" i="11"/>
  <c r="N505" i="11"/>
  <c r="M505" i="11"/>
  <c r="L505" i="11"/>
  <c r="K505" i="11"/>
  <c r="J505" i="11"/>
  <c r="I505" i="11"/>
  <c r="N504" i="11"/>
  <c r="M504" i="11"/>
  <c r="L504" i="11"/>
  <c r="K504" i="11"/>
  <c r="J504" i="11"/>
  <c r="I504" i="11"/>
  <c r="N503" i="11"/>
  <c r="M503" i="11"/>
  <c r="L503" i="11"/>
  <c r="K503" i="11"/>
  <c r="J503" i="11"/>
  <c r="I503" i="11"/>
  <c r="N502" i="11"/>
  <c r="M502" i="11"/>
  <c r="L502" i="11"/>
  <c r="K502" i="11"/>
  <c r="J502" i="11"/>
  <c r="I502" i="11"/>
  <c r="N501" i="11"/>
  <c r="M501" i="11"/>
  <c r="L501" i="11"/>
  <c r="K501" i="11"/>
  <c r="J501" i="11"/>
  <c r="I501" i="11"/>
  <c r="N500" i="11"/>
  <c r="M500" i="11"/>
  <c r="L500" i="11"/>
  <c r="K500" i="11"/>
  <c r="J500" i="11"/>
  <c r="I500" i="11"/>
  <c r="N499" i="11"/>
  <c r="M499" i="11"/>
  <c r="L499" i="11"/>
  <c r="K499" i="11"/>
  <c r="J499" i="11"/>
  <c r="I499" i="11"/>
  <c r="N498" i="11"/>
  <c r="M498" i="11"/>
  <c r="L498" i="11"/>
  <c r="K498" i="11"/>
  <c r="J498" i="11"/>
  <c r="I498" i="11"/>
  <c r="N497" i="11"/>
  <c r="M497" i="11"/>
  <c r="L497" i="11"/>
  <c r="K497" i="11"/>
  <c r="J497" i="11"/>
  <c r="I497" i="11"/>
  <c r="N496" i="11"/>
  <c r="M496" i="11"/>
  <c r="L496" i="11"/>
  <c r="K496" i="11"/>
  <c r="J496" i="11"/>
  <c r="I496" i="11"/>
  <c r="N495" i="11"/>
  <c r="M495" i="11"/>
  <c r="L495" i="11"/>
  <c r="K495" i="11"/>
  <c r="J495" i="11"/>
  <c r="I495" i="11"/>
  <c r="N494" i="11"/>
  <c r="M494" i="11"/>
  <c r="L494" i="11"/>
  <c r="K494" i="11"/>
  <c r="J494" i="11"/>
  <c r="I494" i="11"/>
  <c r="N493" i="11"/>
  <c r="M493" i="11"/>
  <c r="L493" i="11"/>
  <c r="K493" i="11"/>
  <c r="J493" i="11"/>
  <c r="I493" i="11"/>
  <c r="N492" i="11"/>
  <c r="M492" i="11"/>
  <c r="L492" i="11"/>
  <c r="K492" i="11"/>
  <c r="J492" i="11"/>
  <c r="I492" i="11"/>
  <c r="N491" i="11"/>
  <c r="M491" i="11"/>
  <c r="L491" i="11"/>
  <c r="K491" i="11"/>
  <c r="J491" i="11"/>
  <c r="I491" i="11"/>
  <c r="N490" i="11"/>
  <c r="M490" i="11"/>
  <c r="L490" i="11"/>
  <c r="K490" i="11"/>
  <c r="J490" i="11"/>
  <c r="I490" i="11"/>
  <c r="N489" i="11"/>
  <c r="M489" i="11"/>
  <c r="L489" i="11"/>
  <c r="K489" i="11"/>
  <c r="J489" i="11"/>
  <c r="I489" i="11"/>
  <c r="N488" i="11"/>
  <c r="M488" i="11"/>
  <c r="L488" i="11"/>
  <c r="K488" i="11"/>
  <c r="J488" i="11"/>
  <c r="I488" i="11"/>
  <c r="N487" i="11"/>
  <c r="M487" i="11"/>
  <c r="L487" i="11"/>
  <c r="K487" i="11"/>
  <c r="J487" i="11"/>
  <c r="I487" i="11"/>
  <c r="N486" i="11"/>
  <c r="M486" i="11"/>
  <c r="L486" i="11"/>
  <c r="K486" i="11"/>
  <c r="J486" i="11"/>
  <c r="I486" i="11"/>
  <c r="N485" i="11"/>
  <c r="M485" i="11"/>
  <c r="L485" i="11"/>
  <c r="K485" i="11"/>
  <c r="J485" i="11"/>
  <c r="I485" i="11"/>
  <c r="N484" i="11"/>
  <c r="M484" i="11"/>
  <c r="L484" i="11"/>
  <c r="K484" i="11"/>
  <c r="J484" i="11"/>
  <c r="I484" i="11"/>
  <c r="N483" i="11"/>
  <c r="M483" i="11"/>
  <c r="L483" i="11"/>
  <c r="K483" i="11"/>
  <c r="J483" i="11"/>
  <c r="I483" i="11"/>
  <c r="N482" i="11"/>
  <c r="M482" i="11"/>
  <c r="L482" i="11"/>
  <c r="K482" i="11"/>
  <c r="J482" i="11"/>
  <c r="I482" i="11"/>
  <c r="N481" i="11"/>
  <c r="M481" i="11"/>
  <c r="L481" i="11"/>
  <c r="K481" i="11"/>
  <c r="J481" i="11"/>
  <c r="I481" i="11"/>
  <c r="N480" i="11"/>
  <c r="M480" i="11"/>
  <c r="L480" i="11"/>
  <c r="K480" i="11"/>
  <c r="J480" i="11"/>
  <c r="I480" i="11"/>
  <c r="N479" i="11"/>
  <c r="M479" i="11"/>
  <c r="L479" i="11"/>
  <c r="K479" i="11"/>
  <c r="J479" i="11"/>
  <c r="I479" i="11"/>
  <c r="N478" i="11"/>
  <c r="M478" i="11"/>
  <c r="L478" i="11"/>
  <c r="K478" i="11"/>
  <c r="J478" i="11"/>
  <c r="I478" i="11"/>
  <c r="N477" i="11"/>
  <c r="M477" i="11"/>
  <c r="L477" i="11"/>
  <c r="K477" i="11"/>
  <c r="J477" i="11"/>
  <c r="I477" i="11"/>
  <c r="N476" i="11"/>
  <c r="M476" i="11"/>
  <c r="L476" i="11"/>
  <c r="K476" i="11"/>
  <c r="J476" i="11"/>
  <c r="I476" i="11"/>
  <c r="N475" i="11"/>
  <c r="M475" i="11"/>
  <c r="L475" i="11"/>
  <c r="K475" i="11"/>
  <c r="J475" i="11"/>
  <c r="I475" i="11"/>
  <c r="N474" i="11"/>
  <c r="M474" i="11"/>
  <c r="L474" i="11"/>
  <c r="K474" i="11"/>
  <c r="J474" i="11"/>
  <c r="I474" i="11"/>
  <c r="N473" i="11"/>
  <c r="M473" i="11"/>
  <c r="L473" i="11"/>
  <c r="K473" i="11"/>
  <c r="J473" i="11"/>
  <c r="I473" i="11"/>
  <c r="N472" i="11"/>
  <c r="M472" i="11"/>
  <c r="L472" i="11"/>
  <c r="K472" i="11"/>
  <c r="J472" i="11"/>
  <c r="I472" i="11"/>
  <c r="N471" i="11"/>
  <c r="M471" i="11"/>
  <c r="L471" i="11"/>
  <c r="K471" i="11"/>
  <c r="J471" i="11"/>
  <c r="I471" i="11"/>
  <c r="N470" i="11"/>
  <c r="M470" i="11"/>
  <c r="L470" i="11"/>
  <c r="K470" i="11"/>
  <c r="J470" i="11"/>
  <c r="I470" i="11"/>
  <c r="N469" i="11"/>
  <c r="M469" i="11"/>
  <c r="L469" i="11"/>
  <c r="K469" i="11"/>
  <c r="J469" i="11"/>
  <c r="I469" i="11"/>
  <c r="N468" i="11"/>
  <c r="M468" i="11"/>
  <c r="L468" i="11"/>
  <c r="K468" i="11"/>
  <c r="J468" i="11"/>
  <c r="I468" i="11"/>
  <c r="N467" i="11"/>
  <c r="M467" i="11"/>
  <c r="L467" i="11"/>
  <c r="K467" i="11"/>
  <c r="J467" i="11"/>
  <c r="I467" i="11"/>
  <c r="N466" i="11"/>
  <c r="M466" i="11"/>
  <c r="L466" i="11"/>
  <c r="K466" i="11"/>
  <c r="J466" i="11"/>
  <c r="I466" i="11"/>
  <c r="N465" i="11"/>
  <c r="M465" i="11"/>
  <c r="L465" i="11"/>
  <c r="K465" i="11"/>
  <c r="J465" i="11"/>
  <c r="I465" i="11"/>
  <c r="N464" i="11"/>
  <c r="M464" i="11"/>
  <c r="L464" i="11"/>
  <c r="K464" i="11"/>
  <c r="J464" i="11"/>
  <c r="I464" i="11"/>
  <c r="N463" i="11"/>
  <c r="M463" i="11"/>
  <c r="L463" i="11"/>
  <c r="K463" i="11"/>
  <c r="J463" i="11"/>
  <c r="I463" i="11"/>
  <c r="N462" i="11"/>
  <c r="M462" i="11"/>
  <c r="L462" i="11"/>
  <c r="K462" i="11"/>
  <c r="J462" i="11"/>
  <c r="I462" i="11"/>
  <c r="N461" i="11"/>
  <c r="M461" i="11"/>
  <c r="L461" i="11"/>
  <c r="K461" i="11"/>
  <c r="J461" i="11"/>
  <c r="I461" i="11"/>
  <c r="N460" i="11"/>
  <c r="M460" i="11"/>
  <c r="L460" i="11"/>
  <c r="K460" i="11"/>
  <c r="J460" i="11"/>
  <c r="I460" i="11"/>
  <c r="N459" i="11"/>
  <c r="M459" i="11"/>
  <c r="L459" i="11"/>
  <c r="K459" i="11"/>
  <c r="J459" i="11"/>
  <c r="I459" i="11"/>
  <c r="N458" i="11"/>
  <c r="M458" i="11"/>
  <c r="L458" i="11"/>
  <c r="K458" i="11"/>
  <c r="J458" i="11"/>
  <c r="I458" i="11"/>
  <c r="N457" i="11"/>
  <c r="M457" i="11"/>
  <c r="L457" i="11"/>
  <c r="K457" i="11"/>
  <c r="J457" i="11"/>
  <c r="I457" i="11"/>
  <c r="N456" i="11"/>
  <c r="M456" i="11"/>
  <c r="L456" i="11"/>
  <c r="K456" i="11"/>
  <c r="J456" i="11"/>
  <c r="I456" i="11"/>
  <c r="N455" i="11"/>
  <c r="M455" i="11"/>
  <c r="L455" i="11"/>
  <c r="K455" i="11"/>
  <c r="J455" i="11"/>
  <c r="I455" i="11"/>
  <c r="N454" i="11"/>
  <c r="M454" i="11"/>
  <c r="L454" i="11"/>
  <c r="K454" i="11"/>
  <c r="J454" i="11"/>
  <c r="I454" i="11"/>
  <c r="N453" i="11"/>
  <c r="M453" i="11"/>
  <c r="L453" i="11"/>
  <c r="K453" i="11"/>
  <c r="J453" i="11"/>
  <c r="I453" i="11"/>
  <c r="N452" i="11"/>
  <c r="M452" i="11"/>
  <c r="L452" i="11"/>
  <c r="K452" i="11"/>
  <c r="J452" i="11"/>
  <c r="I452" i="11"/>
  <c r="N451" i="11"/>
  <c r="M451" i="11"/>
  <c r="L451" i="11"/>
  <c r="K451" i="11"/>
  <c r="J451" i="11"/>
  <c r="I451" i="11"/>
  <c r="N450" i="11"/>
  <c r="M450" i="11"/>
  <c r="L450" i="11"/>
  <c r="K450" i="11"/>
  <c r="J450" i="11"/>
  <c r="I450" i="11"/>
  <c r="N449" i="11"/>
  <c r="M449" i="11"/>
  <c r="L449" i="11"/>
  <c r="K449" i="11"/>
  <c r="J449" i="11"/>
  <c r="I449" i="11"/>
  <c r="N448" i="11"/>
  <c r="M448" i="11"/>
  <c r="L448" i="11"/>
  <c r="K448" i="11"/>
  <c r="J448" i="11"/>
  <c r="I448" i="11"/>
  <c r="N447" i="11"/>
  <c r="M447" i="11"/>
  <c r="L447" i="11"/>
  <c r="K447" i="11"/>
  <c r="J447" i="11"/>
  <c r="I447" i="11"/>
  <c r="N446" i="11"/>
  <c r="M446" i="11"/>
  <c r="L446" i="11"/>
  <c r="K446" i="11"/>
  <c r="J446" i="11"/>
  <c r="I446" i="11"/>
  <c r="N445" i="11"/>
  <c r="M445" i="11"/>
  <c r="L445" i="11"/>
  <c r="K445" i="11"/>
  <c r="J445" i="11"/>
  <c r="I445" i="11"/>
  <c r="N444" i="11"/>
  <c r="M444" i="11"/>
  <c r="L444" i="11"/>
  <c r="K444" i="11"/>
  <c r="J444" i="11"/>
  <c r="I444" i="11"/>
  <c r="N443" i="11"/>
  <c r="M443" i="11"/>
  <c r="L443" i="11"/>
  <c r="K443" i="11"/>
  <c r="J443" i="11"/>
  <c r="I443" i="11"/>
  <c r="N442" i="11"/>
  <c r="M442" i="11"/>
  <c r="L442" i="11"/>
  <c r="K442" i="11"/>
  <c r="J442" i="11"/>
  <c r="I442" i="11"/>
  <c r="N441" i="11"/>
  <c r="M441" i="11"/>
  <c r="L441" i="11"/>
  <c r="K441" i="11"/>
  <c r="J441" i="11"/>
  <c r="I441" i="11"/>
  <c r="N440" i="11"/>
  <c r="M440" i="11"/>
  <c r="L440" i="11"/>
  <c r="K440" i="11"/>
  <c r="J440" i="11"/>
  <c r="I440" i="11"/>
  <c r="N439" i="11"/>
  <c r="M439" i="11"/>
  <c r="L439" i="11"/>
  <c r="K439" i="11"/>
  <c r="J439" i="11"/>
  <c r="I439" i="11"/>
  <c r="N438" i="11"/>
  <c r="M438" i="11"/>
  <c r="L438" i="11"/>
  <c r="K438" i="11"/>
  <c r="J438" i="11"/>
  <c r="I438" i="11"/>
  <c r="N437" i="11"/>
  <c r="M437" i="11"/>
  <c r="L437" i="11"/>
  <c r="K437" i="11"/>
  <c r="J437" i="11"/>
  <c r="I437" i="11"/>
  <c r="N436" i="11"/>
  <c r="M436" i="11"/>
  <c r="L436" i="11"/>
  <c r="K436" i="11"/>
  <c r="J436" i="11"/>
  <c r="I436" i="11"/>
  <c r="N435" i="11"/>
  <c r="M435" i="11"/>
  <c r="L435" i="11"/>
  <c r="K435" i="11"/>
  <c r="J435" i="11"/>
  <c r="I435" i="11"/>
  <c r="N434" i="11"/>
  <c r="M434" i="11"/>
  <c r="L434" i="11"/>
  <c r="K434" i="11"/>
  <c r="J434" i="11"/>
  <c r="I434" i="11"/>
  <c r="N433" i="11"/>
  <c r="M433" i="11"/>
  <c r="L433" i="11"/>
  <c r="K433" i="11"/>
  <c r="J433" i="11"/>
  <c r="I433" i="11"/>
  <c r="N432" i="11"/>
  <c r="M432" i="11"/>
  <c r="L432" i="11"/>
  <c r="K432" i="11"/>
  <c r="J432" i="11"/>
  <c r="I432" i="11"/>
  <c r="N431" i="11"/>
  <c r="M431" i="11"/>
  <c r="L431" i="11"/>
  <c r="K431" i="11"/>
  <c r="J431" i="11"/>
  <c r="I431" i="11"/>
  <c r="N430" i="11"/>
  <c r="M430" i="11"/>
  <c r="L430" i="11"/>
  <c r="K430" i="11"/>
  <c r="J430" i="11"/>
  <c r="I430" i="11"/>
  <c r="N429" i="11"/>
  <c r="M429" i="11"/>
  <c r="L429" i="11"/>
  <c r="K429" i="11"/>
  <c r="J429" i="11"/>
  <c r="I429" i="11"/>
  <c r="N428" i="11"/>
  <c r="M428" i="11"/>
  <c r="L428" i="11"/>
  <c r="K428" i="11"/>
  <c r="J428" i="11"/>
  <c r="I428" i="11"/>
  <c r="N427" i="11"/>
  <c r="M427" i="11"/>
  <c r="L427" i="11"/>
  <c r="K427" i="11"/>
  <c r="J427" i="11"/>
  <c r="I427" i="11"/>
  <c r="N426" i="11"/>
  <c r="M426" i="11"/>
  <c r="L426" i="11"/>
  <c r="K426" i="11"/>
  <c r="J426" i="11"/>
  <c r="I426" i="11"/>
  <c r="N425" i="11"/>
  <c r="M425" i="11"/>
  <c r="L425" i="11"/>
  <c r="K425" i="11"/>
  <c r="J425" i="11"/>
  <c r="I425" i="11"/>
  <c r="N424" i="11"/>
  <c r="M424" i="11"/>
  <c r="L424" i="11"/>
  <c r="K424" i="11"/>
  <c r="J424" i="11"/>
  <c r="I424" i="11"/>
  <c r="N423" i="11"/>
  <c r="M423" i="11"/>
  <c r="L423" i="11"/>
  <c r="K423" i="11"/>
  <c r="J423" i="11"/>
  <c r="I423" i="11"/>
  <c r="N422" i="11"/>
  <c r="M422" i="11"/>
  <c r="L422" i="11"/>
  <c r="K422" i="11"/>
  <c r="J422" i="11"/>
  <c r="I422" i="11"/>
  <c r="N421" i="11"/>
  <c r="M421" i="11"/>
  <c r="L421" i="11"/>
  <c r="K421" i="11"/>
  <c r="J421" i="11"/>
  <c r="I421" i="11"/>
  <c r="N420" i="11"/>
  <c r="M420" i="11"/>
  <c r="L420" i="11"/>
  <c r="K420" i="11"/>
  <c r="J420" i="11"/>
  <c r="I420" i="11"/>
  <c r="N419" i="11"/>
  <c r="M419" i="11"/>
  <c r="L419" i="11"/>
  <c r="K419" i="11"/>
  <c r="J419" i="11"/>
  <c r="I419" i="11"/>
  <c r="N418" i="11"/>
  <c r="M418" i="11"/>
  <c r="L418" i="11"/>
  <c r="K418" i="11"/>
  <c r="J418" i="11"/>
  <c r="I418" i="11"/>
  <c r="N417" i="11"/>
  <c r="M417" i="11"/>
  <c r="L417" i="11"/>
  <c r="K417" i="11"/>
  <c r="J417" i="11"/>
  <c r="I417" i="11"/>
  <c r="N416" i="11"/>
  <c r="M416" i="11"/>
  <c r="L416" i="11"/>
  <c r="K416" i="11"/>
  <c r="J416" i="11"/>
  <c r="I416" i="11"/>
  <c r="N415" i="11"/>
  <c r="M415" i="11"/>
  <c r="L415" i="11"/>
  <c r="K415" i="11"/>
  <c r="J415" i="11"/>
  <c r="I415" i="11"/>
  <c r="N414" i="11"/>
  <c r="M414" i="11"/>
  <c r="L414" i="11"/>
  <c r="K414" i="11"/>
  <c r="J414" i="11"/>
  <c r="I414" i="11"/>
  <c r="N413" i="11"/>
  <c r="M413" i="11"/>
  <c r="L413" i="11"/>
  <c r="K413" i="11"/>
  <c r="J413" i="11"/>
  <c r="I413" i="11"/>
  <c r="N412" i="11"/>
  <c r="M412" i="11"/>
  <c r="L412" i="11"/>
  <c r="K412" i="11"/>
  <c r="J412" i="11"/>
  <c r="I412" i="11"/>
  <c r="N411" i="11"/>
  <c r="M411" i="11"/>
  <c r="L411" i="11"/>
  <c r="K411" i="11"/>
  <c r="J411" i="11"/>
  <c r="I411" i="11"/>
  <c r="N410" i="11"/>
  <c r="M410" i="11"/>
  <c r="L410" i="11"/>
  <c r="K410" i="11"/>
  <c r="J410" i="11"/>
  <c r="I410" i="11"/>
  <c r="N409" i="11"/>
  <c r="M409" i="11"/>
  <c r="L409" i="11"/>
  <c r="K409" i="11"/>
  <c r="J409" i="11"/>
  <c r="I409" i="11"/>
  <c r="N408" i="11"/>
  <c r="M408" i="11"/>
  <c r="L408" i="11"/>
  <c r="K408" i="11"/>
  <c r="J408" i="11"/>
  <c r="I408" i="11"/>
  <c r="N407" i="11"/>
  <c r="M407" i="11"/>
  <c r="L407" i="11"/>
  <c r="K407" i="11"/>
  <c r="J407" i="11"/>
  <c r="I407" i="11"/>
  <c r="N406" i="11"/>
  <c r="M406" i="11"/>
  <c r="L406" i="11"/>
  <c r="K406" i="11"/>
  <c r="J406" i="11"/>
  <c r="I406" i="11"/>
  <c r="N405" i="11"/>
  <c r="M405" i="11"/>
  <c r="L405" i="11"/>
  <c r="K405" i="11"/>
  <c r="J405" i="11"/>
  <c r="I405" i="11"/>
  <c r="N404" i="11"/>
  <c r="M404" i="11"/>
  <c r="L404" i="11"/>
  <c r="K404" i="11"/>
  <c r="J404" i="11"/>
  <c r="I404" i="11"/>
  <c r="N403" i="11"/>
  <c r="M403" i="11"/>
  <c r="L403" i="11"/>
  <c r="K403" i="11"/>
  <c r="J403" i="11"/>
  <c r="I403" i="11"/>
  <c r="N402" i="11"/>
  <c r="M402" i="11"/>
  <c r="L402" i="11"/>
  <c r="K402" i="11"/>
  <c r="J402" i="11"/>
  <c r="I402" i="11"/>
  <c r="N401" i="11"/>
  <c r="M401" i="11"/>
  <c r="L401" i="11"/>
  <c r="K401" i="11"/>
  <c r="J401" i="11"/>
  <c r="I401" i="11"/>
  <c r="N400" i="11"/>
  <c r="M400" i="11"/>
  <c r="L400" i="11"/>
  <c r="K400" i="11"/>
  <c r="J400" i="11"/>
  <c r="I400" i="11"/>
  <c r="N399" i="11"/>
  <c r="M399" i="11"/>
  <c r="L399" i="11"/>
  <c r="K399" i="11"/>
  <c r="J399" i="11"/>
  <c r="I399" i="11"/>
  <c r="N398" i="11"/>
  <c r="M398" i="11"/>
  <c r="L398" i="11"/>
  <c r="K398" i="11"/>
  <c r="J398" i="11"/>
  <c r="I398" i="11"/>
  <c r="N397" i="11"/>
  <c r="M397" i="11"/>
  <c r="L397" i="11"/>
  <c r="K397" i="11"/>
  <c r="J397" i="11"/>
  <c r="I397" i="11"/>
  <c r="N396" i="11"/>
  <c r="M396" i="11"/>
  <c r="L396" i="11"/>
  <c r="K396" i="11"/>
  <c r="J396" i="11"/>
  <c r="I396" i="11"/>
  <c r="N395" i="11"/>
  <c r="M395" i="11"/>
  <c r="L395" i="11"/>
  <c r="K395" i="11"/>
  <c r="J395" i="11"/>
  <c r="I395" i="11"/>
  <c r="N394" i="11"/>
  <c r="M394" i="11"/>
  <c r="L394" i="11"/>
  <c r="K394" i="11"/>
  <c r="J394" i="11"/>
  <c r="I394" i="11"/>
  <c r="N393" i="11"/>
  <c r="M393" i="11"/>
  <c r="L393" i="11"/>
  <c r="K393" i="11"/>
  <c r="J393" i="11"/>
  <c r="I393" i="11"/>
  <c r="N392" i="11"/>
  <c r="M392" i="11"/>
  <c r="L392" i="11"/>
  <c r="K392" i="11"/>
  <c r="J392" i="11"/>
  <c r="I392" i="11"/>
  <c r="N391" i="11"/>
  <c r="M391" i="11"/>
  <c r="L391" i="11"/>
  <c r="K391" i="11"/>
  <c r="J391" i="11"/>
  <c r="I391" i="11"/>
  <c r="N390" i="11"/>
  <c r="M390" i="11"/>
  <c r="L390" i="11"/>
  <c r="K390" i="11"/>
  <c r="J390" i="11"/>
  <c r="I390" i="11"/>
  <c r="N389" i="11"/>
  <c r="M389" i="11"/>
  <c r="L389" i="11"/>
  <c r="K389" i="11"/>
  <c r="J389" i="11"/>
  <c r="I389" i="11"/>
  <c r="N388" i="11"/>
  <c r="M388" i="11"/>
  <c r="L388" i="11"/>
  <c r="K388" i="11"/>
  <c r="J388" i="11"/>
  <c r="I388" i="11"/>
  <c r="N387" i="11"/>
  <c r="M387" i="11"/>
  <c r="L387" i="11"/>
  <c r="K387" i="11"/>
  <c r="J387" i="11"/>
  <c r="I387" i="11"/>
  <c r="N386" i="11"/>
  <c r="M386" i="11"/>
  <c r="L386" i="11"/>
  <c r="K386" i="11"/>
  <c r="J386" i="11"/>
  <c r="I386" i="11"/>
  <c r="N385" i="11"/>
  <c r="M385" i="11"/>
  <c r="L385" i="11"/>
  <c r="K385" i="11"/>
  <c r="J385" i="11"/>
  <c r="I385" i="11"/>
  <c r="N384" i="11"/>
  <c r="M384" i="11"/>
  <c r="L384" i="11"/>
  <c r="K384" i="11"/>
  <c r="J384" i="11"/>
  <c r="I384" i="11"/>
  <c r="N383" i="11"/>
  <c r="M383" i="11"/>
  <c r="L383" i="11"/>
  <c r="K383" i="11"/>
  <c r="J383" i="11"/>
  <c r="I383" i="11"/>
  <c r="N382" i="11"/>
  <c r="M382" i="11"/>
  <c r="L382" i="11"/>
  <c r="K382" i="11"/>
  <c r="J382" i="11"/>
  <c r="I382" i="11"/>
  <c r="N381" i="11"/>
  <c r="M381" i="11"/>
  <c r="L381" i="11"/>
  <c r="K381" i="11"/>
  <c r="J381" i="11"/>
  <c r="I381" i="11"/>
  <c r="N380" i="11"/>
  <c r="M380" i="11"/>
  <c r="L380" i="11"/>
  <c r="K380" i="11"/>
  <c r="J380" i="11"/>
  <c r="I380" i="11"/>
  <c r="N379" i="11"/>
  <c r="M379" i="11"/>
  <c r="L379" i="11"/>
  <c r="K379" i="11"/>
  <c r="J379" i="11"/>
  <c r="I379" i="11"/>
  <c r="N378" i="11"/>
  <c r="M378" i="11"/>
  <c r="L378" i="11"/>
  <c r="K378" i="11"/>
  <c r="J378" i="11"/>
  <c r="I378" i="11"/>
  <c r="N377" i="11"/>
  <c r="M377" i="11"/>
  <c r="L377" i="11"/>
  <c r="K377" i="11"/>
  <c r="J377" i="11"/>
  <c r="I377" i="11"/>
  <c r="N376" i="11"/>
  <c r="M376" i="11"/>
  <c r="L376" i="11"/>
  <c r="K376" i="11"/>
  <c r="J376" i="11"/>
  <c r="I376" i="11"/>
  <c r="N375" i="11"/>
  <c r="M375" i="11"/>
  <c r="L375" i="11"/>
  <c r="K375" i="11"/>
  <c r="J375" i="11"/>
  <c r="I375" i="11"/>
  <c r="N374" i="11"/>
  <c r="M374" i="11"/>
  <c r="L374" i="11"/>
  <c r="K374" i="11"/>
  <c r="J374" i="11"/>
  <c r="I374" i="11"/>
  <c r="N373" i="11"/>
  <c r="M373" i="11"/>
  <c r="L373" i="11"/>
  <c r="K373" i="11"/>
  <c r="J373" i="11"/>
  <c r="I373" i="11"/>
  <c r="N372" i="11"/>
  <c r="M372" i="11"/>
  <c r="L372" i="11"/>
  <c r="K372" i="11"/>
  <c r="J372" i="11"/>
  <c r="I372" i="11"/>
  <c r="N371" i="11"/>
  <c r="M371" i="11"/>
  <c r="L371" i="11"/>
  <c r="K371" i="11"/>
  <c r="J371" i="11"/>
  <c r="I371" i="11"/>
  <c r="N370" i="11"/>
  <c r="M370" i="11"/>
  <c r="L370" i="11"/>
  <c r="K370" i="11"/>
  <c r="J370" i="11"/>
  <c r="I370" i="11"/>
  <c r="N369" i="11"/>
  <c r="M369" i="11"/>
  <c r="L369" i="11"/>
  <c r="K369" i="11"/>
  <c r="J369" i="11"/>
  <c r="I369" i="11"/>
  <c r="N368" i="11"/>
  <c r="M368" i="11"/>
  <c r="L368" i="11"/>
  <c r="K368" i="11"/>
  <c r="J368" i="11"/>
  <c r="I368" i="11"/>
  <c r="N367" i="11"/>
  <c r="M367" i="11"/>
  <c r="L367" i="11"/>
  <c r="K367" i="11"/>
  <c r="J367" i="11"/>
  <c r="I367" i="11"/>
  <c r="N366" i="11"/>
  <c r="M366" i="11"/>
  <c r="L366" i="11"/>
  <c r="K366" i="11"/>
  <c r="J366" i="11"/>
  <c r="I366" i="11"/>
  <c r="N365" i="11"/>
  <c r="M365" i="11"/>
  <c r="L365" i="11"/>
  <c r="K365" i="11"/>
  <c r="J365" i="11"/>
  <c r="I365" i="11"/>
  <c r="N364" i="11"/>
  <c r="M364" i="11"/>
  <c r="L364" i="11"/>
  <c r="K364" i="11"/>
  <c r="J364" i="11"/>
  <c r="I364" i="11"/>
  <c r="N363" i="11"/>
  <c r="M363" i="11"/>
  <c r="L363" i="11"/>
  <c r="K363" i="11"/>
  <c r="J363" i="11"/>
  <c r="I363" i="11"/>
  <c r="N362" i="11"/>
  <c r="M362" i="11"/>
  <c r="L362" i="11"/>
  <c r="K362" i="11"/>
  <c r="J362" i="11"/>
  <c r="I362" i="11"/>
  <c r="N361" i="11"/>
  <c r="M361" i="11"/>
  <c r="L361" i="11"/>
  <c r="K361" i="11"/>
  <c r="J361" i="11"/>
  <c r="I361" i="11"/>
  <c r="N360" i="11"/>
  <c r="M360" i="11"/>
  <c r="L360" i="11"/>
  <c r="K360" i="11"/>
  <c r="J360" i="11"/>
  <c r="I360" i="11"/>
  <c r="N359" i="11"/>
  <c r="M359" i="11"/>
  <c r="L359" i="11"/>
  <c r="K359" i="11"/>
  <c r="J359" i="11"/>
  <c r="I359" i="11"/>
  <c r="N358" i="11"/>
  <c r="M358" i="11"/>
  <c r="L358" i="11"/>
  <c r="K358" i="11"/>
  <c r="J358" i="11"/>
  <c r="I358" i="11"/>
  <c r="N357" i="11"/>
  <c r="M357" i="11"/>
  <c r="L357" i="11"/>
  <c r="K357" i="11"/>
  <c r="J357" i="11"/>
  <c r="I357" i="11"/>
  <c r="N356" i="11"/>
  <c r="M356" i="11"/>
  <c r="L356" i="11"/>
  <c r="K356" i="11"/>
  <c r="J356" i="11"/>
  <c r="I356" i="11"/>
  <c r="N355" i="11"/>
  <c r="M355" i="11"/>
  <c r="L355" i="11"/>
  <c r="K355" i="11"/>
  <c r="J355" i="11"/>
  <c r="I355" i="11"/>
  <c r="N354" i="11"/>
  <c r="M354" i="11"/>
  <c r="L354" i="11"/>
  <c r="K354" i="11"/>
  <c r="J354" i="11"/>
  <c r="I354" i="11"/>
  <c r="N353" i="11"/>
  <c r="M353" i="11"/>
  <c r="L353" i="11"/>
  <c r="K353" i="11"/>
  <c r="J353" i="11"/>
  <c r="I353" i="11"/>
  <c r="N352" i="11"/>
  <c r="M352" i="11"/>
  <c r="L352" i="11"/>
  <c r="K352" i="11"/>
  <c r="J352" i="11"/>
  <c r="I352" i="11"/>
  <c r="N351" i="11"/>
  <c r="M351" i="11"/>
  <c r="L351" i="11"/>
  <c r="K351" i="11"/>
  <c r="J351" i="11"/>
  <c r="I351" i="11"/>
  <c r="N350" i="11"/>
  <c r="M350" i="11"/>
  <c r="L350" i="11"/>
  <c r="K350" i="11"/>
  <c r="J350" i="11"/>
  <c r="I350" i="11"/>
  <c r="N349" i="11"/>
  <c r="M349" i="11"/>
  <c r="L349" i="11"/>
  <c r="K349" i="11"/>
  <c r="J349" i="11"/>
  <c r="I349" i="11"/>
  <c r="N348" i="11"/>
  <c r="M348" i="11"/>
  <c r="L348" i="11"/>
  <c r="K348" i="11"/>
  <c r="J348" i="11"/>
  <c r="I348" i="11"/>
  <c r="N347" i="11"/>
  <c r="M347" i="11"/>
  <c r="L347" i="11"/>
  <c r="K347" i="11"/>
  <c r="J347" i="11"/>
  <c r="I347" i="11"/>
  <c r="N346" i="11"/>
  <c r="M346" i="11"/>
  <c r="L346" i="11"/>
  <c r="K346" i="11"/>
  <c r="J346" i="11"/>
  <c r="I346" i="11"/>
  <c r="N345" i="11"/>
  <c r="M345" i="11"/>
  <c r="L345" i="11"/>
  <c r="K345" i="11"/>
  <c r="J345" i="11"/>
  <c r="I345" i="11"/>
  <c r="N344" i="11"/>
  <c r="M344" i="11"/>
  <c r="L344" i="11"/>
  <c r="K344" i="11"/>
  <c r="J344" i="11"/>
  <c r="I344" i="11"/>
  <c r="N343" i="11"/>
  <c r="M343" i="11"/>
  <c r="L343" i="11"/>
  <c r="K343" i="11"/>
  <c r="J343" i="11"/>
  <c r="I343" i="11"/>
  <c r="N342" i="11"/>
  <c r="M342" i="11"/>
  <c r="L342" i="11"/>
  <c r="K342" i="11"/>
  <c r="J342" i="11"/>
  <c r="I342" i="11"/>
  <c r="N341" i="11"/>
  <c r="M341" i="11"/>
  <c r="L341" i="11"/>
  <c r="K341" i="11"/>
  <c r="J341" i="11"/>
  <c r="I341" i="11"/>
  <c r="N340" i="11"/>
  <c r="M340" i="11"/>
  <c r="L340" i="11"/>
  <c r="K340" i="11"/>
  <c r="J340" i="11"/>
  <c r="I340" i="11"/>
  <c r="N339" i="11"/>
  <c r="M339" i="11"/>
  <c r="L339" i="11"/>
  <c r="K339" i="11"/>
  <c r="J339" i="11"/>
  <c r="I339" i="11"/>
  <c r="N338" i="11"/>
  <c r="M338" i="11"/>
  <c r="L338" i="11"/>
  <c r="K338" i="11"/>
  <c r="J338" i="11"/>
  <c r="I338" i="11"/>
  <c r="N337" i="11"/>
  <c r="M337" i="11"/>
  <c r="L337" i="11"/>
  <c r="K337" i="11"/>
  <c r="J337" i="11"/>
  <c r="I337" i="11"/>
  <c r="N336" i="11"/>
  <c r="M336" i="11"/>
  <c r="L336" i="11"/>
  <c r="K336" i="11"/>
  <c r="J336" i="11"/>
  <c r="I336" i="11"/>
  <c r="N335" i="11"/>
  <c r="M335" i="11"/>
  <c r="L335" i="11"/>
  <c r="K335" i="11"/>
  <c r="J335" i="11"/>
  <c r="I335" i="11"/>
  <c r="N334" i="11"/>
  <c r="M334" i="11"/>
  <c r="L334" i="11"/>
  <c r="K334" i="11"/>
  <c r="J334" i="11"/>
  <c r="I334" i="11"/>
  <c r="N333" i="11"/>
  <c r="M333" i="11"/>
  <c r="L333" i="11"/>
  <c r="K333" i="11"/>
  <c r="J333" i="11"/>
  <c r="I333" i="11"/>
  <c r="N332" i="11"/>
  <c r="M332" i="11"/>
  <c r="L332" i="11"/>
  <c r="K332" i="11"/>
  <c r="J332" i="11"/>
  <c r="I332" i="11"/>
  <c r="N331" i="11"/>
  <c r="M331" i="11"/>
  <c r="L331" i="11"/>
  <c r="K331" i="11"/>
  <c r="J331" i="11"/>
  <c r="I331" i="11"/>
  <c r="N330" i="11"/>
  <c r="M330" i="11"/>
  <c r="L330" i="11"/>
  <c r="K330" i="11"/>
  <c r="J330" i="11"/>
  <c r="I330" i="11"/>
  <c r="N329" i="11"/>
  <c r="M329" i="11"/>
  <c r="L329" i="11"/>
  <c r="K329" i="11"/>
  <c r="J329" i="11"/>
  <c r="I329" i="11"/>
  <c r="N328" i="11"/>
  <c r="M328" i="11"/>
  <c r="L328" i="11"/>
  <c r="K328" i="11"/>
  <c r="J328" i="11"/>
  <c r="I328" i="11"/>
  <c r="N327" i="11"/>
  <c r="M327" i="11"/>
  <c r="L327" i="11"/>
  <c r="K327" i="11"/>
  <c r="J327" i="11"/>
  <c r="I327" i="11"/>
  <c r="N326" i="11"/>
  <c r="M326" i="11"/>
  <c r="L326" i="11"/>
  <c r="K326" i="11"/>
  <c r="J326" i="11"/>
  <c r="I326" i="11"/>
  <c r="N325" i="11"/>
  <c r="M325" i="11"/>
  <c r="L325" i="11"/>
  <c r="K325" i="11"/>
  <c r="J325" i="11"/>
  <c r="I325" i="11"/>
  <c r="N324" i="11"/>
  <c r="M324" i="11"/>
  <c r="L324" i="11"/>
  <c r="K324" i="11"/>
  <c r="J324" i="11"/>
  <c r="I324" i="11"/>
  <c r="N323" i="11"/>
  <c r="M323" i="11"/>
  <c r="L323" i="11"/>
  <c r="K323" i="11"/>
  <c r="J323" i="11"/>
  <c r="I323" i="11"/>
  <c r="N322" i="11"/>
  <c r="M322" i="11"/>
  <c r="L322" i="11"/>
  <c r="K322" i="11"/>
  <c r="J322" i="11"/>
  <c r="I322" i="11"/>
  <c r="N321" i="11"/>
  <c r="M321" i="11"/>
  <c r="L321" i="11"/>
  <c r="K321" i="11"/>
  <c r="J321" i="11"/>
  <c r="I321" i="11"/>
  <c r="N320" i="11"/>
  <c r="M320" i="11"/>
  <c r="L320" i="11"/>
  <c r="K320" i="11"/>
  <c r="J320" i="11"/>
  <c r="I320" i="11"/>
  <c r="N319" i="11"/>
  <c r="M319" i="11"/>
  <c r="L319" i="11"/>
  <c r="K319" i="11"/>
  <c r="J319" i="11"/>
  <c r="I319" i="11"/>
  <c r="N318" i="11"/>
  <c r="M318" i="11"/>
  <c r="L318" i="11"/>
  <c r="K318" i="11"/>
  <c r="J318" i="11"/>
  <c r="I318" i="11"/>
  <c r="N317" i="11"/>
  <c r="M317" i="11"/>
  <c r="L317" i="11"/>
  <c r="K317" i="11"/>
  <c r="J317" i="11"/>
  <c r="I317" i="11"/>
  <c r="N316" i="11"/>
  <c r="M316" i="11"/>
  <c r="L316" i="11"/>
  <c r="K316" i="11"/>
  <c r="J316" i="11"/>
  <c r="I316" i="11"/>
  <c r="N315" i="11"/>
  <c r="M315" i="11"/>
  <c r="L315" i="11"/>
  <c r="K315" i="11"/>
  <c r="J315" i="11"/>
  <c r="I315" i="11"/>
  <c r="N314" i="11"/>
  <c r="M314" i="11"/>
  <c r="L314" i="11"/>
  <c r="K314" i="11"/>
  <c r="J314" i="11"/>
  <c r="I314" i="11"/>
  <c r="N313" i="11"/>
  <c r="M313" i="11"/>
  <c r="L313" i="11"/>
  <c r="K313" i="11"/>
  <c r="J313" i="11"/>
  <c r="I313" i="11"/>
  <c r="N312" i="11"/>
  <c r="M312" i="11"/>
  <c r="L312" i="11"/>
  <c r="K312" i="11"/>
  <c r="J312" i="11"/>
  <c r="I312" i="11"/>
  <c r="N311" i="11"/>
  <c r="M311" i="11"/>
  <c r="L311" i="11"/>
  <c r="K311" i="11"/>
  <c r="J311" i="11"/>
  <c r="I311" i="11"/>
  <c r="N310" i="11"/>
  <c r="M310" i="11"/>
  <c r="L310" i="11"/>
  <c r="K310" i="11"/>
  <c r="J310" i="11"/>
  <c r="I310" i="11"/>
  <c r="N309" i="11"/>
  <c r="M309" i="11"/>
  <c r="L309" i="11"/>
  <c r="K309" i="11"/>
  <c r="J309" i="11"/>
  <c r="I309" i="11"/>
  <c r="N308" i="11"/>
  <c r="M308" i="11"/>
  <c r="L308" i="11"/>
  <c r="K308" i="11"/>
  <c r="J308" i="11"/>
  <c r="I308" i="11"/>
  <c r="N307" i="11"/>
  <c r="M307" i="11"/>
  <c r="L307" i="11"/>
  <c r="K307" i="11"/>
  <c r="J307" i="11"/>
  <c r="I307" i="11"/>
  <c r="N306" i="11"/>
  <c r="M306" i="11"/>
  <c r="L306" i="11"/>
  <c r="K306" i="11"/>
  <c r="J306" i="11"/>
  <c r="I306" i="11"/>
  <c r="N305" i="11"/>
  <c r="M305" i="11"/>
  <c r="L305" i="11"/>
  <c r="K305" i="11"/>
  <c r="J305" i="11"/>
  <c r="I305" i="11"/>
  <c r="N304" i="11"/>
  <c r="M304" i="11"/>
  <c r="L304" i="11"/>
  <c r="K304" i="11"/>
  <c r="J304" i="11"/>
  <c r="I304" i="11"/>
  <c r="N303" i="11"/>
  <c r="M303" i="11"/>
  <c r="L303" i="11"/>
  <c r="K303" i="11"/>
  <c r="J303" i="11"/>
  <c r="I303" i="11"/>
  <c r="N302" i="11"/>
  <c r="M302" i="11"/>
  <c r="L302" i="11"/>
  <c r="K302" i="11"/>
  <c r="J302" i="11"/>
  <c r="I302" i="11"/>
  <c r="N301" i="11"/>
  <c r="M301" i="11"/>
  <c r="L301" i="11"/>
  <c r="K301" i="11"/>
  <c r="J301" i="11"/>
  <c r="I301" i="11"/>
  <c r="N300" i="11"/>
  <c r="M300" i="11"/>
  <c r="L300" i="11"/>
  <c r="K300" i="11"/>
  <c r="J300" i="11"/>
  <c r="I300" i="11"/>
  <c r="N299" i="11"/>
  <c r="M299" i="11"/>
  <c r="L299" i="11"/>
  <c r="K299" i="11"/>
  <c r="J299" i="11"/>
  <c r="I299" i="11"/>
  <c r="N298" i="11"/>
  <c r="M298" i="11"/>
  <c r="L298" i="11"/>
  <c r="K298" i="11"/>
  <c r="J298" i="11"/>
  <c r="I298" i="11"/>
  <c r="N297" i="11"/>
  <c r="M297" i="11"/>
  <c r="L297" i="11"/>
  <c r="K297" i="11"/>
  <c r="J297" i="11"/>
  <c r="I297" i="11"/>
  <c r="N296" i="11"/>
  <c r="M296" i="11"/>
  <c r="L296" i="11"/>
  <c r="K296" i="11"/>
  <c r="J296" i="11"/>
  <c r="I296" i="11"/>
  <c r="N295" i="11"/>
  <c r="M295" i="11"/>
  <c r="L295" i="11"/>
  <c r="K295" i="11"/>
  <c r="J295" i="11"/>
  <c r="I295" i="11"/>
  <c r="N294" i="11"/>
  <c r="M294" i="11"/>
  <c r="L294" i="11"/>
  <c r="K294" i="11"/>
  <c r="J294" i="11"/>
  <c r="I294" i="11"/>
  <c r="N293" i="11"/>
  <c r="M293" i="11"/>
  <c r="L293" i="11"/>
  <c r="K293" i="11"/>
  <c r="J293" i="11"/>
  <c r="I293" i="11"/>
  <c r="N292" i="11"/>
  <c r="M292" i="11"/>
  <c r="L292" i="11"/>
  <c r="K292" i="11"/>
  <c r="J292" i="11"/>
  <c r="I292" i="11"/>
  <c r="N291" i="11"/>
  <c r="M291" i="11"/>
  <c r="L291" i="11"/>
  <c r="K291" i="11"/>
  <c r="J291" i="11"/>
  <c r="I291" i="11"/>
  <c r="N290" i="11"/>
  <c r="M290" i="11"/>
  <c r="L290" i="11"/>
  <c r="K290" i="11"/>
  <c r="J290" i="11"/>
  <c r="I290" i="11"/>
  <c r="N289" i="11"/>
  <c r="M289" i="11"/>
  <c r="L289" i="11"/>
  <c r="K289" i="11"/>
  <c r="J289" i="11"/>
  <c r="I289" i="11"/>
  <c r="N288" i="11"/>
  <c r="M288" i="11"/>
  <c r="L288" i="11"/>
  <c r="K288" i="11"/>
  <c r="J288" i="11"/>
  <c r="I288" i="11"/>
  <c r="N287" i="11"/>
  <c r="M287" i="11"/>
  <c r="L287" i="11"/>
  <c r="K287" i="11"/>
  <c r="J287" i="11"/>
  <c r="I287" i="11"/>
  <c r="N286" i="11"/>
  <c r="M286" i="11"/>
  <c r="L286" i="11"/>
  <c r="K286" i="11"/>
  <c r="J286" i="11"/>
  <c r="I286" i="11"/>
  <c r="N285" i="11"/>
  <c r="M285" i="11"/>
  <c r="L285" i="11"/>
  <c r="K285" i="11"/>
  <c r="J285" i="11"/>
  <c r="I285" i="11"/>
  <c r="N284" i="11"/>
  <c r="M284" i="11"/>
  <c r="L284" i="11"/>
  <c r="K284" i="11"/>
  <c r="J284" i="11"/>
  <c r="I284" i="11"/>
  <c r="N283" i="11"/>
  <c r="M283" i="11"/>
  <c r="L283" i="11"/>
  <c r="K283" i="11"/>
  <c r="J283" i="11"/>
  <c r="I283" i="11"/>
  <c r="N282" i="11"/>
  <c r="M282" i="11"/>
  <c r="L282" i="11"/>
  <c r="K282" i="11"/>
  <c r="J282" i="11"/>
  <c r="I282" i="11"/>
  <c r="N281" i="11"/>
  <c r="M281" i="11"/>
  <c r="L281" i="11"/>
  <c r="K281" i="11"/>
  <c r="J281" i="11"/>
  <c r="I281" i="11"/>
  <c r="N280" i="11"/>
  <c r="M280" i="11"/>
  <c r="L280" i="11"/>
  <c r="K280" i="11"/>
  <c r="J280" i="11"/>
  <c r="I280" i="11"/>
  <c r="N279" i="11"/>
  <c r="M279" i="11"/>
  <c r="L279" i="11"/>
  <c r="K279" i="11"/>
  <c r="J279" i="11"/>
  <c r="I279" i="11"/>
  <c r="N278" i="11"/>
  <c r="M278" i="11"/>
  <c r="L278" i="11"/>
  <c r="K278" i="11"/>
  <c r="J278" i="11"/>
  <c r="I278" i="11"/>
  <c r="N277" i="11"/>
  <c r="M277" i="11"/>
  <c r="L277" i="11"/>
  <c r="K277" i="11"/>
  <c r="J277" i="11"/>
  <c r="I277" i="11"/>
  <c r="N276" i="11"/>
  <c r="M276" i="11"/>
  <c r="L276" i="11"/>
  <c r="K276" i="11"/>
  <c r="J276" i="11"/>
  <c r="I276" i="11"/>
  <c r="N275" i="11"/>
  <c r="M275" i="11"/>
  <c r="L275" i="11"/>
  <c r="K275" i="11"/>
  <c r="J275" i="11"/>
  <c r="I275" i="11"/>
  <c r="N274" i="11"/>
  <c r="M274" i="11"/>
  <c r="L274" i="11"/>
  <c r="K274" i="11"/>
  <c r="J274" i="11"/>
  <c r="I274" i="11"/>
  <c r="N273" i="11"/>
  <c r="M273" i="11"/>
  <c r="L273" i="11"/>
  <c r="K273" i="11"/>
  <c r="J273" i="11"/>
  <c r="I273" i="11"/>
  <c r="N272" i="11"/>
  <c r="M272" i="11"/>
  <c r="L272" i="11"/>
  <c r="K272" i="11"/>
  <c r="J272" i="11"/>
  <c r="I272" i="11"/>
  <c r="N271" i="11"/>
  <c r="M271" i="11"/>
  <c r="L271" i="11"/>
  <c r="K271" i="11"/>
  <c r="J271" i="11"/>
  <c r="I271" i="11"/>
  <c r="N270" i="11"/>
  <c r="M270" i="11"/>
  <c r="L270" i="11"/>
  <c r="K270" i="11"/>
  <c r="J270" i="11"/>
  <c r="I270" i="11"/>
  <c r="N269" i="11"/>
  <c r="M269" i="11"/>
  <c r="L269" i="11"/>
  <c r="K269" i="11"/>
  <c r="J269" i="11"/>
  <c r="I269" i="11"/>
  <c r="N268" i="11"/>
  <c r="M268" i="11"/>
  <c r="L268" i="11"/>
  <c r="K268" i="11"/>
  <c r="J268" i="11"/>
  <c r="I268" i="11"/>
  <c r="N267" i="11"/>
  <c r="M267" i="11"/>
  <c r="L267" i="11"/>
  <c r="K267" i="11"/>
  <c r="J267" i="11"/>
  <c r="I267" i="11"/>
  <c r="N266" i="11"/>
  <c r="M266" i="11"/>
  <c r="L266" i="11"/>
  <c r="K266" i="11"/>
  <c r="J266" i="11"/>
  <c r="I266" i="11"/>
  <c r="N265" i="11"/>
  <c r="M265" i="11"/>
  <c r="L265" i="11"/>
  <c r="K265" i="11"/>
  <c r="J265" i="11"/>
  <c r="I265" i="11"/>
  <c r="N264" i="11"/>
  <c r="M264" i="11"/>
  <c r="L264" i="11"/>
  <c r="K264" i="11"/>
  <c r="J264" i="11"/>
  <c r="I264" i="11"/>
  <c r="N263" i="11"/>
  <c r="M263" i="11"/>
  <c r="L263" i="11"/>
  <c r="K263" i="11"/>
  <c r="J263" i="11"/>
  <c r="I263" i="11"/>
  <c r="N262" i="11"/>
  <c r="M262" i="11"/>
  <c r="L262" i="11"/>
  <c r="K262" i="11"/>
  <c r="J262" i="11"/>
  <c r="I262" i="11"/>
  <c r="N261" i="11"/>
  <c r="M261" i="11"/>
  <c r="L261" i="11"/>
  <c r="K261" i="11"/>
  <c r="J261" i="11"/>
  <c r="I261" i="11"/>
  <c r="N260" i="11"/>
  <c r="M260" i="11"/>
  <c r="L260" i="11"/>
  <c r="K260" i="11"/>
  <c r="J260" i="11"/>
  <c r="I260" i="11"/>
  <c r="N259" i="11"/>
  <c r="M259" i="11"/>
  <c r="L259" i="11"/>
  <c r="K259" i="11"/>
  <c r="J259" i="11"/>
  <c r="I259" i="11"/>
  <c r="N258" i="11"/>
  <c r="M258" i="11"/>
  <c r="L258" i="11"/>
  <c r="K258" i="11"/>
  <c r="J258" i="11"/>
  <c r="I258" i="11"/>
  <c r="N257" i="11"/>
  <c r="M257" i="11"/>
  <c r="L257" i="11"/>
  <c r="K257" i="11"/>
  <c r="J257" i="11"/>
  <c r="I257" i="11"/>
  <c r="N256" i="11"/>
  <c r="M256" i="11"/>
  <c r="L256" i="11"/>
  <c r="K256" i="11"/>
  <c r="J256" i="11"/>
  <c r="I256" i="11"/>
  <c r="N255" i="11"/>
  <c r="M255" i="11"/>
  <c r="L255" i="11"/>
  <c r="K255" i="11"/>
  <c r="J255" i="11"/>
  <c r="I255" i="11"/>
  <c r="N254" i="11"/>
  <c r="M254" i="11"/>
  <c r="L254" i="11"/>
  <c r="K254" i="11"/>
  <c r="J254" i="11"/>
  <c r="I254" i="11"/>
  <c r="N253" i="11"/>
  <c r="M253" i="11"/>
  <c r="L253" i="11"/>
  <c r="K253" i="11"/>
  <c r="J253" i="11"/>
  <c r="I253" i="11"/>
  <c r="N252" i="11"/>
  <c r="M252" i="11"/>
  <c r="L252" i="11"/>
  <c r="K252" i="11"/>
  <c r="J252" i="11"/>
  <c r="I252" i="11"/>
  <c r="N251" i="11"/>
  <c r="M251" i="11"/>
  <c r="L251" i="11"/>
  <c r="K251" i="11"/>
  <c r="J251" i="11"/>
  <c r="I251" i="11"/>
  <c r="N250" i="11"/>
  <c r="M250" i="11"/>
  <c r="L250" i="11"/>
  <c r="K250" i="11"/>
  <c r="J250" i="11"/>
  <c r="I250" i="11"/>
  <c r="N249" i="11"/>
  <c r="M249" i="11"/>
  <c r="L249" i="11"/>
  <c r="K249" i="11"/>
  <c r="J249" i="11"/>
  <c r="I249" i="11"/>
  <c r="N248" i="11"/>
  <c r="M248" i="11"/>
  <c r="L248" i="11"/>
  <c r="K248" i="11"/>
  <c r="J248" i="11"/>
  <c r="I248" i="11"/>
  <c r="N247" i="11"/>
  <c r="M247" i="11"/>
  <c r="L247" i="11"/>
  <c r="K247" i="11"/>
  <c r="J247" i="11"/>
  <c r="I247" i="11"/>
  <c r="N246" i="11"/>
  <c r="M246" i="11"/>
  <c r="L246" i="11"/>
  <c r="K246" i="11"/>
  <c r="J246" i="11"/>
  <c r="I246" i="11"/>
  <c r="N245" i="11"/>
  <c r="M245" i="11"/>
  <c r="L245" i="11"/>
  <c r="K245" i="11"/>
  <c r="J245" i="11"/>
  <c r="I245" i="11"/>
  <c r="N244" i="11"/>
  <c r="M244" i="11"/>
  <c r="L244" i="11"/>
  <c r="K244" i="11"/>
  <c r="J244" i="11"/>
  <c r="I244" i="11"/>
  <c r="N243" i="11"/>
  <c r="M243" i="11"/>
  <c r="L243" i="11"/>
  <c r="K243" i="11"/>
  <c r="J243" i="11"/>
  <c r="I243" i="11"/>
  <c r="N242" i="11"/>
  <c r="M242" i="11"/>
  <c r="L242" i="11"/>
  <c r="K242" i="11"/>
  <c r="J242" i="11"/>
  <c r="I242" i="11"/>
  <c r="N241" i="11"/>
  <c r="M241" i="11"/>
  <c r="L241" i="11"/>
  <c r="K241" i="11"/>
  <c r="J241" i="11"/>
  <c r="I241" i="11"/>
  <c r="N240" i="11"/>
  <c r="M240" i="11"/>
  <c r="L240" i="11"/>
  <c r="K240" i="11"/>
  <c r="J240" i="11"/>
  <c r="I240" i="11"/>
  <c r="N239" i="11"/>
  <c r="M239" i="11"/>
  <c r="L239" i="11"/>
  <c r="K239" i="11"/>
  <c r="J239" i="11"/>
  <c r="I239" i="11"/>
  <c r="N238" i="11"/>
  <c r="M238" i="11"/>
  <c r="L238" i="11"/>
  <c r="K238" i="11"/>
  <c r="J238" i="11"/>
  <c r="I238" i="11"/>
  <c r="N237" i="11"/>
  <c r="M237" i="11"/>
  <c r="L237" i="11"/>
  <c r="K237" i="11"/>
  <c r="J237" i="11"/>
  <c r="I237" i="11"/>
  <c r="N236" i="11"/>
  <c r="M236" i="11"/>
  <c r="L236" i="11"/>
  <c r="K236" i="11"/>
  <c r="J236" i="11"/>
  <c r="I236" i="11"/>
  <c r="N235" i="11"/>
  <c r="M235" i="11"/>
  <c r="L235" i="11"/>
  <c r="K235" i="11"/>
  <c r="J235" i="11"/>
  <c r="I235" i="11"/>
  <c r="N234" i="11"/>
  <c r="M234" i="11"/>
  <c r="L234" i="11"/>
  <c r="K234" i="11"/>
  <c r="J234" i="11"/>
  <c r="I234" i="11"/>
  <c r="N233" i="11"/>
  <c r="M233" i="11"/>
  <c r="L233" i="11"/>
  <c r="K233" i="11"/>
  <c r="J233" i="11"/>
  <c r="I233" i="11"/>
  <c r="N232" i="11"/>
  <c r="M232" i="11"/>
  <c r="L232" i="11"/>
  <c r="K232" i="11"/>
  <c r="J232" i="11"/>
  <c r="I232" i="11"/>
  <c r="N231" i="11"/>
  <c r="M231" i="11"/>
  <c r="L231" i="11"/>
  <c r="K231" i="11"/>
  <c r="J231" i="11"/>
  <c r="I231" i="11"/>
  <c r="N230" i="11"/>
  <c r="M230" i="11"/>
  <c r="L230" i="11"/>
  <c r="K230" i="11"/>
  <c r="J230" i="11"/>
  <c r="I230" i="11"/>
  <c r="N229" i="11"/>
  <c r="M229" i="11"/>
  <c r="L229" i="11"/>
  <c r="K229" i="11"/>
  <c r="J229" i="11"/>
  <c r="I229" i="11"/>
  <c r="N228" i="11"/>
  <c r="M228" i="11"/>
  <c r="L228" i="11"/>
  <c r="K228" i="11"/>
  <c r="J228" i="11"/>
  <c r="I228" i="11"/>
  <c r="N227" i="11"/>
  <c r="M227" i="11"/>
  <c r="L227" i="11"/>
  <c r="K227" i="11"/>
  <c r="J227" i="11"/>
  <c r="I227" i="11"/>
  <c r="N226" i="11"/>
  <c r="M226" i="11"/>
  <c r="L226" i="11"/>
  <c r="K226" i="11"/>
  <c r="J226" i="11"/>
  <c r="I226" i="11"/>
  <c r="N225" i="11"/>
  <c r="M225" i="11"/>
  <c r="L225" i="11"/>
  <c r="K225" i="11"/>
  <c r="J225" i="11"/>
  <c r="I225" i="11"/>
  <c r="N224" i="11"/>
  <c r="M224" i="11"/>
  <c r="L224" i="11"/>
  <c r="K224" i="11"/>
  <c r="J224" i="11"/>
  <c r="I224" i="11"/>
  <c r="N223" i="11"/>
  <c r="M223" i="11"/>
  <c r="L223" i="11"/>
  <c r="K223" i="11"/>
  <c r="J223" i="11"/>
  <c r="I223" i="11"/>
  <c r="N222" i="11"/>
  <c r="M222" i="11"/>
  <c r="L222" i="11"/>
  <c r="K222" i="11"/>
  <c r="J222" i="11"/>
  <c r="I222" i="11"/>
  <c r="N221" i="11"/>
  <c r="M221" i="11"/>
  <c r="L221" i="11"/>
  <c r="K221" i="11"/>
  <c r="J221" i="11"/>
  <c r="I221" i="11"/>
  <c r="N220" i="11"/>
  <c r="M220" i="11"/>
  <c r="L220" i="11"/>
  <c r="K220" i="11"/>
  <c r="J220" i="11"/>
  <c r="I220" i="11"/>
  <c r="N219" i="11"/>
  <c r="M219" i="11"/>
  <c r="L219" i="11"/>
  <c r="K219" i="11"/>
  <c r="J219" i="11"/>
  <c r="I219" i="11"/>
  <c r="N218" i="11"/>
  <c r="M218" i="11"/>
  <c r="L218" i="11"/>
  <c r="K218" i="11"/>
  <c r="J218" i="11"/>
  <c r="I218" i="11"/>
  <c r="N217" i="11"/>
  <c r="M217" i="11"/>
  <c r="L217" i="11"/>
  <c r="K217" i="11"/>
  <c r="J217" i="11"/>
  <c r="I217" i="11"/>
  <c r="N216" i="11"/>
  <c r="M216" i="11"/>
  <c r="L216" i="11"/>
  <c r="K216" i="11"/>
  <c r="J216" i="11"/>
  <c r="I216" i="11"/>
  <c r="N215" i="11"/>
  <c r="M215" i="11"/>
  <c r="L215" i="11"/>
  <c r="K215" i="11"/>
  <c r="J215" i="11"/>
  <c r="I215" i="11"/>
  <c r="N214" i="11"/>
  <c r="M214" i="11"/>
  <c r="L214" i="11"/>
  <c r="K214" i="11"/>
  <c r="J214" i="11"/>
  <c r="I214" i="11"/>
  <c r="N213" i="11"/>
  <c r="M213" i="11"/>
  <c r="L213" i="11"/>
  <c r="K213" i="11"/>
  <c r="J213" i="11"/>
  <c r="I213" i="11"/>
  <c r="N212" i="11"/>
  <c r="M212" i="11"/>
  <c r="L212" i="11"/>
  <c r="K212" i="11"/>
  <c r="J212" i="11"/>
  <c r="I212" i="11"/>
  <c r="N211" i="11"/>
  <c r="M211" i="11"/>
  <c r="L211" i="11"/>
  <c r="K211" i="11"/>
  <c r="J211" i="11"/>
  <c r="I211" i="11"/>
  <c r="N210" i="11"/>
  <c r="M210" i="11"/>
  <c r="L210" i="11"/>
  <c r="K210" i="11"/>
  <c r="J210" i="11"/>
  <c r="I210" i="11"/>
  <c r="N209" i="11"/>
  <c r="M209" i="11"/>
  <c r="L209" i="11"/>
  <c r="K209" i="11"/>
  <c r="J209" i="11"/>
  <c r="I209" i="11"/>
  <c r="N208" i="11"/>
  <c r="M208" i="11"/>
  <c r="L208" i="11"/>
  <c r="K208" i="11"/>
  <c r="J208" i="11"/>
  <c r="I208" i="11"/>
  <c r="N207" i="11"/>
  <c r="M207" i="11"/>
  <c r="L207" i="11"/>
  <c r="K207" i="11"/>
  <c r="J207" i="11"/>
  <c r="I207" i="11"/>
  <c r="N206" i="11"/>
  <c r="M206" i="11"/>
  <c r="L206" i="11"/>
  <c r="K206" i="11"/>
  <c r="J206" i="11"/>
  <c r="I206" i="11"/>
  <c r="N205" i="11"/>
  <c r="M205" i="11"/>
  <c r="L205" i="11"/>
  <c r="K205" i="11"/>
  <c r="J205" i="11"/>
  <c r="I205" i="11"/>
  <c r="N204" i="11"/>
  <c r="M204" i="11"/>
  <c r="L204" i="11"/>
  <c r="K204" i="11"/>
  <c r="J204" i="11"/>
  <c r="I204" i="11"/>
  <c r="N203" i="11"/>
  <c r="M203" i="11"/>
  <c r="L203" i="11"/>
  <c r="K203" i="11"/>
  <c r="J203" i="11"/>
  <c r="I203" i="11"/>
  <c r="N202" i="11"/>
  <c r="M202" i="11"/>
  <c r="L202" i="11"/>
  <c r="K202" i="11"/>
  <c r="J202" i="11"/>
  <c r="I202" i="11"/>
  <c r="N201" i="11"/>
  <c r="M201" i="11"/>
  <c r="L201" i="11"/>
  <c r="K201" i="11"/>
  <c r="J201" i="11"/>
  <c r="I201" i="11"/>
  <c r="N200" i="11"/>
  <c r="M200" i="11"/>
  <c r="L200" i="11"/>
  <c r="K200" i="11"/>
  <c r="J200" i="11"/>
  <c r="I200" i="11"/>
  <c r="N199" i="11"/>
  <c r="M199" i="11"/>
  <c r="L199" i="11"/>
  <c r="K199" i="11"/>
  <c r="J199" i="11"/>
  <c r="I199" i="11"/>
  <c r="N198" i="11"/>
  <c r="M198" i="11"/>
  <c r="L198" i="11"/>
  <c r="K198" i="11"/>
  <c r="J198" i="11"/>
  <c r="I198" i="11"/>
  <c r="N197" i="11"/>
  <c r="M197" i="11"/>
  <c r="L197" i="11"/>
  <c r="K197" i="11"/>
  <c r="J197" i="11"/>
  <c r="I197" i="11"/>
  <c r="N196" i="11"/>
  <c r="M196" i="11"/>
  <c r="L196" i="11"/>
  <c r="K196" i="11"/>
  <c r="J196" i="11"/>
  <c r="I196" i="11"/>
  <c r="N195" i="11"/>
  <c r="M195" i="11"/>
  <c r="L195" i="11"/>
  <c r="K195" i="11"/>
  <c r="J195" i="11"/>
  <c r="I195" i="11"/>
  <c r="N194" i="11"/>
  <c r="M194" i="11"/>
  <c r="L194" i="11"/>
  <c r="K194" i="11"/>
  <c r="J194" i="11"/>
  <c r="I194" i="11"/>
  <c r="N193" i="11"/>
  <c r="M193" i="11"/>
  <c r="L193" i="11"/>
  <c r="K193" i="11"/>
  <c r="J193" i="11"/>
  <c r="I193" i="11"/>
  <c r="N192" i="11"/>
  <c r="M192" i="11"/>
  <c r="L192" i="11"/>
  <c r="K192" i="11"/>
  <c r="J192" i="11"/>
  <c r="I192" i="11"/>
  <c r="N191" i="11"/>
  <c r="M191" i="11"/>
  <c r="L191" i="11"/>
  <c r="K191" i="11"/>
  <c r="J191" i="11"/>
  <c r="I191" i="11"/>
  <c r="N190" i="11"/>
  <c r="M190" i="11"/>
  <c r="L190" i="11"/>
  <c r="K190" i="11"/>
  <c r="J190" i="11"/>
  <c r="I190" i="11"/>
  <c r="N189" i="11"/>
  <c r="M189" i="11"/>
  <c r="L189" i="11"/>
  <c r="K189" i="11"/>
  <c r="J189" i="11"/>
  <c r="I189" i="11"/>
  <c r="N188" i="11"/>
  <c r="M188" i="11"/>
  <c r="L188" i="11"/>
  <c r="K188" i="11"/>
  <c r="J188" i="11"/>
  <c r="I188" i="11"/>
  <c r="N187" i="11"/>
  <c r="M187" i="11"/>
  <c r="L187" i="11"/>
  <c r="K187" i="11"/>
  <c r="J187" i="11"/>
  <c r="I187" i="11"/>
  <c r="N186" i="11"/>
  <c r="M186" i="11"/>
  <c r="L186" i="11"/>
  <c r="K186" i="11"/>
  <c r="J186" i="11"/>
  <c r="I186" i="11"/>
  <c r="N185" i="11"/>
  <c r="M185" i="11"/>
  <c r="L185" i="11"/>
  <c r="K185" i="11"/>
  <c r="J185" i="11"/>
  <c r="I185" i="11"/>
  <c r="N184" i="11"/>
  <c r="M184" i="11"/>
  <c r="L184" i="11"/>
  <c r="K184" i="11"/>
  <c r="J184" i="11"/>
  <c r="I184" i="11"/>
  <c r="N183" i="11"/>
  <c r="M183" i="11"/>
  <c r="L183" i="11"/>
  <c r="K183" i="11"/>
  <c r="J183" i="11"/>
  <c r="I183" i="11"/>
  <c r="N182" i="11"/>
  <c r="M182" i="11"/>
  <c r="L182" i="11"/>
  <c r="K182" i="11"/>
  <c r="J182" i="11"/>
  <c r="I182" i="11"/>
  <c r="N181" i="11"/>
  <c r="M181" i="11"/>
  <c r="L181" i="11"/>
  <c r="K181" i="11"/>
  <c r="J181" i="11"/>
  <c r="I181" i="11"/>
  <c r="N180" i="11"/>
  <c r="M180" i="11"/>
  <c r="L180" i="11"/>
  <c r="K180" i="11"/>
  <c r="J180" i="11"/>
  <c r="I180" i="11"/>
  <c r="N179" i="11"/>
  <c r="M179" i="11"/>
  <c r="L179" i="11"/>
  <c r="K179" i="11"/>
  <c r="J179" i="11"/>
  <c r="I179" i="11"/>
  <c r="N178" i="11"/>
  <c r="M178" i="11"/>
  <c r="L178" i="11"/>
  <c r="K178" i="11"/>
  <c r="J178" i="11"/>
  <c r="I178" i="11"/>
  <c r="N177" i="11"/>
  <c r="M177" i="11"/>
  <c r="L177" i="11"/>
  <c r="K177" i="11"/>
  <c r="J177" i="11"/>
  <c r="I177" i="11"/>
  <c r="N176" i="11"/>
  <c r="M176" i="11"/>
  <c r="L176" i="11"/>
  <c r="K176" i="11"/>
  <c r="J176" i="11"/>
  <c r="I176" i="11"/>
  <c r="N175" i="11"/>
  <c r="M175" i="11"/>
  <c r="L175" i="11"/>
  <c r="K175" i="11"/>
  <c r="J175" i="11"/>
  <c r="I175" i="11"/>
  <c r="N174" i="11"/>
  <c r="M174" i="11"/>
  <c r="L174" i="11"/>
  <c r="K174" i="11"/>
  <c r="J174" i="11"/>
  <c r="I174" i="11"/>
  <c r="N173" i="11"/>
  <c r="M173" i="11"/>
  <c r="L173" i="11"/>
  <c r="K173" i="11"/>
  <c r="J173" i="11"/>
  <c r="I173" i="11"/>
  <c r="N172" i="11"/>
  <c r="M172" i="11"/>
  <c r="L172" i="11"/>
  <c r="K172" i="11"/>
  <c r="J172" i="11"/>
  <c r="I172" i="11"/>
  <c r="N171" i="11"/>
  <c r="M171" i="11"/>
  <c r="L171" i="11"/>
  <c r="K171" i="11"/>
  <c r="J171" i="11"/>
  <c r="I171" i="11"/>
  <c r="N170" i="11"/>
  <c r="M170" i="11"/>
  <c r="L170" i="11"/>
  <c r="K170" i="11"/>
  <c r="J170" i="11"/>
  <c r="I170" i="11"/>
  <c r="N169" i="11"/>
  <c r="M169" i="11"/>
  <c r="L169" i="11"/>
  <c r="K169" i="11"/>
  <c r="J169" i="11"/>
  <c r="I169" i="11"/>
  <c r="N168" i="11"/>
  <c r="M168" i="11"/>
  <c r="L168" i="11"/>
  <c r="K168" i="11"/>
  <c r="J168" i="11"/>
  <c r="I168" i="11"/>
  <c r="N167" i="11"/>
  <c r="M167" i="11"/>
  <c r="L167" i="11"/>
  <c r="K167" i="11"/>
  <c r="J167" i="11"/>
  <c r="I167" i="11"/>
  <c r="N166" i="11"/>
  <c r="M166" i="11"/>
  <c r="L166" i="11"/>
  <c r="K166" i="11"/>
  <c r="J166" i="11"/>
  <c r="I166" i="11"/>
  <c r="N165" i="11"/>
  <c r="M165" i="11"/>
  <c r="L165" i="11"/>
  <c r="K165" i="11"/>
  <c r="J165" i="11"/>
  <c r="I165" i="11"/>
  <c r="N164" i="11"/>
  <c r="M164" i="11"/>
  <c r="L164" i="11"/>
  <c r="K164" i="11"/>
  <c r="J164" i="11"/>
  <c r="I164" i="11"/>
  <c r="N163" i="11"/>
  <c r="M163" i="11"/>
  <c r="L163" i="11"/>
  <c r="K163" i="11"/>
  <c r="J163" i="11"/>
  <c r="I163" i="11"/>
  <c r="N162" i="11"/>
  <c r="M162" i="11"/>
  <c r="L162" i="11"/>
  <c r="K162" i="11"/>
  <c r="J162" i="11"/>
  <c r="I162" i="11"/>
  <c r="N161" i="11"/>
  <c r="M161" i="11"/>
  <c r="L161" i="11"/>
  <c r="K161" i="11"/>
  <c r="J161" i="11"/>
  <c r="I161" i="11"/>
  <c r="N160" i="11"/>
  <c r="M160" i="11"/>
  <c r="L160" i="11"/>
  <c r="K160" i="11"/>
  <c r="J160" i="11"/>
  <c r="I160" i="11"/>
  <c r="N159" i="11"/>
  <c r="M159" i="11"/>
  <c r="L159" i="11"/>
  <c r="K159" i="11"/>
  <c r="J159" i="11"/>
  <c r="I159" i="11"/>
  <c r="N158" i="11"/>
  <c r="M158" i="11"/>
  <c r="L158" i="11"/>
  <c r="K158" i="11"/>
  <c r="J158" i="11"/>
  <c r="I158" i="11"/>
  <c r="N157" i="11"/>
  <c r="M157" i="11"/>
  <c r="L157" i="11"/>
  <c r="K157" i="11"/>
  <c r="J157" i="11"/>
  <c r="I157" i="11"/>
  <c r="N156" i="11"/>
  <c r="M156" i="11"/>
  <c r="L156" i="11"/>
  <c r="K156" i="11"/>
  <c r="J156" i="11"/>
  <c r="I156" i="11"/>
  <c r="N155" i="11"/>
  <c r="M155" i="11"/>
  <c r="L155" i="11"/>
  <c r="K155" i="11"/>
  <c r="J155" i="11"/>
  <c r="I155" i="11"/>
  <c r="N154" i="11"/>
  <c r="M154" i="11"/>
  <c r="L154" i="11"/>
  <c r="K154" i="11"/>
  <c r="J154" i="11"/>
  <c r="I154" i="11"/>
  <c r="N153" i="11"/>
  <c r="M153" i="11"/>
  <c r="L153" i="11"/>
  <c r="K153" i="11"/>
  <c r="J153" i="11"/>
  <c r="I153" i="11"/>
  <c r="N152" i="11"/>
  <c r="M152" i="11"/>
  <c r="L152" i="11"/>
  <c r="K152" i="11"/>
  <c r="J152" i="11"/>
  <c r="I152" i="11"/>
  <c r="N151" i="11"/>
  <c r="M151" i="11"/>
  <c r="L151" i="11"/>
  <c r="K151" i="11"/>
  <c r="J151" i="11"/>
  <c r="I151" i="11"/>
  <c r="N150" i="11"/>
  <c r="M150" i="11"/>
  <c r="L150" i="11"/>
  <c r="K150" i="11"/>
  <c r="J150" i="11"/>
  <c r="I150" i="11"/>
  <c r="N149" i="11"/>
  <c r="M149" i="11"/>
  <c r="L149" i="11"/>
  <c r="K149" i="11"/>
  <c r="J149" i="11"/>
  <c r="I149" i="11"/>
  <c r="N148" i="11"/>
  <c r="M148" i="11"/>
  <c r="L148" i="11"/>
  <c r="K148" i="11"/>
  <c r="J148" i="11"/>
  <c r="I148" i="11"/>
  <c r="N147" i="11"/>
  <c r="M147" i="11"/>
  <c r="L147" i="11"/>
  <c r="K147" i="11"/>
  <c r="J147" i="11"/>
  <c r="I147" i="11"/>
  <c r="N146" i="11"/>
  <c r="M146" i="11"/>
  <c r="L146" i="11"/>
  <c r="K146" i="11"/>
  <c r="J146" i="11"/>
  <c r="I146" i="11"/>
  <c r="N145" i="11"/>
  <c r="M145" i="11"/>
  <c r="L145" i="11"/>
  <c r="K145" i="11"/>
  <c r="J145" i="11"/>
  <c r="I145" i="11"/>
  <c r="N144" i="11"/>
  <c r="M144" i="11"/>
  <c r="L144" i="11"/>
  <c r="K144" i="11"/>
  <c r="J144" i="11"/>
  <c r="I144" i="11"/>
  <c r="N143" i="11"/>
  <c r="M143" i="11"/>
  <c r="L143" i="11"/>
  <c r="K143" i="11"/>
  <c r="J143" i="11"/>
  <c r="I143" i="11"/>
  <c r="N142" i="11"/>
  <c r="M142" i="11"/>
  <c r="L142" i="11"/>
  <c r="K142" i="11"/>
  <c r="J142" i="11"/>
  <c r="I142" i="11"/>
  <c r="N141" i="11"/>
  <c r="M141" i="11"/>
  <c r="L141" i="11"/>
  <c r="K141" i="11"/>
  <c r="J141" i="11"/>
  <c r="I141" i="11"/>
  <c r="N140" i="11"/>
  <c r="M140" i="11"/>
  <c r="L140" i="11"/>
  <c r="K140" i="11"/>
  <c r="J140" i="11"/>
  <c r="I140" i="11"/>
  <c r="N139" i="11"/>
  <c r="M139" i="11"/>
  <c r="L139" i="11"/>
  <c r="K139" i="11"/>
  <c r="J139" i="11"/>
  <c r="I139" i="11"/>
  <c r="N138" i="11"/>
  <c r="M138" i="11"/>
  <c r="L138" i="11"/>
  <c r="K138" i="11"/>
  <c r="J138" i="11"/>
  <c r="I138" i="11"/>
  <c r="N137" i="11"/>
  <c r="M137" i="11"/>
  <c r="L137" i="11"/>
  <c r="K137" i="11"/>
  <c r="J137" i="11"/>
  <c r="I137" i="11"/>
  <c r="N136" i="11"/>
  <c r="M136" i="11"/>
  <c r="L136" i="11"/>
  <c r="K136" i="11"/>
  <c r="J136" i="11"/>
  <c r="I136" i="11"/>
  <c r="N135" i="11"/>
  <c r="M135" i="11"/>
  <c r="L135" i="11"/>
  <c r="K135" i="11"/>
  <c r="J135" i="11"/>
  <c r="I135" i="11"/>
  <c r="N134" i="11"/>
  <c r="M134" i="11"/>
  <c r="L134" i="11"/>
  <c r="K134" i="11"/>
  <c r="J134" i="11"/>
  <c r="I134" i="11"/>
  <c r="N133" i="11"/>
  <c r="M133" i="11"/>
  <c r="L133" i="11"/>
  <c r="K133" i="11"/>
  <c r="J133" i="11"/>
  <c r="I133" i="11"/>
  <c r="N132" i="11"/>
  <c r="M132" i="11"/>
  <c r="L132" i="11"/>
  <c r="K132" i="11"/>
  <c r="J132" i="11"/>
  <c r="I132" i="11"/>
  <c r="N131" i="11"/>
  <c r="M131" i="11"/>
  <c r="L131" i="11"/>
  <c r="K131" i="11"/>
  <c r="J131" i="11"/>
  <c r="I131" i="11"/>
  <c r="N130" i="11"/>
  <c r="M130" i="11"/>
  <c r="L130" i="11"/>
  <c r="K130" i="11"/>
  <c r="J130" i="11"/>
  <c r="I130" i="11"/>
  <c r="N129" i="11"/>
  <c r="M129" i="11"/>
  <c r="L129" i="11"/>
  <c r="K129" i="11"/>
  <c r="J129" i="11"/>
  <c r="I129" i="11"/>
  <c r="N128" i="11"/>
  <c r="M128" i="11"/>
  <c r="L128" i="11"/>
  <c r="K128" i="11"/>
  <c r="J128" i="11"/>
  <c r="I128" i="11"/>
  <c r="N127" i="11"/>
  <c r="M127" i="11"/>
  <c r="L127" i="11"/>
  <c r="K127" i="11"/>
  <c r="J127" i="11"/>
  <c r="I127" i="11"/>
  <c r="N126" i="11"/>
  <c r="M126" i="11"/>
  <c r="L126" i="11"/>
  <c r="K126" i="11"/>
  <c r="J126" i="11"/>
  <c r="I126" i="11"/>
  <c r="N125" i="11"/>
  <c r="M125" i="11"/>
  <c r="L125" i="11"/>
  <c r="K125" i="11"/>
  <c r="J125" i="11"/>
  <c r="I125" i="11"/>
  <c r="N124" i="11"/>
  <c r="M124" i="11"/>
  <c r="L124" i="11"/>
  <c r="K124" i="11"/>
  <c r="J124" i="11"/>
  <c r="I124" i="11"/>
  <c r="N123" i="11"/>
  <c r="M123" i="11"/>
  <c r="L123" i="11"/>
  <c r="K123" i="11"/>
  <c r="J123" i="11"/>
  <c r="I123" i="11"/>
  <c r="N122" i="11"/>
  <c r="M122" i="11"/>
  <c r="L122" i="11"/>
  <c r="K122" i="11"/>
  <c r="J122" i="11"/>
  <c r="I122" i="11"/>
  <c r="N121" i="11"/>
  <c r="M121" i="11"/>
  <c r="L121" i="11"/>
  <c r="K121" i="11"/>
  <c r="J121" i="11"/>
  <c r="I121" i="11"/>
  <c r="N120" i="11"/>
  <c r="M120" i="11"/>
  <c r="L120" i="11"/>
  <c r="K120" i="11"/>
  <c r="J120" i="11"/>
  <c r="I120" i="11"/>
  <c r="N119" i="11"/>
  <c r="M119" i="11"/>
  <c r="L119" i="11"/>
  <c r="K119" i="11"/>
  <c r="J119" i="11"/>
  <c r="I119" i="11"/>
  <c r="N118" i="11"/>
  <c r="M118" i="11"/>
  <c r="L118" i="11"/>
  <c r="K118" i="11"/>
  <c r="J118" i="11"/>
  <c r="I118" i="11"/>
  <c r="N117" i="11"/>
  <c r="M117" i="11"/>
  <c r="L117" i="11"/>
  <c r="K117" i="11"/>
  <c r="J117" i="11"/>
  <c r="I117" i="11"/>
  <c r="N116" i="11"/>
  <c r="M116" i="11"/>
  <c r="L116" i="11"/>
  <c r="K116" i="11"/>
  <c r="J116" i="11"/>
  <c r="I116" i="11"/>
  <c r="N115" i="11"/>
  <c r="M115" i="11"/>
  <c r="L115" i="11"/>
  <c r="K115" i="11"/>
  <c r="J115" i="11"/>
  <c r="I115" i="11"/>
  <c r="N114" i="11"/>
  <c r="M114" i="11"/>
  <c r="L114" i="11"/>
  <c r="K114" i="11"/>
  <c r="J114" i="11"/>
  <c r="I114" i="11"/>
  <c r="N113" i="11"/>
  <c r="M113" i="11"/>
  <c r="L113" i="11"/>
  <c r="K113" i="11"/>
  <c r="J113" i="11"/>
  <c r="I113" i="11"/>
  <c r="N112" i="11"/>
  <c r="M112" i="11"/>
  <c r="L112" i="11"/>
  <c r="K112" i="11"/>
  <c r="J112" i="11"/>
  <c r="I112" i="11"/>
  <c r="N111" i="11"/>
  <c r="M111" i="11"/>
  <c r="L111" i="11"/>
  <c r="K111" i="11"/>
  <c r="J111" i="11"/>
  <c r="I111" i="11"/>
  <c r="N110" i="11"/>
  <c r="M110" i="11"/>
  <c r="L110" i="11"/>
  <c r="K110" i="11"/>
  <c r="J110" i="11"/>
  <c r="I110" i="11"/>
  <c r="N109" i="11"/>
  <c r="M109" i="11"/>
  <c r="L109" i="11"/>
  <c r="K109" i="11"/>
  <c r="J109" i="11"/>
  <c r="I109" i="11"/>
  <c r="N108" i="11"/>
  <c r="M108" i="11"/>
  <c r="L108" i="11"/>
  <c r="K108" i="11"/>
  <c r="J108" i="11"/>
  <c r="I108" i="11"/>
  <c r="N107" i="11"/>
  <c r="M107" i="11"/>
  <c r="L107" i="11"/>
  <c r="K107" i="11"/>
  <c r="J107" i="11"/>
  <c r="I107" i="11"/>
  <c r="N106" i="11"/>
  <c r="M106" i="11"/>
  <c r="L106" i="11"/>
  <c r="K106" i="11"/>
  <c r="J106" i="11"/>
  <c r="I106" i="11"/>
  <c r="N105" i="11"/>
  <c r="M105" i="11"/>
  <c r="L105" i="11"/>
  <c r="K105" i="11"/>
  <c r="J105" i="11"/>
  <c r="I105" i="11"/>
  <c r="N104" i="11"/>
  <c r="M104" i="11"/>
  <c r="L104" i="11"/>
  <c r="K104" i="11"/>
  <c r="J104" i="11"/>
  <c r="I104" i="11"/>
  <c r="N103" i="11"/>
  <c r="M103" i="11"/>
  <c r="L103" i="11"/>
  <c r="K103" i="11"/>
  <c r="J103" i="11"/>
  <c r="I103" i="11"/>
  <c r="N102" i="11"/>
  <c r="M102" i="11"/>
  <c r="L102" i="11"/>
  <c r="K102" i="11"/>
  <c r="J102" i="11"/>
  <c r="I102" i="11"/>
  <c r="N101" i="11"/>
  <c r="M101" i="11"/>
  <c r="L101" i="11"/>
  <c r="K101" i="11"/>
  <c r="J101" i="11"/>
  <c r="I101" i="11"/>
  <c r="N100" i="11"/>
  <c r="M100" i="11"/>
  <c r="L100" i="11"/>
  <c r="K100" i="11"/>
  <c r="J100" i="11"/>
  <c r="I100" i="11"/>
  <c r="N99" i="11"/>
  <c r="M99" i="11"/>
  <c r="L99" i="11"/>
  <c r="K99" i="11"/>
  <c r="J99" i="11"/>
  <c r="I99" i="11"/>
  <c r="N98" i="11"/>
  <c r="M98" i="11"/>
  <c r="L98" i="11"/>
  <c r="K98" i="11"/>
  <c r="J98" i="11"/>
  <c r="I98" i="11"/>
  <c r="N97" i="11"/>
  <c r="M97" i="11"/>
  <c r="L97" i="11"/>
  <c r="K97" i="11"/>
  <c r="J97" i="11"/>
  <c r="I97" i="11"/>
  <c r="N96" i="11"/>
  <c r="M96" i="11"/>
  <c r="L96" i="11"/>
  <c r="K96" i="11"/>
  <c r="J96" i="11"/>
  <c r="I96" i="11"/>
  <c r="N95" i="11"/>
  <c r="M95" i="11"/>
  <c r="L95" i="11"/>
  <c r="K95" i="11"/>
  <c r="J95" i="11"/>
  <c r="I95" i="11"/>
  <c r="N94" i="11"/>
  <c r="M94" i="11"/>
  <c r="L94" i="11"/>
  <c r="K94" i="11"/>
  <c r="J94" i="11"/>
  <c r="I94" i="11"/>
  <c r="N93" i="11"/>
  <c r="M93" i="11"/>
  <c r="L93" i="11"/>
  <c r="K93" i="11"/>
  <c r="J93" i="11"/>
  <c r="I93" i="11"/>
  <c r="N92" i="11"/>
  <c r="M92" i="11"/>
  <c r="L92" i="11"/>
  <c r="K92" i="11"/>
  <c r="J92" i="11"/>
  <c r="I92" i="11"/>
  <c r="N91" i="11"/>
  <c r="M91" i="11"/>
  <c r="L91" i="11"/>
  <c r="K91" i="11"/>
  <c r="J91" i="11"/>
  <c r="I91" i="11"/>
  <c r="N90" i="11"/>
  <c r="M90" i="11"/>
  <c r="L90" i="11"/>
  <c r="K90" i="11"/>
  <c r="J90" i="11"/>
  <c r="I90" i="11"/>
  <c r="N89" i="11"/>
  <c r="M89" i="11"/>
  <c r="L89" i="11"/>
  <c r="K89" i="11"/>
  <c r="J89" i="11"/>
  <c r="I89" i="11"/>
  <c r="N88" i="11"/>
  <c r="M88" i="11"/>
  <c r="L88" i="11"/>
  <c r="K88" i="11"/>
  <c r="J88" i="11"/>
  <c r="I88" i="11"/>
  <c r="N87" i="11"/>
  <c r="M87" i="11"/>
  <c r="L87" i="11"/>
  <c r="K87" i="11"/>
  <c r="J87" i="11"/>
  <c r="I87" i="11"/>
  <c r="N86" i="11"/>
  <c r="M86" i="11"/>
  <c r="L86" i="11"/>
  <c r="K86" i="11"/>
  <c r="J86" i="11"/>
  <c r="I86" i="11"/>
  <c r="N85" i="11"/>
  <c r="M85" i="11"/>
  <c r="L85" i="11"/>
  <c r="K85" i="11"/>
  <c r="J85" i="11"/>
  <c r="I85" i="11"/>
  <c r="N84" i="11"/>
  <c r="M84" i="11"/>
  <c r="L84" i="11"/>
  <c r="K84" i="11"/>
  <c r="J84" i="11"/>
  <c r="I84" i="11"/>
  <c r="N83" i="11"/>
  <c r="M83" i="11"/>
  <c r="L83" i="11"/>
  <c r="K83" i="11"/>
  <c r="J83" i="11"/>
  <c r="I83" i="11"/>
  <c r="N82" i="11"/>
  <c r="M82" i="11"/>
  <c r="L82" i="11"/>
  <c r="K82" i="11"/>
  <c r="J82" i="11"/>
  <c r="I82" i="11"/>
  <c r="N81" i="11"/>
  <c r="M81" i="11"/>
  <c r="L81" i="11"/>
  <c r="K81" i="11"/>
  <c r="J81" i="11"/>
  <c r="I81" i="11"/>
  <c r="N80" i="11"/>
  <c r="M80" i="11"/>
  <c r="L80" i="11"/>
  <c r="K80" i="11"/>
  <c r="J80" i="11"/>
  <c r="I80" i="11"/>
  <c r="N79" i="11"/>
  <c r="M79" i="11"/>
  <c r="L79" i="11"/>
  <c r="K79" i="11"/>
  <c r="J79" i="11"/>
  <c r="I79" i="11"/>
  <c r="N78" i="11"/>
  <c r="M78" i="11"/>
  <c r="L78" i="11"/>
  <c r="K78" i="11"/>
  <c r="J78" i="11"/>
  <c r="I78" i="11"/>
  <c r="N77" i="11"/>
  <c r="M77" i="11"/>
  <c r="L77" i="11"/>
  <c r="K77" i="11"/>
  <c r="J77" i="11"/>
  <c r="I77" i="11"/>
  <c r="N76" i="11"/>
  <c r="M76" i="11"/>
  <c r="L76" i="11"/>
  <c r="K76" i="11"/>
  <c r="J76" i="11"/>
  <c r="I76" i="11"/>
  <c r="N75" i="11"/>
  <c r="M75" i="11"/>
  <c r="L75" i="11"/>
  <c r="K75" i="11"/>
  <c r="J75" i="11"/>
  <c r="I75" i="11"/>
  <c r="N74" i="11"/>
  <c r="M74" i="11"/>
  <c r="L74" i="11"/>
  <c r="K74" i="11"/>
  <c r="J74" i="11"/>
  <c r="I74" i="11"/>
  <c r="N73" i="11"/>
  <c r="M73" i="11"/>
  <c r="L73" i="11"/>
  <c r="K73" i="11"/>
  <c r="J73" i="11"/>
  <c r="I73" i="11"/>
  <c r="N72" i="11"/>
  <c r="M72" i="11"/>
  <c r="L72" i="11"/>
  <c r="K72" i="11"/>
  <c r="J72" i="11"/>
  <c r="I72" i="11"/>
  <c r="N71" i="11"/>
  <c r="M71" i="11"/>
  <c r="L71" i="11"/>
  <c r="K71" i="11"/>
  <c r="J71" i="11"/>
  <c r="I71" i="11"/>
  <c r="N70" i="11"/>
  <c r="M70" i="11"/>
  <c r="L70" i="11"/>
  <c r="K70" i="11"/>
  <c r="J70" i="11"/>
  <c r="I70" i="11"/>
  <c r="N69" i="11"/>
  <c r="M69" i="11"/>
  <c r="L69" i="11"/>
  <c r="K69" i="11"/>
  <c r="J69" i="11"/>
  <c r="I69" i="11"/>
  <c r="N68" i="11"/>
  <c r="M68" i="11"/>
  <c r="L68" i="11"/>
  <c r="K68" i="11"/>
  <c r="J68" i="11"/>
  <c r="I68" i="11"/>
  <c r="N67" i="11"/>
  <c r="M67" i="11"/>
  <c r="L67" i="11"/>
  <c r="K67" i="11"/>
  <c r="J67" i="11"/>
  <c r="I67" i="11"/>
  <c r="N66" i="11"/>
  <c r="M66" i="11"/>
  <c r="L66" i="11"/>
  <c r="K66" i="11"/>
  <c r="J66" i="11"/>
  <c r="I66" i="11"/>
  <c r="N65" i="11"/>
  <c r="M65" i="11"/>
  <c r="L65" i="11"/>
  <c r="K65" i="11"/>
  <c r="J65" i="11"/>
  <c r="I65" i="11"/>
  <c r="N64" i="11"/>
  <c r="M64" i="11"/>
  <c r="L64" i="11"/>
  <c r="K64" i="11"/>
  <c r="J64" i="11"/>
  <c r="I64" i="11"/>
  <c r="N63" i="11"/>
  <c r="M63" i="11"/>
  <c r="L63" i="11"/>
  <c r="K63" i="11"/>
  <c r="J63" i="11"/>
  <c r="I63" i="11"/>
  <c r="N62" i="11"/>
  <c r="M62" i="11"/>
  <c r="L62" i="11"/>
  <c r="K62" i="11"/>
  <c r="J62" i="11"/>
  <c r="I62" i="11"/>
  <c r="N61" i="11"/>
  <c r="M61" i="11"/>
  <c r="L61" i="11"/>
  <c r="K61" i="11"/>
  <c r="J61" i="11"/>
  <c r="I61" i="11"/>
  <c r="N60" i="11"/>
  <c r="M60" i="11"/>
  <c r="L60" i="11"/>
  <c r="K60" i="11"/>
  <c r="J60" i="11"/>
  <c r="I60" i="11"/>
  <c r="N59" i="11"/>
  <c r="M59" i="11"/>
  <c r="L59" i="11"/>
  <c r="K59" i="11"/>
  <c r="J59" i="11"/>
  <c r="I59" i="11"/>
  <c r="N58" i="11"/>
  <c r="M58" i="11"/>
  <c r="L58" i="11"/>
  <c r="K58" i="11"/>
  <c r="J58" i="11"/>
  <c r="I58" i="11"/>
  <c r="N57" i="11"/>
  <c r="M57" i="11"/>
  <c r="L57" i="11"/>
  <c r="K57" i="11"/>
  <c r="J57" i="11"/>
  <c r="I57" i="11"/>
  <c r="N56" i="11"/>
  <c r="M56" i="11"/>
  <c r="L56" i="11"/>
  <c r="K56" i="11"/>
  <c r="J56" i="11"/>
  <c r="I56" i="11"/>
  <c r="N55" i="11"/>
  <c r="M55" i="11"/>
  <c r="L55" i="11"/>
  <c r="K55" i="11"/>
  <c r="J55" i="11"/>
  <c r="I55" i="11"/>
  <c r="N54" i="11"/>
  <c r="M54" i="11"/>
  <c r="L54" i="11"/>
  <c r="K54" i="11"/>
  <c r="J54" i="11"/>
  <c r="I54" i="11"/>
  <c r="N53" i="11"/>
  <c r="M53" i="11"/>
  <c r="L53" i="11"/>
  <c r="K53" i="11"/>
  <c r="J53" i="11"/>
  <c r="I53" i="11"/>
  <c r="N52" i="11"/>
  <c r="M52" i="11"/>
  <c r="L52" i="11"/>
  <c r="K52" i="11"/>
  <c r="J52" i="11"/>
  <c r="I52" i="11"/>
  <c r="N51" i="11"/>
  <c r="M51" i="11"/>
  <c r="L51" i="11"/>
  <c r="K51" i="11"/>
  <c r="J51" i="11"/>
  <c r="I51" i="11"/>
  <c r="N50" i="11"/>
  <c r="M50" i="11"/>
  <c r="L50" i="11"/>
  <c r="K50" i="11"/>
  <c r="J50" i="11"/>
  <c r="I50" i="11"/>
  <c r="N49" i="11"/>
  <c r="M49" i="11"/>
  <c r="L49" i="11"/>
  <c r="K49" i="11"/>
  <c r="J49" i="11"/>
  <c r="I49" i="11"/>
  <c r="N48" i="11"/>
  <c r="M48" i="11"/>
  <c r="L48" i="11"/>
  <c r="K48" i="11"/>
  <c r="J48" i="11"/>
  <c r="I48" i="11"/>
  <c r="N47" i="11"/>
  <c r="M47" i="11"/>
  <c r="L47" i="11"/>
  <c r="K47" i="11"/>
  <c r="J47" i="11"/>
  <c r="I47" i="11"/>
  <c r="N46" i="11"/>
  <c r="M46" i="11"/>
  <c r="L46" i="11"/>
  <c r="K46" i="11"/>
  <c r="J46" i="11"/>
  <c r="I46" i="11"/>
  <c r="N45" i="11"/>
  <c r="M45" i="11"/>
  <c r="L45" i="11"/>
  <c r="K45" i="11"/>
  <c r="J45" i="11"/>
  <c r="I45" i="11"/>
  <c r="N44" i="11"/>
  <c r="M44" i="11"/>
  <c r="L44" i="11"/>
  <c r="K44" i="11"/>
  <c r="J44" i="11"/>
  <c r="I44" i="11"/>
  <c r="N43" i="11"/>
  <c r="M43" i="11"/>
  <c r="L43" i="11"/>
  <c r="K43" i="11"/>
  <c r="J43" i="11"/>
  <c r="I43" i="11"/>
  <c r="N42" i="11"/>
  <c r="M42" i="11"/>
  <c r="L42" i="11"/>
  <c r="K42" i="11"/>
  <c r="J42" i="11"/>
  <c r="I42" i="11"/>
  <c r="N41" i="11"/>
  <c r="M41" i="11"/>
  <c r="L41" i="11"/>
  <c r="K41" i="11"/>
  <c r="J41" i="11"/>
  <c r="I41" i="11"/>
  <c r="N40" i="11"/>
  <c r="M40" i="11"/>
  <c r="L40" i="11"/>
  <c r="K40" i="11"/>
  <c r="J40" i="11"/>
  <c r="I40" i="11"/>
  <c r="N39" i="11"/>
  <c r="M39" i="11"/>
  <c r="L39" i="11"/>
  <c r="K39" i="11"/>
  <c r="J39" i="11"/>
  <c r="I39" i="11"/>
  <c r="N38" i="11"/>
  <c r="M38" i="11"/>
  <c r="L38" i="11"/>
  <c r="K38" i="11"/>
  <c r="J38" i="11"/>
  <c r="I38" i="11"/>
  <c r="N37" i="11"/>
  <c r="M37" i="11"/>
  <c r="L37" i="11"/>
  <c r="K37" i="11"/>
  <c r="J37" i="11"/>
  <c r="I37" i="11"/>
  <c r="N36" i="11"/>
  <c r="M36" i="11"/>
  <c r="L36" i="11"/>
  <c r="K36" i="11"/>
  <c r="J36" i="11"/>
  <c r="I36" i="11"/>
  <c r="N35" i="11"/>
  <c r="M35" i="11"/>
  <c r="L35" i="11"/>
  <c r="K35" i="11"/>
  <c r="J35" i="11"/>
  <c r="I35" i="11"/>
  <c r="N34" i="11"/>
  <c r="M34" i="11"/>
  <c r="L34" i="11"/>
  <c r="K34" i="11"/>
  <c r="J34" i="11"/>
  <c r="I34" i="11"/>
  <c r="N33" i="11"/>
  <c r="M33" i="11"/>
  <c r="L33" i="11"/>
  <c r="K33" i="11"/>
  <c r="J33" i="11"/>
  <c r="I33" i="11"/>
  <c r="N32" i="11"/>
  <c r="M32" i="11"/>
  <c r="L32" i="11"/>
  <c r="K32" i="11"/>
  <c r="J32" i="11"/>
  <c r="I32" i="11"/>
  <c r="N31" i="11"/>
  <c r="M31" i="11"/>
  <c r="L31" i="11"/>
  <c r="K31" i="11"/>
  <c r="J31" i="11"/>
  <c r="I31" i="11"/>
  <c r="N30" i="11"/>
  <c r="M30" i="11"/>
  <c r="L30" i="11"/>
  <c r="K30" i="11"/>
  <c r="J30" i="11"/>
  <c r="I30" i="11"/>
  <c r="N29" i="11"/>
  <c r="M29" i="11"/>
  <c r="L29" i="11"/>
  <c r="K29" i="11"/>
  <c r="J29" i="11"/>
  <c r="I29" i="11"/>
  <c r="N28" i="11"/>
  <c r="M28" i="11"/>
  <c r="L28" i="11"/>
  <c r="K28" i="11"/>
  <c r="J28" i="11"/>
  <c r="I28" i="11"/>
  <c r="N27" i="11"/>
  <c r="M27" i="11"/>
  <c r="L27" i="11"/>
  <c r="K27" i="11"/>
  <c r="J27" i="11"/>
  <c r="I27" i="11"/>
  <c r="N26" i="11"/>
  <c r="M26" i="11"/>
  <c r="L26" i="11"/>
  <c r="K26" i="11"/>
  <c r="J26" i="11"/>
  <c r="I26" i="11"/>
  <c r="N25" i="11"/>
  <c r="M25" i="11"/>
  <c r="L25" i="11"/>
  <c r="K25" i="11"/>
  <c r="J25" i="11"/>
  <c r="I25" i="11"/>
  <c r="N24" i="11"/>
  <c r="M24" i="11"/>
  <c r="L24" i="11"/>
  <c r="K24" i="11"/>
  <c r="J24" i="11"/>
  <c r="I24" i="11"/>
  <c r="N23" i="11"/>
  <c r="M23" i="11"/>
  <c r="L23" i="11"/>
  <c r="K23" i="11"/>
  <c r="J23" i="11"/>
  <c r="I23" i="11"/>
  <c r="N22" i="11"/>
  <c r="M22" i="11"/>
  <c r="L22" i="11"/>
  <c r="K22" i="11"/>
  <c r="J22" i="11"/>
  <c r="I22" i="11"/>
  <c r="N21" i="11"/>
  <c r="M21" i="11"/>
  <c r="L21" i="11"/>
  <c r="K21" i="11"/>
  <c r="J21" i="11"/>
  <c r="I21" i="11"/>
  <c r="N20" i="11"/>
  <c r="M20" i="11"/>
  <c r="L20" i="11"/>
  <c r="K20" i="11"/>
  <c r="J20" i="11"/>
  <c r="I20" i="11"/>
  <c r="N19" i="11"/>
  <c r="M19" i="11"/>
  <c r="L19" i="11"/>
  <c r="K19" i="11"/>
  <c r="J19" i="11"/>
  <c r="I19" i="11"/>
  <c r="N18" i="11"/>
  <c r="M18" i="11"/>
  <c r="L18" i="11"/>
  <c r="K18" i="11"/>
  <c r="J18" i="11"/>
  <c r="I18" i="11"/>
  <c r="N17" i="11"/>
  <c r="M17" i="11"/>
  <c r="L17" i="11"/>
  <c r="K17" i="11"/>
  <c r="J17" i="11"/>
  <c r="I17" i="11"/>
  <c r="N16" i="11"/>
  <c r="M16" i="11"/>
  <c r="L16" i="11"/>
  <c r="K16" i="11"/>
  <c r="J16" i="11"/>
  <c r="I16" i="11"/>
  <c r="N15" i="11"/>
  <c r="M15" i="11"/>
  <c r="L15" i="11"/>
  <c r="K15" i="11"/>
  <c r="J15" i="11"/>
  <c r="I15" i="11"/>
  <c r="N14" i="11"/>
  <c r="M14" i="11"/>
  <c r="L14" i="11"/>
  <c r="K14" i="11"/>
  <c r="J14" i="11"/>
  <c r="I14" i="11"/>
  <c r="N13" i="11"/>
  <c r="M13" i="11"/>
  <c r="L13" i="11"/>
  <c r="K13" i="11"/>
  <c r="J13" i="11"/>
  <c r="I13" i="11"/>
  <c r="N12" i="11"/>
  <c r="M12" i="11"/>
  <c r="L12" i="11"/>
  <c r="K12" i="11"/>
  <c r="J12" i="11"/>
  <c r="I12" i="11"/>
  <c r="N11" i="11"/>
  <c r="M11" i="11"/>
  <c r="L11" i="11"/>
  <c r="K11" i="11"/>
  <c r="J11" i="11"/>
  <c r="I11" i="11"/>
  <c r="N10" i="11"/>
  <c r="M10" i="11"/>
  <c r="L10" i="11"/>
  <c r="K10" i="11"/>
  <c r="J10" i="11"/>
  <c r="I10" i="11"/>
  <c r="N9" i="11"/>
  <c r="M9" i="11"/>
  <c r="L9" i="11"/>
  <c r="K9" i="11"/>
  <c r="J9" i="11"/>
  <c r="I9" i="11"/>
  <c r="N8" i="11"/>
  <c r="M8" i="11"/>
  <c r="L8" i="11"/>
  <c r="K8" i="11"/>
  <c r="J8" i="11"/>
  <c r="I8" i="11"/>
  <c r="N7" i="11"/>
  <c r="M7" i="11"/>
  <c r="L7" i="11"/>
  <c r="K7" i="11"/>
  <c r="J7" i="11"/>
  <c r="I7" i="11"/>
  <c r="N6" i="11"/>
  <c r="M6" i="11"/>
  <c r="L6" i="11"/>
  <c r="K6" i="11"/>
  <c r="J6" i="11"/>
  <c r="I6" i="11"/>
  <c r="N5" i="11"/>
  <c r="M5" i="11"/>
  <c r="L5" i="11"/>
  <c r="K5" i="11"/>
  <c r="J5" i="11"/>
  <c r="I5" i="11"/>
  <c r="N4" i="11"/>
  <c r="M4" i="11"/>
  <c r="L4" i="11"/>
  <c r="K4" i="11"/>
  <c r="J4" i="11"/>
  <c r="I4" i="11"/>
  <c r="N3" i="11"/>
  <c r="M3" i="11"/>
  <c r="L3" i="11"/>
  <c r="K3" i="11"/>
  <c r="J3" i="11"/>
  <c r="I3" i="11"/>
  <c r="V31" i="10"/>
  <c r="V36" i="10" s="1"/>
  <c r="V30" i="10"/>
  <c r="V20" i="10"/>
  <c r="V19" i="10"/>
  <c r="V8" i="10"/>
  <c r="R827" i="10"/>
  <c r="R826" i="10" s="1"/>
  <c r="R825" i="10" s="1"/>
  <c r="R824" i="10" s="1"/>
  <c r="R823" i="10" s="1"/>
  <c r="R822" i="10" s="1"/>
  <c r="R821" i="10" s="1"/>
  <c r="R820" i="10" s="1"/>
  <c r="R819" i="10" s="1"/>
  <c r="R818" i="10" s="1"/>
  <c r="R817" i="10" s="1"/>
  <c r="R816" i="10" s="1"/>
  <c r="R815" i="10" s="1"/>
  <c r="R814" i="10" s="1"/>
  <c r="R813" i="10" s="1"/>
  <c r="R812" i="10" s="1"/>
  <c r="R811" i="10" s="1"/>
  <c r="R810" i="10" s="1"/>
  <c r="R809" i="10" s="1"/>
  <c r="R808" i="10" s="1"/>
  <c r="R807" i="10" s="1"/>
  <c r="R806" i="10" s="1"/>
  <c r="R805" i="10" s="1"/>
  <c r="R804" i="10" s="1"/>
  <c r="R803" i="10" s="1"/>
  <c r="R802" i="10" s="1"/>
  <c r="R801" i="10" s="1"/>
  <c r="R800" i="10" s="1"/>
  <c r="R799" i="10" s="1"/>
  <c r="R798" i="10" s="1"/>
  <c r="R797" i="10" s="1"/>
  <c r="R796" i="10" s="1"/>
  <c r="R795" i="10" s="1"/>
  <c r="R794" i="10" s="1"/>
  <c r="R793" i="10" s="1"/>
  <c r="R792" i="10" s="1"/>
  <c r="R791" i="10" s="1"/>
  <c r="R790" i="10" s="1"/>
  <c r="R789" i="10" s="1"/>
  <c r="R788" i="10" s="1"/>
  <c r="R787" i="10" s="1"/>
  <c r="R786" i="10" s="1"/>
  <c r="R785" i="10" s="1"/>
  <c r="R784" i="10" s="1"/>
  <c r="R783" i="10" s="1"/>
  <c r="R782" i="10" s="1"/>
  <c r="R781" i="10" s="1"/>
  <c r="R780" i="10" s="1"/>
  <c r="R779" i="10" s="1"/>
  <c r="R778" i="10" s="1"/>
  <c r="R777" i="10" s="1"/>
  <c r="R776" i="10" s="1"/>
  <c r="R775" i="10" s="1"/>
  <c r="R774" i="10" s="1"/>
  <c r="R773" i="10" s="1"/>
  <c r="R772" i="10" s="1"/>
  <c r="R771" i="10" s="1"/>
  <c r="R770" i="10" s="1"/>
  <c r="R769" i="10" s="1"/>
  <c r="R768" i="10" s="1"/>
  <c r="R767" i="10" s="1"/>
  <c r="R766" i="10" s="1"/>
  <c r="R765" i="10" s="1"/>
  <c r="R764" i="10" s="1"/>
  <c r="R763" i="10" s="1"/>
  <c r="R762" i="10" s="1"/>
  <c r="R761" i="10" s="1"/>
  <c r="R760" i="10" s="1"/>
  <c r="R759" i="10" s="1"/>
  <c r="R758" i="10" s="1"/>
  <c r="R757" i="10" s="1"/>
  <c r="R756" i="10" s="1"/>
  <c r="R755" i="10" s="1"/>
  <c r="R754" i="10" s="1"/>
  <c r="R753" i="10" s="1"/>
  <c r="R752" i="10" s="1"/>
  <c r="R751" i="10" s="1"/>
  <c r="R750" i="10" s="1"/>
  <c r="R749" i="10" s="1"/>
  <c r="R748" i="10" s="1"/>
  <c r="R747" i="10" s="1"/>
  <c r="R746" i="10" s="1"/>
  <c r="R745" i="10" s="1"/>
  <c r="R744" i="10" s="1"/>
  <c r="R743" i="10" s="1"/>
  <c r="R742" i="10" s="1"/>
  <c r="R741" i="10" s="1"/>
  <c r="R740" i="10" s="1"/>
  <c r="R739" i="10" s="1"/>
  <c r="R738" i="10" s="1"/>
  <c r="R737" i="10" s="1"/>
  <c r="R736" i="10" s="1"/>
  <c r="R735" i="10" s="1"/>
  <c r="R734" i="10" s="1"/>
  <c r="R733" i="10" s="1"/>
  <c r="R732" i="10" s="1"/>
  <c r="R731" i="10" s="1"/>
  <c r="R730" i="10" s="1"/>
  <c r="R729" i="10" s="1"/>
  <c r="R728" i="10" s="1"/>
  <c r="R727" i="10" s="1"/>
  <c r="R726" i="10" s="1"/>
  <c r="R725" i="10" s="1"/>
  <c r="R724" i="10" s="1"/>
  <c r="R723" i="10" s="1"/>
  <c r="R722" i="10" s="1"/>
  <c r="R721" i="10" s="1"/>
  <c r="R720" i="10" s="1"/>
  <c r="R719" i="10" s="1"/>
  <c r="R718" i="10" s="1"/>
  <c r="R717" i="10" s="1"/>
  <c r="R716" i="10" s="1"/>
  <c r="R715" i="10" s="1"/>
  <c r="R714" i="10" s="1"/>
  <c r="R713" i="10" s="1"/>
  <c r="R712" i="10" s="1"/>
  <c r="R711" i="10" s="1"/>
  <c r="R710" i="10" s="1"/>
  <c r="R709" i="10" s="1"/>
  <c r="R708" i="10" s="1"/>
  <c r="R707" i="10" s="1"/>
  <c r="R706" i="10" s="1"/>
  <c r="R705" i="10" s="1"/>
  <c r="R704" i="10" s="1"/>
  <c r="R703" i="10" s="1"/>
  <c r="R702" i="10" s="1"/>
  <c r="R701" i="10" s="1"/>
  <c r="R700" i="10" s="1"/>
  <c r="R699" i="10" s="1"/>
  <c r="R698" i="10" s="1"/>
  <c r="R697" i="10" s="1"/>
  <c r="R696" i="10" s="1"/>
  <c r="R695" i="10" s="1"/>
  <c r="R694" i="10" s="1"/>
  <c r="R693" i="10" s="1"/>
  <c r="R692" i="10" s="1"/>
  <c r="R691" i="10" s="1"/>
  <c r="R690" i="10" s="1"/>
  <c r="R689" i="10" s="1"/>
  <c r="R688" i="10" s="1"/>
  <c r="R687" i="10" s="1"/>
  <c r="R686" i="10" s="1"/>
  <c r="R685" i="10" s="1"/>
  <c r="R684" i="10" s="1"/>
  <c r="R683" i="10" s="1"/>
  <c r="R682" i="10" s="1"/>
  <c r="R681" i="10" s="1"/>
  <c r="R680" i="10" s="1"/>
  <c r="R679" i="10" s="1"/>
  <c r="R678" i="10" s="1"/>
  <c r="R677" i="10" s="1"/>
  <c r="R676" i="10" s="1"/>
  <c r="R675" i="10" s="1"/>
  <c r="R674" i="10" s="1"/>
  <c r="R673" i="10" s="1"/>
  <c r="R672" i="10" s="1"/>
  <c r="R671" i="10" s="1"/>
  <c r="R670" i="10" s="1"/>
  <c r="R669" i="10" s="1"/>
  <c r="R668" i="10" s="1"/>
  <c r="R667" i="10" s="1"/>
  <c r="R666" i="10" s="1"/>
  <c r="R665" i="10" s="1"/>
  <c r="R664" i="10" s="1"/>
  <c r="R663" i="10" s="1"/>
  <c r="R662" i="10" s="1"/>
  <c r="R661" i="10" s="1"/>
  <c r="R660" i="10" s="1"/>
  <c r="R659" i="10" s="1"/>
  <c r="R658" i="10" s="1"/>
  <c r="R657" i="10" s="1"/>
  <c r="R656" i="10" s="1"/>
  <c r="R655" i="10" s="1"/>
  <c r="R654" i="10" s="1"/>
  <c r="R653" i="10" s="1"/>
  <c r="R652" i="10" s="1"/>
  <c r="R651" i="10" s="1"/>
  <c r="R650" i="10" s="1"/>
  <c r="R649" i="10" s="1"/>
  <c r="R648" i="10" s="1"/>
  <c r="R647" i="10" s="1"/>
  <c r="R646" i="10" s="1"/>
  <c r="R645" i="10" s="1"/>
  <c r="R644" i="10" s="1"/>
  <c r="R643" i="10" s="1"/>
  <c r="R642" i="10" s="1"/>
  <c r="R641" i="10" s="1"/>
  <c r="R640" i="10" s="1"/>
  <c r="R639" i="10" s="1"/>
  <c r="R638" i="10" s="1"/>
  <c r="R637" i="10" s="1"/>
  <c r="R636" i="10" s="1"/>
  <c r="R635" i="10" s="1"/>
  <c r="R634" i="10" s="1"/>
  <c r="R633" i="10" s="1"/>
  <c r="R632" i="10" s="1"/>
  <c r="R631" i="10" s="1"/>
  <c r="R630" i="10" s="1"/>
  <c r="R629" i="10" s="1"/>
  <c r="R628" i="10" s="1"/>
  <c r="R627" i="10" s="1"/>
  <c r="R626" i="10" s="1"/>
  <c r="R625" i="10" s="1"/>
  <c r="R624" i="10" s="1"/>
  <c r="R623" i="10" s="1"/>
  <c r="R622" i="10" s="1"/>
  <c r="R621" i="10" s="1"/>
  <c r="R620" i="10" s="1"/>
  <c r="R619" i="10" s="1"/>
  <c r="R618" i="10" s="1"/>
  <c r="R617" i="10" s="1"/>
  <c r="R616" i="10" s="1"/>
  <c r="R615" i="10" s="1"/>
  <c r="R614" i="10" s="1"/>
  <c r="R613" i="10" s="1"/>
  <c r="R612" i="10" s="1"/>
  <c r="R611" i="10" s="1"/>
  <c r="R610" i="10" s="1"/>
  <c r="R609" i="10" s="1"/>
  <c r="R608" i="10" s="1"/>
  <c r="R607" i="10" s="1"/>
  <c r="R606" i="10" s="1"/>
  <c r="R605" i="10" s="1"/>
  <c r="R604" i="10" s="1"/>
  <c r="R603" i="10" s="1"/>
  <c r="R602" i="10" s="1"/>
  <c r="R601" i="10" s="1"/>
  <c r="R600" i="10" s="1"/>
  <c r="R599" i="10" s="1"/>
  <c r="R598" i="10" s="1"/>
  <c r="R597" i="10" s="1"/>
  <c r="R596" i="10" s="1"/>
  <c r="R595" i="10" s="1"/>
  <c r="R594" i="10" s="1"/>
  <c r="R593" i="10" s="1"/>
  <c r="R592" i="10" s="1"/>
  <c r="R591" i="10" s="1"/>
  <c r="R590" i="10" s="1"/>
  <c r="R589" i="10" s="1"/>
  <c r="R588" i="10" s="1"/>
  <c r="R587" i="10" s="1"/>
  <c r="R586" i="10" s="1"/>
  <c r="R585" i="10" s="1"/>
  <c r="R584" i="10" s="1"/>
  <c r="R583" i="10" s="1"/>
  <c r="R582" i="10" s="1"/>
  <c r="R581" i="10" s="1"/>
  <c r="R580" i="10" s="1"/>
  <c r="R579" i="10" s="1"/>
  <c r="R578" i="10" s="1"/>
  <c r="R577" i="10" s="1"/>
  <c r="R576" i="10" s="1"/>
  <c r="R575" i="10" s="1"/>
  <c r="R574" i="10" s="1"/>
  <c r="R573" i="10" s="1"/>
  <c r="R572" i="10" s="1"/>
  <c r="R571" i="10" s="1"/>
  <c r="R570" i="10" s="1"/>
  <c r="R569" i="10" s="1"/>
  <c r="R568" i="10" s="1"/>
  <c r="R567" i="10" s="1"/>
  <c r="R566" i="10" s="1"/>
  <c r="R565" i="10" s="1"/>
  <c r="R564" i="10" s="1"/>
  <c r="R563" i="10" s="1"/>
  <c r="R562" i="10" s="1"/>
  <c r="R561" i="10" s="1"/>
  <c r="R560" i="10" s="1"/>
  <c r="R559" i="10" s="1"/>
  <c r="R558" i="10" s="1"/>
  <c r="R557" i="10" s="1"/>
  <c r="R556" i="10" s="1"/>
  <c r="R555" i="10" s="1"/>
  <c r="R554" i="10" s="1"/>
  <c r="R553" i="10" s="1"/>
  <c r="R552" i="10" s="1"/>
  <c r="R551" i="10" s="1"/>
  <c r="R550" i="10" s="1"/>
  <c r="R549" i="10" s="1"/>
  <c r="R548" i="10" s="1"/>
  <c r="R547" i="10" s="1"/>
  <c r="R546" i="10" s="1"/>
  <c r="R545" i="10" s="1"/>
  <c r="R544" i="10" s="1"/>
  <c r="R543" i="10" s="1"/>
  <c r="R542" i="10" s="1"/>
  <c r="R541" i="10" s="1"/>
  <c r="R540" i="10" s="1"/>
  <c r="R539" i="10" s="1"/>
  <c r="R538" i="10" s="1"/>
  <c r="R537" i="10" s="1"/>
  <c r="R536" i="10" s="1"/>
  <c r="R535" i="10" s="1"/>
  <c r="R534" i="10" s="1"/>
  <c r="R533" i="10" s="1"/>
  <c r="R532" i="10" s="1"/>
  <c r="R531" i="10" s="1"/>
  <c r="R530" i="10" s="1"/>
  <c r="R529" i="10" s="1"/>
  <c r="R528" i="10" s="1"/>
  <c r="R527" i="10" s="1"/>
  <c r="R526" i="10" s="1"/>
  <c r="R525" i="10" s="1"/>
  <c r="R524" i="10" s="1"/>
  <c r="R523" i="10" s="1"/>
  <c r="R522" i="10" s="1"/>
  <c r="R521" i="10" s="1"/>
  <c r="R520" i="10" s="1"/>
  <c r="R519" i="10" s="1"/>
  <c r="R518" i="10" s="1"/>
  <c r="R517" i="10" s="1"/>
  <c r="R516" i="10" s="1"/>
  <c r="R515" i="10" s="1"/>
  <c r="R514" i="10" s="1"/>
  <c r="R513" i="10" s="1"/>
  <c r="R512" i="10" s="1"/>
  <c r="R511" i="10" s="1"/>
  <c r="R510" i="10" s="1"/>
  <c r="R509" i="10" s="1"/>
  <c r="R508" i="10" s="1"/>
  <c r="R507" i="10" s="1"/>
  <c r="R506" i="10" s="1"/>
  <c r="R505" i="10" s="1"/>
  <c r="R504" i="10" s="1"/>
  <c r="R503" i="10" s="1"/>
  <c r="R502" i="10" s="1"/>
  <c r="R501" i="10" s="1"/>
  <c r="R500" i="10" s="1"/>
  <c r="R499" i="10" s="1"/>
  <c r="R498" i="10" s="1"/>
  <c r="R497" i="10" s="1"/>
  <c r="R496" i="10" s="1"/>
  <c r="R495" i="10" s="1"/>
  <c r="R494" i="10" s="1"/>
  <c r="R493" i="10" s="1"/>
  <c r="R492" i="10" s="1"/>
  <c r="R491" i="10" s="1"/>
  <c r="R490" i="10" s="1"/>
  <c r="R489" i="10" s="1"/>
  <c r="R488" i="10" s="1"/>
  <c r="R487" i="10" s="1"/>
  <c r="R486" i="10" s="1"/>
  <c r="R485" i="10" s="1"/>
  <c r="R484" i="10" s="1"/>
  <c r="R483" i="10" s="1"/>
  <c r="R482" i="10" s="1"/>
  <c r="R481" i="10" s="1"/>
  <c r="R480" i="10" s="1"/>
  <c r="R479" i="10" s="1"/>
  <c r="R478" i="10" s="1"/>
  <c r="R477" i="10" s="1"/>
  <c r="R476" i="10" s="1"/>
  <c r="R475" i="10" s="1"/>
  <c r="R474" i="10" s="1"/>
  <c r="R473" i="10" s="1"/>
  <c r="R472" i="10" s="1"/>
  <c r="R471" i="10" s="1"/>
  <c r="R470" i="10" s="1"/>
  <c r="R469" i="10" s="1"/>
  <c r="R468" i="10" s="1"/>
  <c r="R467" i="10" s="1"/>
  <c r="R466" i="10" s="1"/>
  <c r="R465" i="10" s="1"/>
  <c r="R464" i="10" s="1"/>
  <c r="R463" i="10" s="1"/>
  <c r="R462" i="10" s="1"/>
  <c r="R461" i="10" s="1"/>
  <c r="R460" i="10" s="1"/>
  <c r="R459" i="10" s="1"/>
  <c r="R458" i="10" s="1"/>
  <c r="R457" i="10" s="1"/>
  <c r="R456" i="10" s="1"/>
  <c r="R455" i="10" s="1"/>
  <c r="R454" i="10" s="1"/>
  <c r="R453" i="10" s="1"/>
  <c r="R452" i="10" s="1"/>
  <c r="R451" i="10" s="1"/>
  <c r="R450" i="10" s="1"/>
  <c r="R449" i="10" s="1"/>
  <c r="R448" i="10" s="1"/>
  <c r="R447" i="10" s="1"/>
  <c r="R446" i="10" s="1"/>
  <c r="R445" i="10" s="1"/>
  <c r="R444" i="10" s="1"/>
  <c r="R443" i="10" s="1"/>
  <c r="R442" i="10" s="1"/>
  <c r="R441" i="10" s="1"/>
  <c r="R440" i="10" s="1"/>
  <c r="R439" i="10" s="1"/>
  <c r="R438" i="10" s="1"/>
  <c r="R437" i="10" s="1"/>
  <c r="R436" i="10" s="1"/>
  <c r="R435" i="10" s="1"/>
  <c r="R434" i="10" s="1"/>
  <c r="R433" i="10" s="1"/>
  <c r="R432" i="10" s="1"/>
  <c r="R431" i="10" s="1"/>
  <c r="R430" i="10" s="1"/>
  <c r="R429" i="10" s="1"/>
  <c r="R428" i="10" s="1"/>
  <c r="R427" i="10" s="1"/>
  <c r="R426" i="10" s="1"/>
  <c r="R425" i="10" s="1"/>
  <c r="R424" i="10" s="1"/>
  <c r="R423" i="10" s="1"/>
  <c r="R422" i="10" s="1"/>
  <c r="R421" i="10" s="1"/>
  <c r="R420" i="10" s="1"/>
  <c r="R419" i="10" s="1"/>
  <c r="R418" i="10" s="1"/>
  <c r="R417" i="10" s="1"/>
  <c r="R416" i="10" s="1"/>
  <c r="R415" i="10" s="1"/>
  <c r="R414" i="10" s="1"/>
  <c r="R413" i="10" s="1"/>
  <c r="R412" i="10" s="1"/>
  <c r="R411" i="10" s="1"/>
  <c r="R410" i="10" s="1"/>
  <c r="R409" i="10" s="1"/>
  <c r="R408" i="10" s="1"/>
  <c r="R407" i="10" s="1"/>
  <c r="R406" i="10" s="1"/>
  <c r="R405" i="10" s="1"/>
  <c r="R404" i="10" s="1"/>
  <c r="R403" i="10" s="1"/>
  <c r="R402" i="10" s="1"/>
  <c r="R401" i="10" s="1"/>
  <c r="R400" i="10" s="1"/>
  <c r="R399" i="10" s="1"/>
  <c r="R398" i="10" s="1"/>
  <c r="R397" i="10" s="1"/>
  <c r="R396" i="10" s="1"/>
  <c r="R395" i="10" s="1"/>
  <c r="R394" i="10" s="1"/>
  <c r="R393" i="10" s="1"/>
  <c r="R392" i="10" s="1"/>
  <c r="R391" i="10" s="1"/>
  <c r="R390" i="10" s="1"/>
  <c r="R389" i="10" s="1"/>
  <c r="R388" i="10" s="1"/>
  <c r="R387" i="10" s="1"/>
  <c r="R386" i="10" s="1"/>
  <c r="R385" i="10" s="1"/>
  <c r="R384" i="10" s="1"/>
  <c r="R383" i="10" s="1"/>
  <c r="R382" i="10" s="1"/>
  <c r="R381" i="10" s="1"/>
  <c r="R380" i="10" s="1"/>
  <c r="R379" i="10" s="1"/>
  <c r="R378" i="10" s="1"/>
  <c r="R377" i="10" s="1"/>
  <c r="R376" i="10" s="1"/>
  <c r="R375" i="10" s="1"/>
  <c r="R374" i="10" s="1"/>
  <c r="R373" i="10" s="1"/>
  <c r="R372" i="10" s="1"/>
  <c r="R371" i="10" s="1"/>
  <c r="R370" i="10" s="1"/>
  <c r="R369" i="10" s="1"/>
  <c r="R368" i="10" s="1"/>
  <c r="R367" i="10" s="1"/>
  <c r="R366" i="10" s="1"/>
  <c r="R365" i="10" s="1"/>
  <c r="R364" i="10" s="1"/>
  <c r="R363" i="10" s="1"/>
  <c r="R362" i="10" s="1"/>
  <c r="R361" i="10" s="1"/>
  <c r="R360" i="10" s="1"/>
  <c r="R359" i="10" s="1"/>
  <c r="R358" i="10" s="1"/>
  <c r="R357" i="10" s="1"/>
  <c r="R356" i="10" s="1"/>
  <c r="R355" i="10" s="1"/>
  <c r="R354" i="10" s="1"/>
  <c r="R353" i="10" s="1"/>
  <c r="R352" i="10" s="1"/>
  <c r="R351" i="10" s="1"/>
  <c r="R350" i="10" s="1"/>
  <c r="R349" i="10" s="1"/>
  <c r="R348" i="10" s="1"/>
  <c r="R347" i="10" s="1"/>
  <c r="R346" i="10" s="1"/>
  <c r="R345" i="10" s="1"/>
  <c r="R344" i="10" s="1"/>
  <c r="R343" i="10" s="1"/>
  <c r="R342" i="10" s="1"/>
  <c r="R341" i="10" s="1"/>
  <c r="R340" i="10" s="1"/>
  <c r="R339" i="10" s="1"/>
  <c r="R338" i="10" s="1"/>
  <c r="R337" i="10" s="1"/>
  <c r="R336" i="10" s="1"/>
  <c r="R335" i="10" s="1"/>
  <c r="R334" i="10" s="1"/>
  <c r="R333" i="10" s="1"/>
  <c r="R332" i="10" s="1"/>
  <c r="R331" i="10" s="1"/>
  <c r="R330" i="10" s="1"/>
  <c r="R329" i="10" s="1"/>
  <c r="R328" i="10" s="1"/>
  <c r="R327" i="10" s="1"/>
  <c r="R326" i="10" s="1"/>
  <c r="R325" i="10" s="1"/>
  <c r="R324" i="10" s="1"/>
  <c r="R323" i="10" s="1"/>
  <c r="R322" i="10" s="1"/>
  <c r="R321" i="10" s="1"/>
  <c r="R320" i="10" s="1"/>
  <c r="R319" i="10" s="1"/>
  <c r="R318" i="10" s="1"/>
  <c r="R317" i="10" s="1"/>
  <c r="R316" i="10" s="1"/>
  <c r="R315" i="10" s="1"/>
  <c r="R314" i="10" s="1"/>
  <c r="R313" i="10" s="1"/>
  <c r="R312" i="10" s="1"/>
  <c r="R311" i="10" s="1"/>
  <c r="R310" i="10" s="1"/>
  <c r="R309" i="10" s="1"/>
  <c r="R308" i="10" s="1"/>
  <c r="R307" i="10" s="1"/>
  <c r="R306" i="10" s="1"/>
  <c r="R305" i="10" s="1"/>
  <c r="R304" i="10" s="1"/>
  <c r="R303" i="10" s="1"/>
  <c r="R302" i="10" s="1"/>
  <c r="R301" i="10" s="1"/>
  <c r="R300" i="10" s="1"/>
  <c r="R299" i="10" s="1"/>
  <c r="R298" i="10" s="1"/>
  <c r="R297" i="10" s="1"/>
  <c r="R296" i="10" s="1"/>
  <c r="R295" i="10" s="1"/>
  <c r="R294" i="10" s="1"/>
  <c r="R293" i="10" s="1"/>
  <c r="R292" i="10" s="1"/>
  <c r="R291" i="10" s="1"/>
  <c r="R290" i="10" s="1"/>
  <c r="R289" i="10" s="1"/>
  <c r="R288" i="10" s="1"/>
  <c r="R287" i="10" s="1"/>
  <c r="R286" i="10" s="1"/>
  <c r="R285" i="10" s="1"/>
  <c r="R284" i="10" s="1"/>
  <c r="R283" i="10" s="1"/>
  <c r="R282" i="10" s="1"/>
  <c r="R281" i="10" s="1"/>
  <c r="R280" i="10" s="1"/>
  <c r="R279" i="10" s="1"/>
  <c r="R278" i="10" s="1"/>
  <c r="R277" i="10" s="1"/>
  <c r="R276" i="10" s="1"/>
  <c r="R275" i="10" s="1"/>
  <c r="R274" i="10" s="1"/>
  <c r="R273" i="10" s="1"/>
  <c r="R272" i="10" s="1"/>
  <c r="R271" i="10" s="1"/>
  <c r="R270" i="10" s="1"/>
  <c r="R269" i="10" s="1"/>
  <c r="R268" i="10" s="1"/>
  <c r="R267" i="10" s="1"/>
  <c r="R266" i="10" s="1"/>
  <c r="R265" i="10" s="1"/>
  <c r="R264" i="10" s="1"/>
  <c r="R263" i="10" s="1"/>
  <c r="R262" i="10" s="1"/>
  <c r="R261" i="10" s="1"/>
  <c r="R260" i="10" s="1"/>
  <c r="R259" i="10" s="1"/>
  <c r="R258" i="10" s="1"/>
  <c r="R257" i="10" s="1"/>
  <c r="R256" i="10" s="1"/>
  <c r="R255" i="10" s="1"/>
  <c r="R254" i="10" s="1"/>
  <c r="R253" i="10" s="1"/>
  <c r="R252" i="10" s="1"/>
  <c r="R251" i="10" s="1"/>
  <c r="R250" i="10" s="1"/>
  <c r="R249" i="10" s="1"/>
  <c r="R248" i="10" s="1"/>
  <c r="R247" i="10" s="1"/>
  <c r="R246" i="10" s="1"/>
  <c r="R245" i="10" s="1"/>
  <c r="R244" i="10" s="1"/>
  <c r="R243" i="10" s="1"/>
  <c r="R242" i="10" s="1"/>
  <c r="R241" i="10" s="1"/>
  <c r="R240" i="10" s="1"/>
  <c r="R239" i="10" s="1"/>
  <c r="R238" i="10" s="1"/>
  <c r="R237" i="10" s="1"/>
  <c r="R236" i="10" s="1"/>
  <c r="R235" i="10" s="1"/>
  <c r="R234" i="10" s="1"/>
  <c r="R233" i="10" s="1"/>
  <c r="R232" i="10" s="1"/>
  <c r="R231" i="10" s="1"/>
  <c r="R230" i="10" s="1"/>
  <c r="R229" i="10" s="1"/>
  <c r="R228" i="10" s="1"/>
  <c r="R227" i="10" s="1"/>
  <c r="R226" i="10" s="1"/>
  <c r="R225" i="10" s="1"/>
  <c r="R224" i="10" s="1"/>
  <c r="R223" i="10" s="1"/>
  <c r="R222" i="10" s="1"/>
  <c r="R221" i="10" s="1"/>
  <c r="R220" i="10" s="1"/>
  <c r="R219" i="10" s="1"/>
  <c r="R218" i="10" s="1"/>
  <c r="R217" i="10" s="1"/>
  <c r="R216" i="10" s="1"/>
  <c r="R215" i="10" s="1"/>
  <c r="R214" i="10" s="1"/>
  <c r="R213" i="10" s="1"/>
  <c r="R212" i="10" s="1"/>
  <c r="R211" i="10" s="1"/>
  <c r="R210" i="10" s="1"/>
  <c r="R209" i="10" s="1"/>
  <c r="R208" i="10" s="1"/>
  <c r="R207" i="10" s="1"/>
  <c r="R206" i="10" s="1"/>
  <c r="R205" i="10" s="1"/>
  <c r="R204" i="10" s="1"/>
  <c r="R203" i="10" s="1"/>
  <c r="R202" i="10" s="1"/>
  <c r="R201" i="10" s="1"/>
  <c r="R200" i="10" s="1"/>
  <c r="R199" i="10" s="1"/>
  <c r="R198" i="10" s="1"/>
  <c r="R197" i="10" s="1"/>
  <c r="R196" i="10" s="1"/>
  <c r="R195" i="10" s="1"/>
  <c r="R194" i="10" s="1"/>
  <c r="R193" i="10" s="1"/>
  <c r="R192" i="10" s="1"/>
  <c r="R191" i="10" s="1"/>
  <c r="R190" i="10" s="1"/>
  <c r="R189" i="10" s="1"/>
  <c r="R188" i="10" s="1"/>
  <c r="R187" i="10" s="1"/>
  <c r="R186" i="10" s="1"/>
  <c r="R185" i="10" s="1"/>
  <c r="R184" i="10" s="1"/>
  <c r="R183" i="10" s="1"/>
  <c r="R182" i="10" s="1"/>
  <c r="R181" i="10" s="1"/>
  <c r="R180" i="10" s="1"/>
  <c r="R179" i="10" s="1"/>
  <c r="R178" i="10" s="1"/>
  <c r="R177" i="10" s="1"/>
  <c r="R176" i="10" s="1"/>
  <c r="R175" i="10" s="1"/>
  <c r="R174" i="10" s="1"/>
  <c r="R173" i="10" s="1"/>
  <c r="R172" i="10" s="1"/>
  <c r="R171" i="10" s="1"/>
  <c r="R170" i="10" s="1"/>
  <c r="R169" i="10" s="1"/>
  <c r="R168" i="10" s="1"/>
  <c r="R167" i="10" s="1"/>
  <c r="R166" i="10" s="1"/>
  <c r="R165" i="10" s="1"/>
  <c r="R164" i="10" s="1"/>
  <c r="R163" i="10" s="1"/>
  <c r="R162" i="10" s="1"/>
  <c r="R161" i="10" s="1"/>
  <c r="R160" i="10" s="1"/>
  <c r="R159" i="10" s="1"/>
  <c r="R158" i="10" s="1"/>
  <c r="R157" i="10" s="1"/>
  <c r="R156" i="10" s="1"/>
  <c r="R155" i="10" s="1"/>
  <c r="R154" i="10" s="1"/>
  <c r="R153" i="10" s="1"/>
  <c r="R152" i="10" s="1"/>
  <c r="R151" i="10" s="1"/>
  <c r="R150" i="10" s="1"/>
  <c r="R149" i="10" s="1"/>
  <c r="R148" i="10" s="1"/>
  <c r="R147" i="10" s="1"/>
  <c r="R146" i="10" s="1"/>
  <c r="R145" i="10" s="1"/>
  <c r="R144" i="10" s="1"/>
  <c r="R143" i="10" s="1"/>
  <c r="R142" i="10" s="1"/>
  <c r="R141" i="10" s="1"/>
  <c r="R140" i="10" s="1"/>
  <c r="R139" i="10" s="1"/>
  <c r="R138" i="10" s="1"/>
  <c r="R137" i="10" s="1"/>
  <c r="R136" i="10" s="1"/>
  <c r="R135" i="10" s="1"/>
  <c r="R134" i="10" s="1"/>
  <c r="R133" i="10" s="1"/>
  <c r="R132" i="10" s="1"/>
  <c r="R131" i="10" s="1"/>
  <c r="R130" i="10" s="1"/>
  <c r="R129" i="10" s="1"/>
  <c r="R128" i="10" s="1"/>
  <c r="R127" i="10" s="1"/>
  <c r="R126" i="10" s="1"/>
  <c r="R125" i="10" s="1"/>
  <c r="R124" i="10" s="1"/>
  <c r="R123" i="10" s="1"/>
  <c r="R122" i="10" s="1"/>
  <c r="R121" i="10" s="1"/>
  <c r="R120" i="10" s="1"/>
  <c r="R119" i="10" s="1"/>
  <c r="R118" i="10" s="1"/>
  <c r="R117" i="10" s="1"/>
  <c r="R116" i="10" s="1"/>
  <c r="R115" i="10" s="1"/>
  <c r="R114" i="10" s="1"/>
  <c r="R113" i="10" s="1"/>
  <c r="R112" i="10" s="1"/>
  <c r="R111" i="10" s="1"/>
  <c r="R110" i="10" s="1"/>
  <c r="R109" i="10" s="1"/>
  <c r="R108" i="10" s="1"/>
  <c r="R107" i="10" s="1"/>
  <c r="R106" i="10" s="1"/>
  <c r="R105" i="10" s="1"/>
  <c r="R104" i="10" s="1"/>
  <c r="R103" i="10" s="1"/>
  <c r="R102" i="10" s="1"/>
  <c r="R101" i="10" s="1"/>
  <c r="R100" i="10" s="1"/>
  <c r="R99" i="10" s="1"/>
  <c r="R98" i="10" s="1"/>
  <c r="R97" i="10" s="1"/>
  <c r="R96" i="10" s="1"/>
  <c r="R95" i="10" s="1"/>
  <c r="R94" i="10" s="1"/>
  <c r="R93" i="10" s="1"/>
  <c r="R92" i="10" s="1"/>
  <c r="R91" i="10" s="1"/>
  <c r="R90" i="10" s="1"/>
  <c r="R89" i="10" s="1"/>
  <c r="R88" i="10" s="1"/>
  <c r="R87" i="10" s="1"/>
  <c r="R86" i="10" s="1"/>
  <c r="R85" i="10" s="1"/>
  <c r="R84" i="10" s="1"/>
  <c r="R83" i="10" s="1"/>
  <c r="R82" i="10" s="1"/>
  <c r="R81" i="10" s="1"/>
  <c r="R80" i="10" s="1"/>
  <c r="R79" i="10" s="1"/>
  <c r="R78" i="10" s="1"/>
  <c r="R77" i="10" s="1"/>
  <c r="R76" i="10" s="1"/>
  <c r="R75" i="10" s="1"/>
  <c r="R74" i="10" s="1"/>
  <c r="R73" i="10" s="1"/>
  <c r="R72" i="10" s="1"/>
  <c r="R71" i="10" s="1"/>
  <c r="R70" i="10" s="1"/>
  <c r="R69" i="10" s="1"/>
  <c r="R68" i="10" s="1"/>
  <c r="R67" i="10" s="1"/>
  <c r="R66" i="10" s="1"/>
  <c r="R65" i="10" s="1"/>
  <c r="R64" i="10" s="1"/>
  <c r="R63" i="10" s="1"/>
  <c r="R62" i="10" s="1"/>
  <c r="R61" i="10" s="1"/>
  <c r="R60" i="10" s="1"/>
  <c r="R59" i="10" s="1"/>
  <c r="R58" i="10" s="1"/>
  <c r="R57" i="10" s="1"/>
  <c r="R56" i="10" s="1"/>
  <c r="R55" i="10" s="1"/>
  <c r="R54" i="10" s="1"/>
  <c r="R53" i="10" s="1"/>
  <c r="R52" i="10" s="1"/>
  <c r="R51" i="10" s="1"/>
  <c r="R50" i="10" s="1"/>
  <c r="R49" i="10" s="1"/>
  <c r="R48" i="10" s="1"/>
  <c r="R47" i="10" s="1"/>
  <c r="R46" i="10" s="1"/>
  <c r="R45" i="10" s="1"/>
  <c r="R44" i="10" s="1"/>
  <c r="R43" i="10" s="1"/>
  <c r="R42" i="10" s="1"/>
  <c r="R41" i="10" s="1"/>
  <c r="R40" i="10" s="1"/>
  <c r="R39" i="10" s="1"/>
  <c r="R38" i="10" s="1"/>
  <c r="R37" i="10" s="1"/>
  <c r="R36" i="10" s="1"/>
  <c r="R35" i="10" s="1"/>
  <c r="R34" i="10" s="1"/>
  <c r="R33" i="10" s="1"/>
  <c r="R32" i="10" s="1"/>
  <c r="R31" i="10" s="1"/>
  <c r="R30" i="10" s="1"/>
  <c r="R29" i="10" s="1"/>
  <c r="R28" i="10" s="1"/>
  <c r="R27" i="10" s="1"/>
  <c r="R26" i="10" s="1"/>
  <c r="R25" i="10" s="1"/>
  <c r="R24" i="10" s="1"/>
  <c r="R23" i="10" s="1"/>
  <c r="R22" i="10" s="1"/>
  <c r="R21" i="10" s="1"/>
  <c r="R20" i="10" s="1"/>
  <c r="R19" i="10" s="1"/>
  <c r="R18" i="10" s="1"/>
  <c r="R17" i="10" s="1"/>
  <c r="R16" i="10" s="1"/>
  <c r="R15" i="10" s="1"/>
  <c r="R14" i="10" s="1"/>
  <c r="R13" i="10" s="1"/>
  <c r="R12" i="10" s="1"/>
  <c r="R11" i="10" s="1"/>
  <c r="R10" i="10" s="1"/>
  <c r="R9" i="10" s="1"/>
  <c r="R8" i="10" s="1"/>
  <c r="R7" i="10" s="1"/>
  <c r="R6" i="10" s="1"/>
  <c r="R5" i="10" s="1"/>
  <c r="R4" i="10" s="1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353" i="10"/>
  <c r="Q354" i="10"/>
  <c r="Q355" i="10"/>
  <c r="Q356" i="10"/>
  <c r="Q357" i="10"/>
  <c r="Q358" i="10"/>
  <c r="Q359" i="10"/>
  <c r="Q360" i="10"/>
  <c r="Q361" i="10"/>
  <c r="Q362" i="10"/>
  <c r="Q363" i="10"/>
  <c r="Q364" i="10"/>
  <c r="Q365" i="10"/>
  <c r="Q366" i="10"/>
  <c r="Q367" i="10"/>
  <c r="Q368" i="10"/>
  <c r="Q369" i="10"/>
  <c r="Q370" i="10"/>
  <c r="Q371" i="10"/>
  <c r="Q372" i="10"/>
  <c r="Q373" i="10"/>
  <c r="Q374" i="10"/>
  <c r="Q375" i="10"/>
  <c r="Q376" i="10"/>
  <c r="Q377" i="10"/>
  <c r="Q378" i="10"/>
  <c r="Q379" i="10"/>
  <c r="Q380" i="10"/>
  <c r="Q381" i="10"/>
  <c r="Q382" i="10"/>
  <c r="Q383" i="10"/>
  <c r="Q384" i="10"/>
  <c r="Q385" i="10"/>
  <c r="Q386" i="10"/>
  <c r="Q387" i="10"/>
  <c r="Q388" i="10"/>
  <c r="Q389" i="10"/>
  <c r="Q390" i="10"/>
  <c r="Q391" i="10"/>
  <c r="Q392" i="10"/>
  <c r="Q393" i="10"/>
  <c r="Q394" i="10"/>
  <c r="Q395" i="10"/>
  <c r="Q396" i="10"/>
  <c r="Q397" i="10"/>
  <c r="Q398" i="10"/>
  <c r="Q399" i="10"/>
  <c r="Q400" i="10"/>
  <c r="Q401" i="10"/>
  <c r="Q402" i="10"/>
  <c r="Q403" i="10"/>
  <c r="Q404" i="10"/>
  <c r="Q405" i="10"/>
  <c r="Q406" i="10"/>
  <c r="Q407" i="10"/>
  <c r="Q408" i="10"/>
  <c r="Q409" i="10"/>
  <c r="Q410" i="10"/>
  <c r="Q411" i="10"/>
  <c r="Q412" i="10"/>
  <c r="Q413" i="10"/>
  <c r="Q414" i="10"/>
  <c r="Q415" i="10"/>
  <c r="Q416" i="10"/>
  <c r="Q417" i="10"/>
  <c r="Q418" i="10"/>
  <c r="Q419" i="10"/>
  <c r="Q420" i="10"/>
  <c r="Q421" i="10"/>
  <c r="Q422" i="10"/>
  <c r="Q423" i="10"/>
  <c r="Q424" i="10"/>
  <c r="Q425" i="10"/>
  <c r="Q426" i="10"/>
  <c r="Q427" i="10"/>
  <c r="Q428" i="10"/>
  <c r="Q429" i="10"/>
  <c r="Q430" i="10"/>
  <c r="Q431" i="10"/>
  <c r="Q432" i="10"/>
  <c r="Q433" i="10"/>
  <c r="Q434" i="10"/>
  <c r="Q435" i="10"/>
  <c r="Q436" i="10"/>
  <c r="Q437" i="10"/>
  <c r="Q438" i="10"/>
  <c r="Q439" i="10"/>
  <c r="Q440" i="10"/>
  <c r="Q441" i="10"/>
  <c r="Q442" i="10"/>
  <c r="Q443" i="10"/>
  <c r="Q444" i="10"/>
  <c r="Q445" i="10"/>
  <c r="Q446" i="10"/>
  <c r="Q447" i="10"/>
  <c r="Q448" i="10"/>
  <c r="Q449" i="10"/>
  <c r="Q450" i="10"/>
  <c r="Q451" i="10"/>
  <c r="Q452" i="10"/>
  <c r="Q453" i="10"/>
  <c r="Q454" i="10"/>
  <c r="Q455" i="10"/>
  <c r="Q456" i="10"/>
  <c r="Q457" i="10"/>
  <c r="Q458" i="10"/>
  <c r="Q459" i="10"/>
  <c r="Q460" i="10"/>
  <c r="Q461" i="10"/>
  <c r="Q462" i="10"/>
  <c r="Q463" i="10"/>
  <c r="Q464" i="10"/>
  <c r="Q465" i="10"/>
  <c r="Q466" i="10"/>
  <c r="Q467" i="10"/>
  <c r="Q468" i="10"/>
  <c r="Q469" i="10"/>
  <c r="Q470" i="10"/>
  <c r="Q471" i="10"/>
  <c r="Q472" i="10"/>
  <c r="Q473" i="10"/>
  <c r="Q474" i="10"/>
  <c r="Q475" i="10"/>
  <c r="Q476" i="10"/>
  <c r="Q477" i="10"/>
  <c r="Q478" i="10"/>
  <c r="Q479" i="10"/>
  <c r="Q480" i="10"/>
  <c r="Q481" i="10"/>
  <c r="Q482" i="10"/>
  <c r="Q483" i="10"/>
  <c r="Q484" i="10"/>
  <c r="Q485" i="10"/>
  <c r="Q486" i="10"/>
  <c r="Q487" i="10"/>
  <c r="Q488" i="10"/>
  <c r="Q489" i="10"/>
  <c r="Q490" i="10"/>
  <c r="Q491" i="10"/>
  <c r="Q492" i="10"/>
  <c r="Q493" i="10"/>
  <c r="Q494" i="10"/>
  <c r="Q495" i="10"/>
  <c r="Q496" i="10"/>
  <c r="Q497" i="10"/>
  <c r="Q498" i="10"/>
  <c r="Q499" i="10"/>
  <c r="Q500" i="10"/>
  <c r="Q501" i="10"/>
  <c r="Q502" i="10"/>
  <c r="Q503" i="10"/>
  <c r="Q504" i="10"/>
  <c r="Q505" i="10"/>
  <c r="Q506" i="10"/>
  <c r="Q507" i="10"/>
  <c r="Q508" i="10"/>
  <c r="Q509" i="10"/>
  <c r="Q510" i="10"/>
  <c r="Q511" i="10"/>
  <c r="Q512" i="10"/>
  <c r="Q513" i="10"/>
  <c r="Q514" i="10"/>
  <c r="Q515" i="10"/>
  <c r="Q516" i="10"/>
  <c r="Q517" i="10"/>
  <c r="Q518" i="10"/>
  <c r="Q519" i="10"/>
  <c r="Q520" i="10"/>
  <c r="Q521" i="10"/>
  <c r="Q522" i="10"/>
  <c r="Q523" i="10"/>
  <c r="Q524" i="10"/>
  <c r="Q525" i="10"/>
  <c r="Q526" i="10"/>
  <c r="Q527" i="10"/>
  <c r="Q528" i="10"/>
  <c r="Q529" i="10"/>
  <c r="Q530" i="10"/>
  <c r="Q531" i="10"/>
  <c r="Q532" i="10"/>
  <c r="Q533" i="10"/>
  <c r="Q534" i="10"/>
  <c r="Q535" i="10"/>
  <c r="Q536" i="10"/>
  <c r="Q537" i="10"/>
  <c r="Q538" i="10"/>
  <c r="Q539" i="10"/>
  <c r="Q540" i="10"/>
  <c r="Q541" i="10"/>
  <c r="Q542" i="10"/>
  <c r="Q543" i="10"/>
  <c r="Q544" i="10"/>
  <c r="Q545" i="10"/>
  <c r="Q546" i="10"/>
  <c r="Q547" i="10"/>
  <c r="Q548" i="10"/>
  <c r="Q549" i="10"/>
  <c r="Q550" i="10"/>
  <c r="Q551" i="10"/>
  <c r="Q552" i="10"/>
  <c r="Q553" i="10"/>
  <c r="Q554" i="10"/>
  <c r="Q555" i="10"/>
  <c r="Q556" i="10"/>
  <c r="Q557" i="10"/>
  <c r="Q558" i="10"/>
  <c r="Q559" i="10"/>
  <c r="Q560" i="10"/>
  <c r="Q561" i="10"/>
  <c r="Q562" i="10"/>
  <c r="Q563" i="10"/>
  <c r="Q564" i="10"/>
  <c r="Q565" i="10"/>
  <c r="Q566" i="10"/>
  <c r="Q567" i="10"/>
  <c r="Q568" i="10"/>
  <c r="Q569" i="10"/>
  <c r="Q570" i="10"/>
  <c r="Q571" i="10"/>
  <c r="Q572" i="10"/>
  <c r="Q573" i="10"/>
  <c r="Q574" i="10"/>
  <c r="Q575" i="10"/>
  <c r="Q576" i="10"/>
  <c r="Q577" i="10"/>
  <c r="Q578" i="10"/>
  <c r="Q579" i="10"/>
  <c r="Q580" i="10"/>
  <c r="Q581" i="10"/>
  <c r="Q582" i="10"/>
  <c r="Q583" i="10"/>
  <c r="Q584" i="10"/>
  <c r="Q585" i="10"/>
  <c r="Q586" i="10"/>
  <c r="Q587" i="10"/>
  <c r="Q588" i="10"/>
  <c r="Q589" i="10"/>
  <c r="Q590" i="10"/>
  <c r="Q591" i="10"/>
  <c r="Q592" i="10"/>
  <c r="Q593" i="10"/>
  <c r="Q594" i="10"/>
  <c r="Q595" i="10"/>
  <c r="Q596" i="10"/>
  <c r="Q597" i="10"/>
  <c r="Q598" i="10"/>
  <c r="Q599" i="10"/>
  <c r="Q600" i="10"/>
  <c r="Q601" i="10"/>
  <c r="Q602" i="10"/>
  <c r="Q603" i="10"/>
  <c r="Q604" i="10"/>
  <c r="Q605" i="10"/>
  <c r="Q606" i="10"/>
  <c r="Q607" i="10"/>
  <c r="Q608" i="10"/>
  <c r="Q609" i="10"/>
  <c r="Q610" i="10"/>
  <c r="Q611" i="10"/>
  <c r="Q612" i="10"/>
  <c r="Q613" i="10"/>
  <c r="Q614" i="10"/>
  <c r="Q615" i="10"/>
  <c r="Q616" i="10"/>
  <c r="Q617" i="10"/>
  <c r="Q618" i="10"/>
  <c r="Q619" i="10"/>
  <c r="Q620" i="10"/>
  <c r="Q621" i="10"/>
  <c r="Q622" i="10"/>
  <c r="Q623" i="10"/>
  <c r="Q624" i="10"/>
  <c r="Q625" i="10"/>
  <c r="Q626" i="10"/>
  <c r="Q627" i="10"/>
  <c r="Q628" i="10"/>
  <c r="Q629" i="10"/>
  <c r="Q630" i="10"/>
  <c r="Q631" i="10"/>
  <c r="Q632" i="10"/>
  <c r="Q633" i="10"/>
  <c r="Q634" i="10"/>
  <c r="Q635" i="10"/>
  <c r="Q636" i="10"/>
  <c r="Q637" i="10"/>
  <c r="Q638" i="10"/>
  <c r="Q639" i="10"/>
  <c r="Q640" i="10"/>
  <c r="Q641" i="10"/>
  <c r="Q642" i="10"/>
  <c r="Q643" i="10"/>
  <c r="Q644" i="10"/>
  <c r="Q645" i="10"/>
  <c r="Q646" i="10"/>
  <c r="Q647" i="10"/>
  <c r="Q648" i="10"/>
  <c r="Q649" i="10"/>
  <c r="Q650" i="10"/>
  <c r="Q651" i="10"/>
  <c r="Q652" i="10"/>
  <c r="Q653" i="10"/>
  <c r="Q654" i="10"/>
  <c r="Q655" i="10"/>
  <c r="Q656" i="10"/>
  <c r="Q657" i="10"/>
  <c r="Q658" i="10"/>
  <c r="Q659" i="10"/>
  <c r="Q660" i="10"/>
  <c r="Q661" i="10"/>
  <c r="Q662" i="10"/>
  <c r="Q663" i="10"/>
  <c r="Q664" i="10"/>
  <c r="Q665" i="10"/>
  <c r="Q666" i="10"/>
  <c r="Q667" i="10"/>
  <c r="Q668" i="10"/>
  <c r="Q669" i="10"/>
  <c r="Q670" i="10"/>
  <c r="Q671" i="10"/>
  <c r="Q672" i="10"/>
  <c r="Q673" i="10"/>
  <c r="Q674" i="10"/>
  <c r="Q675" i="10"/>
  <c r="Q676" i="10"/>
  <c r="Q677" i="10"/>
  <c r="Q678" i="10"/>
  <c r="Q679" i="10"/>
  <c r="Q680" i="10"/>
  <c r="Q681" i="10"/>
  <c r="Q682" i="10"/>
  <c r="Q683" i="10"/>
  <c r="Q684" i="10"/>
  <c r="Q685" i="10"/>
  <c r="Q686" i="10"/>
  <c r="Q687" i="10"/>
  <c r="Q688" i="10"/>
  <c r="Q689" i="10"/>
  <c r="Q690" i="10"/>
  <c r="Q691" i="10"/>
  <c r="Q692" i="10"/>
  <c r="Q693" i="10"/>
  <c r="Q694" i="10"/>
  <c r="Q695" i="10"/>
  <c r="Q696" i="10"/>
  <c r="Q697" i="10"/>
  <c r="Q698" i="10"/>
  <c r="Q699" i="10"/>
  <c r="Q700" i="10"/>
  <c r="Q701" i="10"/>
  <c r="Q702" i="10"/>
  <c r="Q703" i="10"/>
  <c r="Q704" i="10"/>
  <c r="Q705" i="10"/>
  <c r="Q706" i="10"/>
  <c r="Q707" i="10"/>
  <c r="Q708" i="10"/>
  <c r="Q709" i="10"/>
  <c r="Q710" i="10"/>
  <c r="Q711" i="10"/>
  <c r="Q712" i="10"/>
  <c r="Q713" i="10"/>
  <c r="Q714" i="10"/>
  <c r="Q715" i="10"/>
  <c r="Q716" i="10"/>
  <c r="Q717" i="10"/>
  <c r="Q718" i="10"/>
  <c r="Q719" i="10"/>
  <c r="Q720" i="10"/>
  <c r="Q721" i="10"/>
  <c r="Q722" i="10"/>
  <c r="Q723" i="10"/>
  <c r="Q724" i="10"/>
  <c r="Q725" i="10"/>
  <c r="Q726" i="10"/>
  <c r="Q727" i="10"/>
  <c r="Q728" i="10"/>
  <c r="Q729" i="10"/>
  <c r="Q730" i="10"/>
  <c r="Q731" i="10"/>
  <c r="Q732" i="10"/>
  <c r="Q733" i="10"/>
  <c r="Q734" i="10"/>
  <c r="Q735" i="10"/>
  <c r="Q736" i="10"/>
  <c r="Q737" i="10"/>
  <c r="Q738" i="10"/>
  <c r="Q739" i="10"/>
  <c r="Q740" i="10"/>
  <c r="Q741" i="10"/>
  <c r="Q742" i="10"/>
  <c r="Q743" i="10"/>
  <c r="Q744" i="10"/>
  <c r="Q745" i="10"/>
  <c r="Q746" i="10"/>
  <c r="Q747" i="10"/>
  <c r="Q748" i="10"/>
  <c r="Q749" i="10"/>
  <c r="Q750" i="10"/>
  <c r="Q751" i="10"/>
  <c r="Q752" i="10"/>
  <c r="Q753" i="10"/>
  <c r="Q754" i="10"/>
  <c r="Q755" i="10"/>
  <c r="Q756" i="10"/>
  <c r="Q757" i="10"/>
  <c r="Q758" i="10"/>
  <c r="Q759" i="10"/>
  <c r="Q760" i="10"/>
  <c r="Q761" i="10"/>
  <c r="Q762" i="10"/>
  <c r="Q763" i="10"/>
  <c r="Q764" i="10"/>
  <c r="Q765" i="10"/>
  <c r="Q766" i="10"/>
  <c r="Q767" i="10"/>
  <c r="Q768" i="10"/>
  <c r="Q769" i="10"/>
  <c r="Q770" i="10"/>
  <c r="Q771" i="10"/>
  <c r="Q772" i="10"/>
  <c r="Q773" i="10"/>
  <c r="Q774" i="10"/>
  <c r="Q775" i="10"/>
  <c r="Q776" i="10"/>
  <c r="Q777" i="10"/>
  <c r="Q778" i="10"/>
  <c r="Q779" i="10"/>
  <c r="Q780" i="10"/>
  <c r="Q781" i="10"/>
  <c r="Q782" i="10"/>
  <c r="Q783" i="10"/>
  <c r="Q784" i="10"/>
  <c r="Q785" i="10"/>
  <c r="Q786" i="10"/>
  <c r="Q787" i="10"/>
  <c r="Q788" i="10"/>
  <c r="Q789" i="10"/>
  <c r="Q790" i="10"/>
  <c r="Q791" i="10"/>
  <c r="Q792" i="10"/>
  <c r="Q793" i="10"/>
  <c r="Q794" i="10"/>
  <c r="Q795" i="10"/>
  <c r="Q796" i="10"/>
  <c r="Q797" i="10"/>
  <c r="Q798" i="10"/>
  <c r="Q799" i="10"/>
  <c r="Q800" i="10"/>
  <c r="Q801" i="10"/>
  <c r="Q802" i="10"/>
  <c r="Q803" i="10"/>
  <c r="Q804" i="10"/>
  <c r="Q805" i="10"/>
  <c r="Q806" i="10"/>
  <c r="Q807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" i="10"/>
  <c r="I16" i="10"/>
  <c r="J16" i="10"/>
  <c r="K16" i="10"/>
  <c r="L16" i="10"/>
  <c r="M16" i="10"/>
  <c r="N16" i="10"/>
  <c r="P16" i="10" s="1"/>
  <c r="I17" i="10"/>
  <c r="J17" i="10"/>
  <c r="K17" i="10"/>
  <c r="L17" i="10"/>
  <c r="M17" i="10"/>
  <c r="N17" i="10"/>
  <c r="P17" i="10" s="1"/>
  <c r="I18" i="10"/>
  <c r="J18" i="10"/>
  <c r="K18" i="10"/>
  <c r="L18" i="10"/>
  <c r="M18" i="10"/>
  <c r="N18" i="10"/>
  <c r="P18" i="10" s="1"/>
  <c r="I19" i="10"/>
  <c r="J19" i="10"/>
  <c r="K19" i="10"/>
  <c r="L19" i="10"/>
  <c r="M19" i="10"/>
  <c r="N19" i="10"/>
  <c r="P19" i="10" s="1"/>
  <c r="I20" i="10"/>
  <c r="J20" i="10"/>
  <c r="K20" i="10"/>
  <c r="L20" i="10"/>
  <c r="M20" i="10"/>
  <c r="N20" i="10"/>
  <c r="P20" i="10" s="1"/>
  <c r="I21" i="10"/>
  <c r="J21" i="10"/>
  <c r="K21" i="10"/>
  <c r="L21" i="10"/>
  <c r="M21" i="10"/>
  <c r="N21" i="10"/>
  <c r="P21" i="10" s="1"/>
  <c r="I22" i="10"/>
  <c r="J22" i="10"/>
  <c r="K22" i="10"/>
  <c r="L22" i="10"/>
  <c r="M22" i="10"/>
  <c r="N22" i="10"/>
  <c r="P22" i="10" s="1"/>
  <c r="I23" i="10"/>
  <c r="J23" i="10"/>
  <c r="K23" i="10"/>
  <c r="L23" i="10"/>
  <c r="M23" i="10"/>
  <c r="N23" i="10"/>
  <c r="P23" i="10" s="1"/>
  <c r="I24" i="10"/>
  <c r="J24" i="10"/>
  <c r="K24" i="10"/>
  <c r="L24" i="10"/>
  <c r="M24" i="10"/>
  <c r="N24" i="10"/>
  <c r="P24" i="10" s="1"/>
  <c r="I25" i="10"/>
  <c r="J25" i="10"/>
  <c r="K25" i="10"/>
  <c r="L25" i="10"/>
  <c r="M25" i="10"/>
  <c r="N25" i="10"/>
  <c r="P25" i="10" s="1"/>
  <c r="I26" i="10"/>
  <c r="J26" i="10"/>
  <c r="K26" i="10"/>
  <c r="L26" i="10"/>
  <c r="M26" i="10"/>
  <c r="N26" i="10"/>
  <c r="P26" i="10" s="1"/>
  <c r="I27" i="10"/>
  <c r="J27" i="10"/>
  <c r="K27" i="10"/>
  <c r="L27" i="10"/>
  <c r="M27" i="10"/>
  <c r="N27" i="10"/>
  <c r="P27" i="10" s="1"/>
  <c r="I28" i="10"/>
  <c r="J28" i="10"/>
  <c r="K28" i="10"/>
  <c r="L28" i="10"/>
  <c r="M28" i="10"/>
  <c r="N28" i="10"/>
  <c r="P28" i="10" s="1"/>
  <c r="I29" i="10"/>
  <c r="J29" i="10"/>
  <c r="K29" i="10"/>
  <c r="L29" i="10"/>
  <c r="M29" i="10"/>
  <c r="N29" i="10"/>
  <c r="P29" i="10" s="1"/>
  <c r="I30" i="10"/>
  <c r="J30" i="10"/>
  <c r="K30" i="10"/>
  <c r="L30" i="10"/>
  <c r="M30" i="10"/>
  <c r="N30" i="10"/>
  <c r="P30" i="10" s="1"/>
  <c r="I31" i="10"/>
  <c r="J31" i="10"/>
  <c r="K31" i="10"/>
  <c r="L31" i="10"/>
  <c r="M31" i="10"/>
  <c r="N31" i="10"/>
  <c r="P31" i="10" s="1"/>
  <c r="I32" i="10"/>
  <c r="J32" i="10"/>
  <c r="K32" i="10"/>
  <c r="L32" i="10"/>
  <c r="M32" i="10"/>
  <c r="N32" i="10"/>
  <c r="P32" i="10" s="1"/>
  <c r="I33" i="10"/>
  <c r="J33" i="10"/>
  <c r="K33" i="10"/>
  <c r="L33" i="10"/>
  <c r="M33" i="10"/>
  <c r="N33" i="10"/>
  <c r="P33" i="10" s="1"/>
  <c r="I34" i="10"/>
  <c r="J34" i="10"/>
  <c r="K34" i="10"/>
  <c r="L34" i="10"/>
  <c r="M34" i="10"/>
  <c r="N34" i="10"/>
  <c r="P34" i="10" s="1"/>
  <c r="I35" i="10"/>
  <c r="J35" i="10"/>
  <c r="K35" i="10"/>
  <c r="L35" i="10"/>
  <c r="M35" i="10"/>
  <c r="N35" i="10"/>
  <c r="P35" i="10" s="1"/>
  <c r="I36" i="10"/>
  <c r="J36" i="10"/>
  <c r="K36" i="10"/>
  <c r="L36" i="10"/>
  <c r="M36" i="10"/>
  <c r="N36" i="10"/>
  <c r="P36" i="10" s="1"/>
  <c r="I37" i="10"/>
  <c r="J37" i="10"/>
  <c r="K37" i="10"/>
  <c r="L37" i="10"/>
  <c r="M37" i="10"/>
  <c r="N37" i="10"/>
  <c r="P37" i="10" s="1"/>
  <c r="I38" i="10"/>
  <c r="J38" i="10"/>
  <c r="K38" i="10"/>
  <c r="L38" i="10"/>
  <c r="M38" i="10"/>
  <c r="N38" i="10"/>
  <c r="P38" i="10" s="1"/>
  <c r="I39" i="10"/>
  <c r="J39" i="10"/>
  <c r="K39" i="10"/>
  <c r="L39" i="10"/>
  <c r="M39" i="10"/>
  <c r="N39" i="10"/>
  <c r="P39" i="10" s="1"/>
  <c r="I40" i="10"/>
  <c r="J40" i="10"/>
  <c r="K40" i="10"/>
  <c r="L40" i="10"/>
  <c r="M40" i="10"/>
  <c r="N40" i="10"/>
  <c r="P40" i="10" s="1"/>
  <c r="I41" i="10"/>
  <c r="J41" i="10"/>
  <c r="K41" i="10"/>
  <c r="L41" i="10"/>
  <c r="M41" i="10"/>
  <c r="N41" i="10"/>
  <c r="P41" i="10" s="1"/>
  <c r="I42" i="10"/>
  <c r="J42" i="10"/>
  <c r="K42" i="10"/>
  <c r="L42" i="10"/>
  <c r="M42" i="10"/>
  <c r="N42" i="10"/>
  <c r="P42" i="10" s="1"/>
  <c r="I43" i="10"/>
  <c r="J43" i="10"/>
  <c r="K43" i="10"/>
  <c r="L43" i="10"/>
  <c r="M43" i="10"/>
  <c r="N43" i="10"/>
  <c r="P43" i="10" s="1"/>
  <c r="I44" i="10"/>
  <c r="J44" i="10"/>
  <c r="K44" i="10"/>
  <c r="L44" i="10"/>
  <c r="M44" i="10"/>
  <c r="N44" i="10"/>
  <c r="P44" i="10" s="1"/>
  <c r="I45" i="10"/>
  <c r="J45" i="10"/>
  <c r="K45" i="10"/>
  <c r="L45" i="10"/>
  <c r="M45" i="10"/>
  <c r="N45" i="10"/>
  <c r="P45" i="10" s="1"/>
  <c r="I46" i="10"/>
  <c r="J46" i="10"/>
  <c r="K46" i="10"/>
  <c r="L46" i="10"/>
  <c r="M46" i="10"/>
  <c r="N46" i="10"/>
  <c r="P46" i="10" s="1"/>
  <c r="I47" i="10"/>
  <c r="J47" i="10"/>
  <c r="K47" i="10"/>
  <c r="L47" i="10"/>
  <c r="M47" i="10"/>
  <c r="N47" i="10"/>
  <c r="P47" i="10" s="1"/>
  <c r="I48" i="10"/>
  <c r="J48" i="10"/>
  <c r="K48" i="10"/>
  <c r="L48" i="10"/>
  <c r="M48" i="10"/>
  <c r="N48" i="10"/>
  <c r="P48" i="10" s="1"/>
  <c r="I49" i="10"/>
  <c r="J49" i="10"/>
  <c r="K49" i="10"/>
  <c r="L49" i="10"/>
  <c r="M49" i="10"/>
  <c r="N49" i="10"/>
  <c r="P49" i="10" s="1"/>
  <c r="I50" i="10"/>
  <c r="J50" i="10"/>
  <c r="K50" i="10"/>
  <c r="L50" i="10"/>
  <c r="M50" i="10"/>
  <c r="N50" i="10"/>
  <c r="P50" i="10" s="1"/>
  <c r="I51" i="10"/>
  <c r="J51" i="10"/>
  <c r="K51" i="10"/>
  <c r="L51" i="10"/>
  <c r="M51" i="10"/>
  <c r="N51" i="10"/>
  <c r="P51" i="10" s="1"/>
  <c r="I52" i="10"/>
  <c r="J52" i="10"/>
  <c r="K52" i="10"/>
  <c r="L52" i="10"/>
  <c r="M52" i="10"/>
  <c r="N52" i="10"/>
  <c r="P52" i="10" s="1"/>
  <c r="I53" i="10"/>
  <c r="J53" i="10"/>
  <c r="K53" i="10"/>
  <c r="L53" i="10"/>
  <c r="M53" i="10"/>
  <c r="N53" i="10"/>
  <c r="P53" i="10" s="1"/>
  <c r="I54" i="10"/>
  <c r="J54" i="10"/>
  <c r="K54" i="10"/>
  <c r="L54" i="10"/>
  <c r="M54" i="10"/>
  <c r="N54" i="10"/>
  <c r="P54" i="10" s="1"/>
  <c r="I55" i="10"/>
  <c r="J55" i="10"/>
  <c r="K55" i="10"/>
  <c r="L55" i="10"/>
  <c r="M55" i="10"/>
  <c r="N55" i="10"/>
  <c r="P55" i="10" s="1"/>
  <c r="I56" i="10"/>
  <c r="J56" i="10"/>
  <c r="K56" i="10"/>
  <c r="L56" i="10"/>
  <c r="M56" i="10"/>
  <c r="N56" i="10"/>
  <c r="P56" i="10" s="1"/>
  <c r="I57" i="10"/>
  <c r="J57" i="10"/>
  <c r="K57" i="10"/>
  <c r="L57" i="10"/>
  <c r="M57" i="10"/>
  <c r="N57" i="10"/>
  <c r="P57" i="10" s="1"/>
  <c r="I58" i="10"/>
  <c r="J58" i="10"/>
  <c r="K58" i="10"/>
  <c r="L58" i="10"/>
  <c r="M58" i="10"/>
  <c r="N58" i="10"/>
  <c r="P58" i="10" s="1"/>
  <c r="I59" i="10"/>
  <c r="J59" i="10"/>
  <c r="K59" i="10"/>
  <c r="L59" i="10"/>
  <c r="M59" i="10"/>
  <c r="N59" i="10"/>
  <c r="P59" i="10" s="1"/>
  <c r="I60" i="10"/>
  <c r="J60" i="10"/>
  <c r="K60" i="10"/>
  <c r="L60" i="10"/>
  <c r="M60" i="10"/>
  <c r="N60" i="10"/>
  <c r="P60" i="10" s="1"/>
  <c r="I61" i="10"/>
  <c r="J61" i="10"/>
  <c r="K61" i="10"/>
  <c r="L61" i="10"/>
  <c r="M61" i="10"/>
  <c r="N61" i="10"/>
  <c r="P61" i="10" s="1"/>
  <c r="I62" i="10"/>
  <c r="J62" i="10"/>
  <c r="K62" i="10"/>
  <c r="L62" i="10"/>
  <c r="M62" i="10"/>
  <c r="N62" i="10"/>
  <c r="P62" i="10" s="1"/>
  <c r="I63" i="10"/>
  <c r="J63" i="10"/>
  <c r="K63" i="10"/>
  <c r="L63" i="10"/>
  <c r="M63" i="10"/>
  <c r="N63" i="10"/>
  <c r="P63" i="10" s="1"/>
  <c r="I64" i="10"/>
  <c r="J64" i="10"/>
  <c r="K64" i="10"/>
  <c r="L64" i="10"/>
  <c r="M64" i="10"/>
  <c r="N64" i="10"/>
  <c r="P64" i="10" s="1"/>
  <c r="I65" i="10"/>
  <c r="J65" i="10"/>
  <c r="K65" i="10"/>
  <c r="L65" i="10"/>
  <c r="M65" i="10"/>
  <c r="N65" i="10"/>
  <c r="P65" i="10" s="1"/>
  <c r="I66" i="10"/>
  <c r="J66" i="10"/>
  <c r="K66" i="10"/>
  <c r="L66" i="10"/>
  <c r="M66" i="10"/>
  <c r="N66" i="10"/>
  <c r="P66" i="10" s="1"/>
  <c r="I67" i="10"/>
  <c r="J67" i="10"/>
  <c r="K67" i="10"/>
  <c r="L67" i="10"/>
  <c r="M67" i="10"/>
  <c r="N67" i="10"/>
  <c r="P67" i="10" s="1"/>
  <c r="I68" i="10"/>
  <c r="J68" i="10"/>
  <c r="K68" i="10"/>
  <c r="L68" i="10"/>
  <c r="M68" i="10"/>
  <c r="N68" i="10"/>
  <c r="P68" i="10" s="1"/>
  <c r="I69" i="10"/>
  <c r="J69" i="10"/>
  <c r="K69" i="10"/>
  <c r="L69" i="10"/>
  <c r="M69" i="10"/>
  <c r="N69" i="10"/>
  <c r="P69" i="10" s="1"/>
  <c r="I70" i="10"/>
  <c r="J70" i="10"/>
  <c r="K70" i="10"/>
  <c r="L70" i="10"/>
  <c r="M70" i="10"/>
  <c r="N70" i="10"/>
  <c r="P70" i="10" s="1"/>
  <c r="I71" i="10"/>
  <c r="J71" i="10"/>
  <c r="K71" i="10"/>
  <c r="L71" i="10"/>
  <c r="M71" i="10"/>
  <c r="N71" i="10"/>
  <c r="P71" i="10" s="1"/>
  <c r="I72" i="10"/>
  <c r="J72" i="10"/>
  <c r="K72" i="10"/>
  <c r="L72" i="10"/>
  <c r="M72" i="10"/>
  <c r="N72" i="10"/>
  <c r="P72" i="10" s="1"/>
  <c r="I73" i="10"/>
  <c r="J73" i="10"/>
  <c r="K73" i="10"/>
  <c r="L73" i="10"/>
  <c r="M73" i="10"/>
  <c r="N73" i="10"/>
  <c r="P73" i="10" s="1"/>
  <c r="I74" i="10"/>
  <c r="J74" i="10"/>
  <c r="K74" i="10"/>
  <c r="L74" i="10"/>
  <c r="M74" i="10"/>
  <c r="N74" i="10"/>
  <c r="P74" i="10" s="1"/>
  <c r="I75" i="10"/>
  <c r="J75" i="10"/>
  <c r="K75" i="10"/>
  <c r="L75" i="10"/>
  <c r="M75" i="10"/>
  <c r="N75" i="10"/>
  <c r="P75" i="10" s="1"/>
  <c r="I76" i="10"/>
  <c r="J76" i="10"/>
  <c r="K76" i="10"/>
  <c r="L76" i="10"/>
  <c r="M76" i="10"/>
  <c r="N76" i="10"/>
  <c r="P76" i="10" s="1"/>
  <c r="I77" i="10"/>
  <c r="J77" i="10"/>
  <c r="K77" i="10"/>
  <c r="L77" i="10"/>
  <c r="M77" i="10"/>
  <c r="N77" i="10"/>
  <c r="P77" i="10" s="1"/>
  <c r="I78" i="10"/>
  <c r="J78" i="10"/>
  <c r="K78" i="10"/>
  <c r="L78" i="10"/>
  <c r="M78" i="10"/>
  <c r="N78" i="10"/>
  <c r="P78" i="10" s="1"/>
  <c r="I79" i="10"/>
  <c r="J79" i="10"/>
  <c r="K79" i="10"/>
  <c r="L79" i="10"/>
  <c r="M79" i="10"/>
  <c r="N79" i="10"/>
  <c r="P79" i="10" s="1"/>
  <c r="I80" i="10"/>
  <c r="J80" i="10"/>
  <c r="K80" i="10"/>
  <c r="L80" i="10"/>
  <c r="M80" i="10"/>
  <c r="N80" i="10"/>
  <c r="P80" i="10" s="1"/>
  <c r="I81" i="10"/>
  <c r="J81" i="10"/>
  <c r="K81" i="10"/>
  <c r="L81" i="10"/>
  <c r="M81" i="10"/>
  <c r="N81" i="10"/>
  <c r="P81" i="10" s="1"/>
  <c r="I82" i="10"/>
  <c r="J82" i="10"/>
  <c r="K82" i="10"/>
  <c r="L82" i="10"/>
  <c r="M82" i="10"/>
  <c r="N82" i="10"/>
  <c r="P82" i="10" s="1"/>
  <c r="I83" i="10"/>
  <c r="J83" i="10"/>
  <c r="K83" i="10"/>
  <c r="L83" i="10"/>
  <c r="M83" i="10"/>
  <c r="N83" i="10"/>
  <c r="P83" i="10" s="1"/>
  <c r="I84" i="10"/>
  <c r="J84" i="10"/>
  <c r="K84" i="10"/>
  <c r="L84" i="10"/>
  <c r="M84" i="10"/>
  <c r="N84" i="10"/>
  <c r="P84" i="10" s="1"/>
  <c r="I85" i="10"/>
  <c r="J85" i="10"/>
  <c r="K85" i="10"/>
  <c r="L85" i="10"/>
  <c r="M85" i="10"/>
  <c r="N85" i="10"/>
  <c r="P85" i="10" s="1"/>
  <c r="I86" i="10"/>
  <c r="J86" i="10"/>
  <c r="K86" i="10"/>
  <c r="L86" i="10"/>
  <c r="M86" i="10"/>
  <c r="N86" i="10"/>
  <c r="P86" i="10" s="1"/>
  <c r="I87" i="10"/>
  <c r="J87" i="10"/>
  <c r="K87" i="10"/>
  <c r="L87" i="10"/>
  <c r="M87" i="10"/>
  <c r="N87" i="10"/>
  <c r="P87" i="10" s="1"/>
  <c r="I88" i="10"/>
  <c r="J88" i="10"/>
  <c r="K88" i="10"/>
  <c r="L88" i="10"/>
  <c r="M88" i="10"/>
  <c r="N88" i="10"/>
  <c r="P88" i="10" s="1"/>
  <c r="I89" i="10"/>
  <c r="J89" i="10"/>
  <c r="K89" i="10"/>
  <c r="L89" i="10"/>
  <c r="M89" i="10"/>
  <c r="N89" i="10"/>
  <c r="P89" i="10" s="1"/>
  <c r="I90" i="10"/>
  <c r="J90" i="10"/>
  <c r="K90" i="10"/>
  <c r="L90" i="10"/>
  <c r="M90" i="10"/>
  <c r="N90" i="10"/>
  <c r="P90" i="10" s="1"/>
  <c r="I91" i="10"/>
  <c r="J91" i="10"/>
  <c r="K91" i="10"/>
  <c r="L91" i="10"/>
  <c r="M91" i="10"/>
  <c r="N91" i="10"/>
  <c r="P91" i="10" s="1"/>
  <c r="I92" i="10"/>
  <c r="J92" i="10"/>
  <c r="K92" i="10"/>
  <c r="L92" i="10"/>
  <c r="M92" i="10"/>
  <c r="N92" i="10"/>
  <c r="P92" i="10" s="1"/>
  <c r="I93" i="10"/>
  <c r="J93" i="10"/>
  <c r="K93" i="10"/>
  <c r="L93" i="10"/>
  <c r="M93" i="10"/>
  <c r="N93" i="10"/>
  <c r="P93" i="10" s="1"/>
  <c r="I94" i="10"/>
  <c r="J94" i="10"/>
  <c r="K94" i="10"/>
  <c r="L94" i="10"/>
  <c r="M94" i="10"/>
  <c r="N94" i="10"/>
  <c r="P94" i="10" s="1"/>
  <c r="I95" i="10"/>
  <c r="J95" i="10"/>
  <c r="K95" i="10"/>
  <c r="L95" i="10"/>
  <c r="M95" i="10"/>
  <c r="N95" i="10"/>
  <c r="P95" i="10" s="1"/>
  <c r="I96" i="10"/>
  <c r="J96" i="10"/>
  <c r="K96" i="10"/>
  <c r="L96" i="10"/>
  <c r="M96" i="10"/>
  <c r="N96" i="10"/>
  <c r="P96" i="10" s="1"/>
  <c r="I97" i="10"/>
  <c r="J97" i="10"/>
  <c r="K97" i="10"/>
  <c r="L97" i="10"/>
  <c r="M97" i="10"/>
  <c r="N97" i="10"/>
  <c r="P97" i="10" s="1"/>
  <c r="I98" i="10"/>
  <c r="J98" i="10"/>
  <c r="K98" i="10"/>
  <c r="L98" i="10"/>
  <c r="M98" i="10"/>
  <c r="N98" i="10"/>
  <c r="P98" i="10" s="1"/>
  <c r="I99" i="10"/>
  <c r="J99" i="10"/>
  <c r="K99" i="10"/>
  <c r="L99" i="10"/>
  <c r="M99" i="10"/>
  <c r="N99" i="10"/>
  <c r="P99" i="10" s="1"/>
  <c r="I100" i="10"/>
  <c r="J100" i="10"/>
  <c r="K100" i="10"/>
  <c r="L100" i="10"/>
  <c r="M100" i="10"/>
  <c r="N100" i="10"/>
  <c r="P100" i="10" s="1"/>
  <c r="I101" i="10"/>
  <c r="J101" i="10"/>
  <c r="K101" i="10"/>
  <c r="L101" i="10"/>
  <c r="M101" i="10"/>
  <c r="N101" i="10"/>
  <c r="P101" i="10" s="1"/>
  <c r="I102" i="10"/>
  <c r="J102" i="10"/>
  <c r="K102" i="10"/>
  <c r="L102" i="10"/>
  <c r="M102" i="10"/>
  <c r="N102" i="10"/>
  <c r="P102" i="10" s="1"/>
  <c r="I103" i="10"/>
  <c r="J103" i="10"/>
  <c r="K103" i="10"/>
  <c r="L103" i="10"/>
  <c r="M103" i="10"/>
  <c r="N103" i="10"/>
  <c r="P103" i="10" s="1"/>
  <c r="I104" i="10"/>
  <c r="J104" i="10"/>
  <c r="K104" i="10"/>
  <c r="L104" i="10"/>
  <c r="M104" i="10"/>
  <c r="N104" i="10"/>
  <c r="P104" i="10" s="1"/>
  <c r="I105" i="10"/>
  <c r="J105" i="10"/>
  <c r="K105" i="10"/>
  <c r="L105" i="10"/>
  <c r="M105" i="10"/>
  <c r="N105" i="10"/>
  <c r="P105" i="10" s="1"/>
  <c r="I106" i="10"/>
  <c r="J106" i="10"/>
  <c r="K106" i="10"/>
  <c r="L106" i="10"/>
  <c r="M106" i="10"/>
  <c r="N106" i="10"/>
  <c r="P106" i="10" s="1"/>
  <c r="I107" i="10"/>
  <c r="J107" i="10"/>
  <c r="K107" i="10"/>
  <c r="L107" i="10"/>
  <c r="M107" i="10"/>
  <c r="N107" i="10"/>
  <c r="P107" i="10" s="1"/>
  <c r="I108" i="10"/>
  <c r="J108" i="10"/>
  <c r="K108" i="10"/>
  <c r="L108" i="10"/>
  <c r="M108" i="10"/>
  <c r="N108" i="10"/>
  <c r="P108" i="10" s="1"/>
  <c r="I109" i="10"/>
  <c r="J109" i="10"/>
  <c r="K109" i="10"/>
  <c r="L109" i="10"/>
  <c r="M109" i="10"/>
  <c r="N109" i="10"/>
  <c r="P109" i="10" s="1"/>
  <c r="I110" i="10"/>
  <c r="J110" i="10"/>
  <c r="K110" i="10"/>
  <c r="L110" i="10"/>
  <c r="M110" i="10"/>
  <c r="N110" i="10"/>
  <c r="P110" i="10" s="1"/>
  <c r="I111" i="10"/>
  <c r="J111" i="10"/>
  <c r="K111" i="10"/>
  <c r="L111" i="10"/>
  <c r="M111" i="10"/>
  <c r="N111" i="10"/>
  <c r="P111" i="10" s="1"/>
  <c r="I112" i="10"/>
  <c r="J112" i="10"/>
  <c r="K112" i="10"/>
  <c r="L112" i="10"/>
  <c r="M112" i="10"/>
  <c r="N112" i="10"/>
  <c r="P112" i="10" s="1"/>
  <c r="I113" i="10"/>
  <c r="J113" i="10"/>
  <c r="K113" i="10"/>
  <c r="L113" i="10"/>
  <c r="M113" i="10"/>
  <c r="N113" i="10"/>
  <c r="P113" i="10" s="1"/>
  <c r="I114" i="10"/>
  <c r="J114" i="10"/>
  <c r="K114" i="10"/>
  <c r="L114" i="10"/>
  <c r="M114" i="10"/>
  <c r="N114" i="10"/>
  <c r="P114" i="10" s="1"/>
  <c r="I115" i="10"/>
  <c r="J115" i="10"/>
  <c r="K115" i="10"/>
  <c r="L115" i="10"/>
  <c r="M115" i="10"/>
  <c r="N115" i="10"/>
  <c r="P115" i="10" s="1"/>
  <c r="I116" i="10"/>
  <c r="J116" i="10"/>
  <c r="K116" i="10"/>
  <c r="L116" i="10"/>
  <c r="M116" i="10"/>
  <c r="N116" i="10"/>
  <c r="P116" i="10" s="1"/>
  <c r="I117" i="10"/>
  <c r="J117" i="10"/>
  <c r="K117" i="10"/>
  <c r="L117" i="10"/>
  <c r="M117" i="10"/>
  <c r="N117" i="10"/>
  <c r="P117" i="10" s="1"/>
  <c r="I118" i="10"/>
  <c r="J118" i="10"/>
  <c r="K118" i="10"/>
  <c r="L118" i="10"/>
  <c r="M118" i="10"/>
  <c r="N118" i="10"/>
  <c r="P118" i="10" s="1"/>
  <c r="I119" i="10"/>
  <c r="J119" i="10"/>
  <c r="K119" i="10"/>
  <c r="L119" i="10"/>
  <c r="M119" i="10"/>
  <c r="N119" i="10"/>
  <c r="P119" i="10" s="1"/>
  <c r="I120" i="10"/>
  <c r="J120" i="10"/>
  <c r="K120" i="10"/>
  <c r="L120" i="10"/>
  <c r="M120" i="10"/>
  <c r="N120" i="10"/>
  <c r="P120" i="10" s="1"/>
  <c r="I121" i="10"/>
  <c r="J121" i="10"/>
  <c r="K121" i="10"/>
  <c r="L121" i="10"/>
  <c r="M121" i="10"/>
  <c r="N121" i="10"/>
  <c r="P121" i="10" s="1"/>
  <c r="I122" i="10"/>
  <c r="J122" i="10"/>
  <c r="K122" i="10"/>
  <c r="L122" i="10"/>
  <c r="M122" i="10"/>
  <c r="N122" i="10"/>
  <c r="P122" i="10" s="1"/>
  <c r="I123" i="10"/>
  <c r="J123" i="10"/>
  <c r="K123" i="10"/>
  <c r="L123" i="10"/>
  <c r="M123" i="10"/>
  <c r="N123" i="10"/>
  <c r="P123" i="10" s="1"/>
  <c r="I124" i="10"/>
  <c r="J124" i="10"/>
  <c r="K124" i="10"/>
  <c r="L124" i="10"/>
  <c r="M124" i="10"/>
  <c r="N124" i="10"/>
  <c r="P124" i="10" s="1"/>
  <c r="I125" i="10"/>
  <c r="J125" i="10"/>
  <c r="K125" i="10"/>
  <c r="L125" i="10"/>
  <c r="M125" i="10"/>
  <c r="N125" i="10"/>
  <c r="P125" i="10" s="1"/>
  <c r="I126" i="10"/>
  <c r="J126" i="10"/>
  <c r="K126" i="10"/>
  <c r="L126" i="10"/>
  <c r="M126" i="10"/>
  <c r="N126" i="10"/>
  <c r="P126" i="10" s="1"/>
  <c r="I127" i="10"/>
  <c r="J127" i="10"/>
  <c r="K127" i="10"/>
  <c r="L127" i="10"/>
  <c r="M127" i="10"/>
  <c r="N127" i="10"/>
  <c r="P127" i="10" s="1"/>
  <c r="I128" i="10"/>
  <c r="J128" i="10"/>
  <c r="K128" i="10"/>
  <c r="L128" i="10"/>
  <c r="M128" i="10"/>
  <c r="N128" i="10"/>
  <c r="P128" i="10" s="1"/>
  <c r="I129" i="10"/>
  <c r="J129" i="10"/>
  <c r="K129" i="10"/>
  <c r="L129" i="10"/>
  <c r="M129" i="10"/>
  <c r="N129" i="10"/>
  <c r="P129" i="10" s="1"/>
  <c r="I130" i="10"/>
  <c r="J130" i="10"/>
  <c r="K130" i="10"/>
  <c r="L130" i="10"/>
  <c r="M130" i="10"/>
  <c r="N130" i="10"/>
  <c r="P130" i="10" s="1"/>
  <c r="I131" i="10"/>
  <c r="J131" i="10"/>
  <c r="K131" i="10"/>
  <c r="L131" i="10"/>
  <c r="M131" i="10"/>
  <c r="N131" i="10"/>
  <c r="P131" i="10" s="1"/>
  <c r="I132" i="10"/>
  <c r="J132" i="10"/>
  <c r="K132" i="10"/>
  <c r="L132" i="10"/>
  <c r="M132" i="10"/>
  <c r="N132" i="10"/>
  <c r="P132" i="10" s="1"/>
  <c r="I133" i="10"/>
  <c r="J133" i="10"/>
  <c r="K133" i="10"/>
  <c r="L133" i="10"/>
  <c r="M133" i="10"/>
  <c r="N133" i="10"/>
  <c r="P133" i="10" s="1"/>
  <c r="I134" i="10"/>
  <c r="J134" i="10"/>
  <c r="K134" i="10"/>
  <c r="L134" i="10"/>
  <c r="M134" i="10"/>
  <c r="N134" i="10"/>
  <c r="P134" i="10" s="1"/>
  <c r="I135" i="10"/>
  <c r="J135" i="10"/>
  <c r="K135" i="10"/>
  <c r="L135" i="10"/>
  <c r="M135" i="10"/>
  <c r="N135" i="10"/>
  <c r="P135" i="10" s="1"/>
  <c r="I136" i="10"/>
  <c r="J136" i="10"/>
  <c r="K136" i="10"/>
  <c r="L136" i="10"/>
  <c r="M136" i="10"/>
  <c r="N136" i="10"/>
  <c r="P136" i="10" s="1"/>
  <c r="I137" i="10"/>
  <c r="J137" i="10"/>
  <c r="K137" i="10"/>
  <c r="L137" i="10"/>
  <c r="M137" i="10"/>
  <c r="N137" i="10"/>
  <c r="P137" i="10" s="1"/>
  <c r="I138" i="10"/>
  <c r="J138" i="10"/>
  <c r="K138" i="10"/>
  <c r="L138" i="10"/>
  <c r="M138" i="10"/>
  <c r="N138" i="10"/>
  <c r="P138" i="10" s="1"/>
  <c r="I139" i="10"/>
  <c r="J139" i="10"/>
  <c r="K139" i="10"/>
  <c r="L139" i="10"/>
  <c r="M139" i="10"/>
  <c r="N139" i="10"/>
  <c r="P139" i="10" s="1"/>
  <c r="I140" i="10"/>
  <c r="J140" i="10"/>
  <c r="K140" i="10"/>
  <c r="L140" i="10"/>
  <c r="M140" i="10"/>
  <c r="N140" i="10"/>
  <c r="P140" i="10" s="1"/>
  <c r="I141" i="10"/>
  <c r="J141" i="10"/>
  <c r="K141" i="10"/>
  <c r="L141" i="10"/>
  <c r="M141" i="10"/>
  <c r="N141" i="10"/>
  <c r="P141" i="10" s="1"/>
  <c r="I142" i="10"/>
  <c r="J142" i="10"/>
  <c r="K142" i="10"/>
  <c r="L142" i="10"/>
  <c r="M142" i="10"/>
  <c r="N142" i="10"/>
  <c r="P142" i="10" s="1"/>
  <c r="I143" i="10"/>
  <c r="J143" i="10"/>
  <c r="K143" i="10"/>
  <c r="L143" i="10"/>
  <c r="M143" i="10"/>
  <c r="N143" i="10"/>
  <c r="P143" i="10" s="1"/>
  <c r="I144" i="10"/>
  <c r="J144" i="10"/>
  <c r="K144" i="10"/>
  <c r="L144" i="10"/>
  <c r="M144" i="10"/>
  <c r="N144" i="10"/>
  <c r="P144" i="10" s="1"/>
  <c r="I145" i="10"/>
  <c r="J145" i="10"/>
  <c r="K145" i="10"/>
  <c r="L145" i="10"/>
  <c r="M145" i="10"/>
  <c r="N145" i="10"/>
  <c r="P145" i="10" s="1"/>
  <c r="I146" i="10"/>
  <c r="J146" i="10"/>
  <c r="K146" i="10"/>
  <c r="L146" i="10"/>
  <c r="M146" i="10"/>
  <c r="N146" i="10"/>
  <c r="P146" i="10" s="1"/>
  <c r="I147" i="10"/>
  <c r="J147" i="10"/>
  <c r="K147" i="10"/>
  <c r="L147" i="10"/>
  <c r="M147" i="10"/>
  <c r="N147" i="10"/>
  <c r="P147" i="10" s="1"/>
  <c r="I148" i="10"/>
  <c r="J148" i="10"/>
  <c r="K148" i="10"/>
  <c r="L148" i="10"/>
  <c r="M148" i="10"/>
  <c r="N148" i="10"/>
  <c r="P148" i="10" s="1"/>
  <c r="I149" i="10"/>
  <c r="J149" i="10"/>
  <c r="K149" i="10"/>
  <c r="L149" i="10"/>
  <c r="M149" i="10"/>
  <c r="N149" i="10"/>
  <c r="P149" i="10" s="1"/>
  <c r="I150" i="10"/>
  <c r="J150" i="10"/>
  <c r="K150" i="10"/>
  <c r="L150" i="10"/>
  <c r="M150" i="10"/>
  <c r="N150" i="10"/>
  <c r="P150" i="10" s="1"/>
  <c r="I151" i="10"/>
  <c r="J151" i="10"/>
  <c r="K151" i="10"/>
  <c r="L151" i="10"/>
  <c r="M151" i="10"/>
  <c r="N151" i="10"/>
  <c r="P151" i="10" s="1"/>
  <c r="I152" i="10"/>
  <c r="J152" i="10"/>
  <c r="K152" i="10"/>
  <c r="L152" i="10"/>
  <c r="M152" i="10"/>
  <c r="N152" i="10"/>
  <c r="P152" i="10" s="1"/>
  <c r="I153" i="10"/>
  <c r="J153" i="10"/>
  <c r="K153" i="10"/>
  <c r="L153" i="10"/>
  <c r="M153" i="10"/>
  <c r="N153" i="10"/>
  <c r="P153" i="10" s="1"/>
  <c r="I154" i="10"/>
  <c r="J154" i="10"/>
  <c r="K154" i="10"/>
  <c r="L154" i="10"/>
  <c r="M154" i="10"/>
  <c r="N154" i="10"/>
  <c r="P154" i="10" s="1"/>
  <c r="I155" i="10"/>
  <c r="J155" i="10"/>
  <c r="K155" i="10"/>
  <c r="L155" i="10"/>
  <c r="M155" i="10"/>
  <c r="N155" i="10"/>
  <c r="P155" i="10" s="1"/>
  <c r="I156" i="10"/>
  <c r="J156" i="10"/>
  <c r="K156" i="10"/>
  <c r="L156" i="10"/>
  <c r="M156" i="10"/>
  <c r="N156" i="10"/>
  <c r="P156" i="10" s="1"/>
  <c r="I157" i="10"/>
  <c r="J157" i="10"/>
  <c r="K157" i="10"/>
  <c r="L157" i="10"/>
  <c r="M157" i="10"/>
  <c r="N157" i="10"/>
  <c r="P157" i="10" s="1"/>
  <c r="I158" i="10"/>
  <c r="J158" i="10"/>
  <c r="K158" i="10"/>
  <c r="L158" i="10"/>
  <c r="M158" i="10"/>
  <c r="N158" i="10"/>
  <c r="P158" i="10" s="1"/>
  <c r="I159" i="10"/>
  <c r="J159" i="10"/>
  <c r="K159" i="10"/>
  <c r="L159" i="10"/>
  <c r="M159" i="10"/>
  <c r="N159" i="10"/>
  <c r="P159" i="10" s="1"/>
  <c r="I160" i="10"/>
  <c r="J160" i="10"/>
  <c r="K160" i="10"/>
  <c r="L160" i="10"/>
  <c r="M160" i="10"/>
  <c r="N160" i="10"/>
  <c r="P160" i="10" s="1"/>
  <c r="I161" i="10"/>
  <c r="J161" i="10"/>
  <c r="K161" i="10"/>
  <c r="L161" i="10"/>
  <c r="M161" i="10"/>
  <c r="N161" i="10"/>
  <c r="P161" i="10" s="1"/>
  <c r="I162" i="10"/>
  <c r="J162" i="10"/>
  <c r="K162" i="10"/>
  <c r="L162" i="10"/>
  <c r="M162" i="10"/>
  <c r="N162" i="10"/>
  <c r="P162" i="10" s="1"/>
  <c r="I163" i="10"/>
  <c r="J163" i="10"/>
  <c r="K163" i="10"/>
  <c r="L163" i="10"/>
  <c r="M163" i="10"/>
  <c r="N163" i="10"/>
  <c r="P163" i="10" s="1"/>
  <c r="I164" i="10"/>
  <c r="J164" i="10"/>
  <c r="K164" i="10"/>
  <c r="L164" i="10"/>
  <c r="M164" i="10"/>
  <c r="N164" i="10"/>
  <c r="P164" i="10" s="1"/>
  <c r="I165" i="10"/>
  <c r="J165" i="10"/>
  <c r="K165" i="10"/>
  <c r="L165" i="10"/>
  <c r="M165" i="10"/>
  <c r="N165" i="10"/>
  <c r="P165" i="10" s="1"/>
  <c r="I166" i="10"/>
  <c r="J166" i="10"/>
  <c r="K166" i="10"/>
  <c r="L166" i="10"/>
  <c r="M166" i="10"/>
  <c r="N166" i="10"/>
  <c r="P166" i="10" s="1"/>
  <c r="I167" i="10"/>
  <c r="J167" i="10"/>
  <c r="K167" i="10"/>
  <c r="L167" i="10"/>
  <c r="M167" i="10"/>
  <c r="N167" i="10"/>
  <c r="P167" i="10" s="1"/>
  <c r="I168" i="10"/>
  <c r="J168" i="10"/>
  <c r="K168" i="10"/>
  <c r="L168" i="10"/>
  <c r="M168" i="10"/>
  <c r="N168" i="10"/>
  <c r="P168" i="10" s="1"/>
  <c r="I169" i="10"/>
  <c r="J169" i="10"/>
  <c r="K169" i="10"/>
  <c r="L169" i="10"/>
  <c r="M169" i="10"/>
  <c r="N169" i="10"/>
  <c r="P169" i="10" s="1"/>
  <c r="I170" i="10"/>
  <c r="J170" i="10"/>
  <c r="K170" i="10"/>
  <c r="L170" i="10"/>
  <c r="M170" i="10"/>
  <c r="N170" i="10"/>
  <c r="P170" i="10" s="1"/>
  <c r="I171" i="10"/>
  <c r="J171" i="10"/>
  <c r="K171" i="10"/>
  <c r="L171" i="10"/>
  <c r="M171" i="10"/>
  <c r="N171" i="10"/>
  <c r="P171" i="10" s="1"/>
  <c r="I172" i="10"/>
  <c r="J172" i="10"/>
  <c r="K172" i="10"/>
  <c r="L172" i="10"/>
  <c r="M172" i="10"/>
  <c r="N172" i="10"/>
  <c r="P172" i="10" s="1"/>
  <c r="I173" i="10"/>
  <c r="J173" i="10"/>
  <c r="K173" i="10"/>
  <c r="L173" i="10"/>
  <c r="M173" i="10"/>
  <c r="N173" i="10"/>
  <c r="P173" i="10" s="1"/>
  <c r="I174" i="10"/>
  <c r="J174" i="10"/>
  <c r="K174" i="10"/>
  <c r="L174" i="10"/>
  <c r="M174" i="10"/>
  <c r="N174" i="10"/>
  <c r="P174" i="10" s="1"/>
  <c r="I175" i="10"/>
  <c r="J175" i="10"/>
  <c r="K175" i="10"/>
  <c r="L175" i="10"/>
  <c r="M175" i="10"/>
  <c r="N175" i="10"/>
  <c r="P175" i="10" s="1"/>
  <c r="I176" i="10"/>
  <c r="J176" i="10"/>
  <c r="K176" i="10"/>
  <c r="L176" i="10"/>
  <c r="M176" i="10"/>
  <c r="N176" i="10"/>
  <c r="P176" i="10" s="1"/>
  <c r="I177" i="10"/>
  <c r="J177" i="10"/>
  <c r="K177" i="10"/>
  <c r="L177" i="10"/>
  <c r="M177" i="10"/>
  <c r="N177" i="10"/>
  <c r="P177" i="10" s="1"/>
  <c r="I178" i="10"/>
  <c r="J178" i="10"/>
  <c r="K178" i="10"/>
  <c r="L178" i="10"/>
  <c r="M178" i="10"/>
  <c r="N178" i="10"/>
  <c r="P178" i="10" s="1"/>
  <c r="I179" i="10"/>
  <c r="J179" i="10"/>
  <c r="K179" i="10"/>
  <c r="L179" i="10"/>
  <c r="M179" i="10"/>
  <c r="N179" i="10"/>
  <c r="P179" i="10" s="1"/>
  <c r="I180" i="10"/>
  <c r="J180" i="10"/>
  <c r="K180" i="10"/>
  <c r="L180" i="10"/>
  <c r="M180" i="10"/>
  <c r="N180" i="10"/>
  <c r="P180" i="10" s="1"/>
  <c r="I181" i="10"/>
  <c r="J181" i="10"/>
  <c r="K181" i="10"/>
  <c r="L181" i="10"/>
  <c r="M181" i="10"/>
  <c r="N181" i="10"/>
  <c r="P181" i="10" s="1"/>
  <c r="I182" i="10"/>
  <c r="J182" i="10"/>
  <c r="K182" i="10"/>
  <c r="L182" i="10"/>
  <c r="M182" i="10"/>
  <c r="N182" i="10"/>
  <c r="P182" i="10" s="1"/>
  <c r="I183" i="10"/>
  <c r="J183" i="10"/>
  <c r="K183" i="10"/>
  <c r="L183" i="10"/>
  <c r="M183" i="10"/>
  <c r="N183" i="10"/>
  <c r="P183" i="10" s="1"/>
  <c r="I184" i="10"/>
  <c r="J184" i="10"/>
  <c r="K184" i="10"/>
  <c r="L184" i="10"/>
  <c r="M184" i="10"/>
  <c r="N184" i="10"/>
  <c r="P184" i="10" s="1"/>
  <c r="I185" i="10"/>
  <c r="J185" i="10"/>
  <c r="K185" i="10"/>
  <c r="L185" i="10"/>
  <c r="M185" i="10"/>
  <c r="N185" i="10"/>
  <c r="P185" i="10" s="1"/>
  <c r="I186" i="10"/>
  <c r="J186" i="10"/>
  <c r="K186" i="10"/>
  <c r="L186" i="10"/>
  <c r="M186" i="10"/>
  <c r="N186" i="10"/>
  <c r="P186" i="10" s="1"/>
  <c r="I187" i="10"/>
  <c r="J187" i="10"/>
  <c r="K187" i="10"/>
  <c r="L187" i="10"/>
  <c r="M187" i="10"/>
  <c r="N187" i="10"/>
  <c r="P187" i="10" s="1"/>
  <c r="I188" i="10"/>
  <c r="J188" i="10"/>
  <c r="K188" i="10"/>
  <c r="L188" i="10"/>
  <c r="M188" i="10"/>
  <c r="N188" i="10"/>
  <c r="P188" i="10" s="1"/>
  <c r="I189" i="10"/>
  <c r="J189" i="10"/>
  <c r="K189" i="10"/>
  <c r="L189" i="10"/>
  <c r="M189" i="10"/>
  <c r="N189" i="10"/>
  <c r="P189" i="10" s="1"/>
  <c r="I190" i="10"/>
  <c r="J190" i="10"/>
  <c r="K190" i="10"/>
  <c r="L190" i="10"/>
  <c r="M190" i="10"/>
  <c r="N190" i="10"/>
  <c r="P190" i="10" s="1"/>
  <c r="I191" i="10"/>
  <c r="J191" i="10"/>
  <c r="K191" i="10"/>
  <c r="L191" i="10"/>
  <c r="M191" i="10"/>
  <c r="N191" i="10"/>
  <c r="P191" i="10" s="1"/>
  <c r="I192" i="10"/>
  <c r="J192" i="10"/>
  <c r="K192" i="10"/>
  <c r="L192" i="10"/>
  <c r="M192" i="10"/>
  <c r="N192" i="10"/>
  <c r="P192" i="10" s="1"/>
  <c r="I193" i="10"/>
  <c r="J193" i="10"/>
  <c r="K193" i="10"/>
  <c r="L193" i="10"/>
  <c r="M193" i="10"/>
  <c r="N193" i="10"/>
  <c r="P193" i="10" s="1"/>
  <c r="I194" i="10"/>
  <c r="J194" i="10"/>
  <c r="K194" i="10"/>
  <c r="L194" i="10"/>
  <c r="M194" i="10"/>
  <c r="N194" i="10"/>
  <c r="P194" i="10" s="1"/>
  <c r="I195" i="10"/>
  <c r="J195" i="10"/>
  <c r="K195" i="10"/>
  <c r="L195" i="10"/>
  <c r="M195" i="10"/>
  <c r="N195" i="10"/>
  <c r="P195" i="10" s="1"/>
  <c r="I196" i="10"/>
  <c r="J196" i="10"/>
  <c r="K196" i="10"/>
  <c r="L196" i="10"/>
  <c r="M196" i="10"/>
  <c r="N196" i="10"/>
  <c r="P196" i="10" s="1"/>
  <c r="I197" i="10"/>
  <c r="J197" i="10"/>
  <c r="K197" i="10"/>
  <c r="L197" i="10"/>
  <c r="M197" i="10"/>
  <c r="N197" i="10"/>
  <c r="P197" i="10" s="1"/>
  <c r="I198" i="10"/>
  <c r="J198" i="10"/>
  <c r="K198" i="10"/>
  <c r="L198" i="10"/>
  <c r="M198" i="10"/>
  <c r="N198" i="10"/>
  <c r="P198" i="10" s="1"/>
  <c r="I199" i="10"/>
  <c r="J199" i="10"/>
  <c r="K199" i="10"/>
  <c r="L199" i="10"/>
  <c r="M199" i="10"/>
  <c r="N199" i="10"/>
  <c r="P199" i="10" s="1"/>
  <c r="I200" i="10"/>
  <c r="J200" i="10"/>
  <c r="K200" i="10"/>
  <c r="L200" i="10"/>
  <c r="M200" i="10"/>
  <c r="N200" i="10"/>
  <c r="P200" i="10" s="1"/>
  <c r="I201" i="10"/>
  <c r="J201" i="10"/>
  <c r="K201" i="10"/>
  <c r="L201" i="10"/>
  <c r="M201" i="10"/>
  <c r="N201" i="10"/>
  <c r="P201" i="10" s="1"/>
  <c r="I202" i="10"/>
  <c r="J202" i="10"/>
  <c r="K202" i="10"/>
  <c r="L202" i="10"/>
  <c r="M202" i="10"/>
  <c r="N202" i="10"/>
  <c r="P202" i="10" s="1"/>
  <c r="I203" i="10"/>
  <c r="J203" i="10"/>
  <c r="K203" i="10"/>
  <c r="L203" i="10"/>
  <c r="M203" i="10"/>
  <c r="N203" i="10"/>
  <c r="P203" i="10" s="1"/>
  <c r="I204" i="10"/>
  <c r="J204" i="10"/>
  <c r="K204" i="10"/>
  <c r="L204" i="10"/>
  <c r="M204" i="10"/>
  <c r="N204" i="10"/>
  <c r="P204" i="10" s="1"/>
  <c r="I205" i="10"/>
  <c r="J205" i="10"/>
  <c r="K205" i="10"/>
  <c r="L205" i="10"/>
  <c r="M205" i="10"/>
  <c r="N205" i="10"/>
  <c r="P205" i="10" s="1"/>
  <c r="I206" i="10"/>
  <c r="J206" i="10"/>
  <c r="K206" i="10"/>
  <c r="L206" i="10"/>
  <c r="M206" i="10"/>
  <c r="N206" i="10"/>
  <c r="P206" i="10" s="1"/>
  <c r="I207" i="10"/>
  <c r="J207" i="10"/>
  <c r="K207" i="10"/>
  <c r="L207" i="10"/>
  <c r="M207" i="10"/>
  <c r="N207" i="10"/>
  <c r="P207" i="10" s="1"/>
  <c r="I208" i="10"/>
  <c r="J208" i="10"/>
  <c r="K208" i="10"/>
  <c r="L208" i="10"/>
  <c r="M208" i="10"/>
  <c r="N208" i="10"/>
  <c r="P208" i="10" s="1"/>
  <c r="I209" i="10"/>
  <c r="J209" i="10"/>
  <c r="K209" i="10"/>
  <c r="L209" i="10"/>
  <c r="M209" i="10"/>
  <c r="N209" i="10"/>
  <c r="P209" i="10" s="1"/>
  <c r="I210" i="10"/>
  <c r="J210" i="10"/>
  <c r="K210" i="10"/>
  <c r="L210" i="10"/>
  <c r="M210" i="10"/>
  <c r="N210" i="10"/>
  <c r="P210" i="10" s="1"/>
  <c r="I211" i="10"/>
  <c r="J211" i="10"/>
  <c r="K211" i="10"/>
  <c r="L211" i="10"/>
  <c r="M211" i="10"/>
  <c r="N211" i="10"/>
  <c r="P211" i="10" s="1"/>
  <c r="I212" i="10"/>
  <c r="J212" i="10"/>
  <c r="K212" i="10"/>
  <c r="L212" i="10"/>
  <c r="M212" i="10"/>
  <c r="N212" i="10"/>
  <c r="P212" i="10" s="1"/>
  <c r="I213" i="10"/>
  <c r="J213" i="10"/>
  <c r="K213" i="10"/>
  <c r="L213" i="10"/>
  <c r="M213" i="10"/>
  <c r="N213" i="10"/>
  <c r="P213" i="10" s="1"/>
  <c r="I214" i="10"/>
  <c r="J214" i="10"/>
  <c r="K214" i="10"/>
  <c r="L214" i="10"/>
  <c r="M214" i="10"/>
  <c r="N214" i="10"/>
  <c r="P214" i="10" s="1"/>
  <c r="I215" i="10"/>
  <c r="J215" i="10"/>
  <c r="K215" i="10"/>
  <c r="L215" i="10"/>
  <c r="M215" i="10"/>
  <c r="N215" i="10"/>
  <c r="P215" i="10" s="1"/>
  <c r="I216" i="10"/>
  <c r="J216" i="10"/>
  <c r="K216" i="10"/>
  <c r="L216" i="10"/>
  <c r="M216" i="10"/>
  <c r="N216" i="10"/>
  <c r="P216" i="10" s="1"/>
  <c r="I217" i="10"/>
  <c r="J217" i="10"/>
  <c r="K217" i="10"/>
  <c r="L217" i="10"/>
  <c r="M217" i="10"/>
  <c r="N217" i="10"/>
  <c r="P217" i="10" s="1"/>
  <c r="I218" i="10"/>
  <c r="J218" i="10"/>
  <c r="K218" i="10"/>
  <c r="L218" i="10"/>
  <c r="M218" i="10"/>
  <c r="N218" i="10"/>
  <c r="P218" i="10" s="1"/>
  <c r="I219" i="10"/>
  <c r="J219" i="10"/>
  <c r="K219" i="10"/>
  <c r="L219" i="10"/>
  <c r="M219" i="10"/>
  <c r="N219" i="10"/>
  <c r="P219" i="10" s="1"/>
  <c r="I220" i="10"/>
  <c r="J220" i="10"/>
  <c r="K220" i="10"/>
  <c r="L220" i="10"/>
  <c r="M220" i="10"/>
  <c r="N220" i="10"/>
  <c r="P220" i="10" s="1"/>
  <c r="I221" i="10"/>
  <c r="J221" i="10"/>
  <c r="K221" i="10"/>
  <c r="L221" i="10"/>
  <c r="M221" i="10"/>
  <c r="N221" i="10"/>
  <c r="P221" i="10" s="1"/>
  <c r="I222" i="10"/>
  <c r="J222" i="10"/>
  <c r="K222" i="10"/>
  <c r="L222" i="10"/>
  <c r="M222" i="10"/>
  <c r="N222" i="10"/>
  <c r="P222" i="10" s="1"/>
  <c r="I223" i="10"/>
  <c r="J223" i="10"/>
  <c r="K223" i="10"/>
  <c r="L223" i="10"/>
  <c r="M223" i="10"/>
  <c r="N223" i="10"/>
  <c r="P223" i="10" s="1"/>
  <c r="I224" i="10"/>
  <c r="J224" i="10"/>
  <c r="K224" i="10"/>
  <c r="L224" i="10"/>
  <c r="M224" i="10"/>
  <c r="N224" i="10"/>
  <c r="P224" i="10" s="1"/>
  <c r="I225" i="10"/>
  <c r="J225" i="10"/>
  <c r="K225" i="10"/>
  <c r="L225" i="10"/>
  <c r="M225" i="10"/>
  <c r="N225" i="10"/>
  <c r="P225" i="10" s="1"/>
  <c r="I226" i="10"/>
  <c r="J226" i="10"/>
  <c r="K226" i="10"/>
  <c r="L226" i="10"/>
  <c r="M226" i="10"/>
  <c r="N226" i="10"/>
  <c r="P226" i="10" s="1"/>
  <c r="I227" i="10"/>
  <c r="J227" i="10"/>
  <c r="K227" i="10"/>
  <c r="L227" i="10"/>
  <c r="M227" i="10"/>
  <c r="N227" i="10"/>
  <c r="P227" i="10" s="1"/>
  <c r="I228" i="10"/>
  <c r="J228" i="10"/>
  <c r="K228" i="10"/>
  <c r="L228" i="10"/>
  <c r="M228" i="10"/>
  <c r="N228" i="10"/>
  <c r="P228" i="10" s="1"/>
  <c r="I229" i="10"/>
  <c r="J229" i="10"/>
  <c r="K229" i="10"/>
  <c r="L229" i="10"/>
  <c r="M229" i="10"/>
  <c r="N229" i="10"/>
  <c r="P229" i="10" s="1"/>
  <c r="I230" i="10"/>
  <c r="J230" i="10"/>
  <c r="K230" i="10"/>
  <c r="L230" i="10"/>
  <c r="M230" i="10"/>
  <c r="N230" i="10"/>
  <c r="P230" i="10" s="1"/>
  <c r="I231" i="10"/>
  <c r="J231" i="10"/>
  <c r="K231" i="10"/>
  <c r="L231" i="10"/>
  <c r="M231" i="10"/>
  <c r="N231" i="10"/>
  <c r="P231" i="10" s="1"/>
  <c r="I232" i="10"/>
  <c r="J232" i="10"/>
  <c r="K232" i="10"/>
  <c r="L232" i="10"/>
  <c r="M232" i="10"/>
  <c r="N232" i="10"/>
  <c r="P232" i="10" s="1"/>
  <c r="I233" i="10"/>
  <c r="J233" i="10"/>
  <c r="K233" i="10"/>
  <c r="L233" i="10"/>
  <c r="M233" i="10"/>
  <c r="N233" i="10"/>
  <c r="P233" i="10" s="1"/>
  <c r="I234" i="10"/>
  <c r="J234" i="10"/>
  <c r="K234" i="10"/>
  <c r="L234" i="10"/>
  <c r="M234" i="10"/>
  <c r="N234" i="10"/>
  <c r="P234" i="10" s="1"/>
  <c r="I235" i="10"/>
  <c r="J235" i="10"/>
  <c r="K235" i="10"/>
  <c r="L235" i="10"/>
  <c r="M235" i="10"/>
  <c r="N235" i="10"/>
  <c r="P235" i="10" s="1"/>
  <c r="I236" i="10"/>
  <c r="J236" i="10"/>
  <c r="K236" i="10"/>
  <c r="L236" i="10"/>
  <c r="M236" i="10"/>
  <c r="N236" i="10"/>
  <c r="P236" i="10" s="1"/>
  <c r="I237" i="10"/>
  <c r="J237" i="10"/>
  <c r="K237" i="10"/>
  <c r="L237" i="10"/>
  <c r="M237" i="10"/>
  <c r="N237" i="10"/>
  <c r="P237" i="10" s="1"/>
  <c r="I238" i="10"/>
  <c r="J238" i="10"/>
  <c r="K238" i="10"/>
  <c r="L238" i="10"/>
  <c r="M238" i="10"/>
  <c r="N238" i="10"/>
  <c r="P238" i="10" s="1"/>
  <c r="I239" i="10"/>
  <c r="J239" i="10"/>
  <c r="K239" i="10"/>
  <c r="L239" i="10"/>
  <c r="M239" i="10"/>
  <c r="N239" i="10"/>
  <c r="P239" i="10" s="1"/>
  <c r="I240" i="10"/>
  <c r="J240" i="10"/>
  <c r="K240" i="10"/>
  <c r="L240" i="10"/>
  <c r="M240" i="10"/>
  <c r="N240" i="10"/>
  <c r="P240" i="10" s="1"/>
  <c r="I241" i="10"/>
  <c r="J241" i="10"/>
  <c r="K241" i="10"/>
  <c r="L241" i="10"/>
  <c r="M241" i="10"/>
  <c r="N241" i="10"/>
  <c r="P241" i="10" s="1"/>
  <c r="I242" i="10"/>
  <c r="J242" i="10"/>
  <c r="K242" i="10"/>
  <c r="L242" i="10"/>
  <c r="M242" i="10"/>
  <c r="N242" i="10"/>
  <c r="P242" i="10" s="1"/>
  <c r="I243" i="10"/>
  <c r="J243" i="10"/>
  <c r="K243" i="10"/>
  <c r="L243" i="10"/>
  <c r="M243" i="10"/>
  <c r="N243" i="10"/>
  <c r="P243" i="10" s="1"/>
  <c r="I244" i="10"/>
  <c r="J244" i="10"/>
  <c r="K244" i="10"/>
  <c r="L244" i="10"/>
  <c r="M244" i="10"/>
  <c r="N244" i="10"/>
  <c r="P244" i="10" s="1"/>
  <c r="I245" i="10"/>
  <c r="J245" i="10"/>
  <c r="K245" i="10"/>
  <c r="L245" i="10"/>
  <c r="M245" i="10"/>
  <c r="N245" i="10"/>
  <c r="P245" i="10" s="1"/>
  <c r="I246" i="10"/>
  <c r="J246" i="10"/>
  <c r="K246" i="10"/>
  <c r="L246" i="10"/>
  <c r="M246" i="10"/>
  <c r="N246" i="10"/>
  <c r="P246" i="10" s="1"/>
  <c r="I247" i="10"/>
  <c r="J247" i="10"/>
  <c r="K247" i="10"/>
  <c r="L247" i="10"/>
  <c r="M247" i="10"/>
  <c r="N247" i="10"/>
  <c r="P247" i="10" s="1"/>
  <c r="I248" i="10"/>
  <c r="J248" i="10"/>
  <c r="K248" i="10"/>
  <c r="L248" i="10"/>
  <c r="M248" i="10"/>
  <c r="N248" i="10"/>
  <c r="P248" i="10" s="1"/>
  <c r="I249" i="10"/>
  <c r="J249" i="10"/>
  <c r="K249" i="10"/>
  <c r="L249" i="10"/>
  <c r="M249" i="10"/>
  <c r="N249" i="10"/>
  <c r="P249" i="10" s="1"/>
  <c r="I250" i="10"/>
  <c r="J250" i="10"/>
  <c r="K250" i="10"/>
  <c r="L250" i="10"/>
  <c r="M250" i="10"/>
  <c r="N250" i="10"/>
  <c r="P250" i="10" s="1"/>
  <c r="I251" i="10"/>
  <c r="J251" i="10"/>
  <c r="K251" i="10"/>
  <c r="L251" i="10"/>
  <c r="M251" i="10"/>
  <c r="N251" i="10"/>
  <c r="P251" i="10" s="1"/>
  <c r="I252" i="10"/>
  <c r="J252" i="10"/>
  <c r="K252" i="10"/>
  <c r="L252" i="10"/>
  <c r="M252" i="10"/>
  <c r="N252" i="10"/>
  <c r="P252" i="10" s="1"/>
  <c r="I253" i="10"/>
  <c r="J253" i="10"/>
  <c r="K253" i="10"/>
  <c r="L253" i="10"/>
  <c r="M253" i="10"/>
  <c r="N253" i="10"/>
  <c r="P253" i="10" s="1"/>
  <c r="I254" i="10"/>
  <c r="J254" i="10"/>
  <c r="K254" i="10"/>
  <c r="L254" i="10"/>
  <c r="M254" i="10"/>
  <c r="N254" i="10"/>
  <c r="P254" i="10" s="1"/>
  <c r="I255" i="10"/>
  <c r="J255" i="10"/>
  <c r="K255" i="10"/>
  <c r="L255" i="10"/>
  <c r="M255" i="10"/>
  <c r="N255" i="10"/>
  <c r="P255" i="10" s="1"/>
  <c r="I256" i="10"/>
  <c r="J256" i="10"/>
  <c r="K256" i="10"/>
  <c r="L256" i="10"/>
  <c r="M256" i="10"/>
  <c r="N256" i="10"/>
  <c r="P256" i="10" s="1"/>
  <c r="I257" i="10"/>
  <c r="J257" i="10"/>
  <c r="K257" i="10"/>
  <c r="L257" i="10"/>
  <c r="M257" i="10"/>
  <c r="N257" i="10"/>
  <c r="P257" i="10" s="1"/>
  <c r="I258" i="10"/>
  <c r="J258" i="10"/>
  <c r="K258" i="10"/>
  <c r="L258" i="10"/>
  <c r="M258" i="10"/>
  <c r="N258" i="10"/>
  <c r="P258" i="10" s="1"/>
  <c r="I259" i="10"/>
  <c r="J259" i="10"/>
  <c r="K259" i="10"/>
  <c r="L259" i="10"/>
  <c r="M259" i="10"/>
  <c r="N259" i="10"/>
  <c r="P259" i="10" s="1"/>
  <c r="I260" i="10"/>
  <c r="J260" i="10"/>
  <c r="K260" i="10"/>
  <c r="L260" i="10"/>
  <c r="M260" i="10"/>
  <c r="N260" i="10"/>
  <c r="P260" i="10" s="1"/>
  <c r="I261" i="10"/>
  <c r="J261" i="10"/>
  <c r="K261" i="10"/>
  <c r="L261" i="10"/>
  <c r="M261" i="10"/>
  <c r="N261" i="10"/>
  <c r="P261" i="10" s="1"/>
  <c r="I262" i="10"/>
  <c r="J262" i="10"/>
  <c r="K262" i="10"/>
  <c r="L262" i="10"/>
  <c r="M262" i="10"/>
  <c r="N262" i="10"/>
  <c r="P262" i="10" s="1"/>
  <c r="I263" i="10"/>
  <c r="J263" i="10"/>
  <c r="K263" i="10"/>
  <c r="L263" i="10"/>
  <c r="M263" i="10"/>
  <c r="N263" i="10"/>
  <c r="P263" i="10" s="1"/>
  <c r="I264" i="10"/>
  <c r="J264" i="10"/>
  <c r="K264" i="10"/>
  <c r="L264" i="10"/>
  <c r="M264" i="10"/>
  <c r="N264" i="10"/>
  <c r="P264" i="10" s="1"/>
  <c r="I265" i="10"/>
  <c r="J265" i="10"/>
  <c r="K265" i="10"/>
  <c r="L265" i="10"/>
  <c r="M265" i="10"/>
  <c r="N265" i="10"/>
  <c r="P265" i="10" s="1"/>
  <c r="I266" i="10"/>
  <c r="J266" i="10"/>
  <c r="K266" i="10"/>
  <c r="L266" i="10"/>
  <c r="M266" i="10"/>
  <c r="N266" i="10"/>
  <c r="P266" i="10" s="1"/>
  <c r="I267" i="10"/>
  <c r="J267" i="10"/>
  <c r="K267" i="10"/>
  <c r="L267" i="10"/>
  <c r="M267" i="10"/>
  <c r="N267" i="10"/>
  <c r="P267" i="10" s="1"/>
  <c r="I268" i="10"/>
  <c r="J268" i="10"/>
  <c r="K268" i="10"/>
  <c r="L268" i="10"/>
  <c r="M268" i="10"/>
  <c r="N268" i="10"/>
  <c r="P268" i="10" s="1"/>
  <c r="I269" i="10"/>
  <c r="J269" i="10"/>
  <c r="K269" i="10"/>
  <c r="L269" i="10"/>
  <c r="M269" i="10"/>
  <c r="N269" i="10"/>
  <c r="P269" i="10" s="1"/>
  <c r="I270" i="10"/>
  <c r="J270" i="10"/>
  <c r="K270" i="10"/>
  <c r="L270" i="10"/>
  <c r="M270" i="10"/>
  <c r="N270" i="10"/>
  <c r="P270" i="10" s="1"/>
  <c r="I271" i="10"/>
  <c r="J271" i="10"/>
  <c r="K271" i="10"/>
  <c r="L271" i="10"/>
  <c r="M271" i="10"/>
  <c r="N271" i="10"/>
  <c r="P271" i="10" s="1"/>
  <c r="I272" i="10"/>
  <c r="J272" i="10"/>
  <c r="K272" i="10"/>
  <c r="L272" i="10"/>
  <c r="M272" i="10"/>
  <c r="N272" i="10"/>
  <c r="P272" i="10" s="1"/>
  <c r="I273" i="10"/>
  <c r="J273" i="10"/>
  <c r="K273" i="10"/>
  <c r="L273" i="10"/>
  <c r="M273" i="10"/>
  <c r="N273" i="10"/>
  <c r="P273" i="10" s="1"/>
  <c r="I274" i="10"/>
  <c r="J274" i="10"/>
  <c r="K274" i="10"/>
  <c r="L274" i="10"/>
  <c r="M274" i="10"/>
  <c r="N274" i="10"/>
  <c r="P274" i="10" s="1"/>
  <c r="I275" i="10"/>
  <c r="J275" i="10"/>
  <c r="K275" i="10"/>
  <c r="L275" i="10"/>
  <c r="M275" i="10"/>
  <c r="N275" i="10"/>
  <c r="P275" i="10" s="1"/>
  <c r="I276" i="10"/>
  <c r="J276" i="10"/>
  <c r="K276" i="10"/>
  <c r="L276" i="10"/>
  <c r="M276" i="10"/>
  <c r="N276" i="10"/>
  <c r="P276" i="10" s="1"/>
  <c r="I277" i="10"/>
  <c r="J277" i="10"/>
  <c r="K277" i="10"/>
  <c r="L277" i="10"/>
  <c r="M277" i="10"/>
  <c r="N277" i="10"/>
  <c r="P277" i="10" s="1"/>
  <c r="I278" i="10"/>
  <c r="J278" i="10"/>
  <c r="K278" i="10"/>
  <c r="L278" i="10"/>
  <c r="M278" i="10"/>
  <c r="N278" i="10"/>
  <c r="P278" i="10" s="1"/>
  <c r="I279" i="10"/>
  <c r="J279" i="10"/>
  <c r="K279" i="10"/>
  <c r="L279" i="10"/>
  <c r="M279" i="10"/>
  <c r="N279" i="10"/>
  <c r="P279" i="10" s="1"/>
  <c r="I280" i="10"/>
  <c r="J280" i="10"/>
  <c r="K280" i="10"/>
  <c r="L280" i="10"/>
  <c r="M280" i="10"/>
  <c r="N280" i="10"/>
  <c r="P280" i="10" s="1"/>
  <c r="I281" i="10"/>
  <c r="J281" i="10"/>
  <c r="K281" i="10"/>
  <c r="L281" i="10"/>
  <c r="M281" i="10"/>
  <c r="N281" i="10"/>
  <c r="P281" i="10" s="1"/>
  <c r="I282" i="10"/>
  <c r="J282" i="10"/>
  <c r="K282" i="10"/>
  <c r="L282" i="10"/>
  <c r="M282" i="10"/>
  <c r="N282" i="10"/>
  <c r="P282" i="10" s="1"/>
  <c r="I283" i="10"/>
  <c r="J283" i="10"/>
  <c r="K283" i="10"/>
  <c r="L283" i="10"/>
  <c r="M283" i="10"/>
  <c r="N283" i="10"/>
  <c r="P283" i="10" s="1"/>
  <c r="I284" i="10"/>
  <c r="J284" i="10"/>
  <c r="K284" i="10"/>
  <c r="L284" i="10"/>
  <c r="M284" i="10"/>
  <c r="N284" i="10"/>
  <c r="P284" i="10" s="1"/>
  <c r="I285" i="10"/>
  <c r="J285" i="10"/>
  <c r="K285" i="10"/>
  <c r="L285" i="10"/>
  <c r="M285" i="10"/>
  <c r="N285" i="10"/>
  <c r="P285" i="10" s="1"/>
  <c r="I286" i="10"/>
  <c r="J286" i="10"/>
  <c r="K286" i="10"/>
  <c r="L286" i="10"/>
  <c r="M286" i="10"/>
  <c r="N286" i="10"/>
  <c r="P286" i="10" s="1"/>
  <c r="I287" i="10"/>
  <c r="J287" i="10"/>
  <c r="K287" i="10"/>
  <c r="L287" i="10"/>
  <c r="M287" i="10"/>
  <c r="N287" i="10"/>
  <c r="P287" i="10" s="1"/>
  <c r="I288" i="10"/>
  <c r="J288" i="10"/>
  <c r="K288" i="10"/>
  <c r="L288" i="10"/>
  <c r="M288" i="10"/>
  <c r="N288" i="10"/>
  <c r="P288" i="10" s="1"/>
  <c r="I289" i="10"/>
  <c r="J289" i="10"/>
  <c r="K289" i="10"/>
  <c r="L289" i="10"/>
  <c r="M289" i="10"/>
  <c r="N289" i="10"/>
  <c r="P289" i="10" s="1"/>
  <c r="I290" i="10"/>
  <c r="J290" i="10"/>
  <c r="K290" i="10"/>
  <c r="L290" i="10"/>
  <c r="M290" i="10"/>
  <c r="N290" i="10"/>
  <c r="P290" i="10" s="1"/>
  <c r="I291" i="10"/>
  <c r="J291" i="10"/>
  <c r="K291" i="10"/>
  <c r="L291" i="10"/>
  <c r="M291" i="10"/>
  <c r="N291" i="10"/>
  <c r="P291" i="10" s="1"/>
  <c r="I292" i="10"/>
  <c r="J292" i="10"/>
  <c r="K292" i="10"/>
  <c r="L292" i="10"/>
  <c r="M292" i="10"/>
  <c r="N292" i="10"/>
  <c r="P292" i="10" s="1"/>
  <c r="I293" i="10"/>
  <c r="J293" i="10"/>
  <c r="K293" i="10"/>
  <c r="L293" i="10"/>
  <c r="M293" i="10"/>
  <c r="N293" i="10"/>
  <c r="P293" i="10" s="1"/>
  <c r="I294" i="10"/>
  <c r="J294" i="10"/>
  <c r="K294" i="10"/>
  <c r="L294" i="10"/>
  <c r="M294" i="10"/>
  <c r="N294" i="10"/>
  <c r="P294" i="10" s="1"/>
  <c r="I295" i="10"/>
  <c r="J295" i="10"/>
  <c r="K295" i="10"/>
  <c r="L295" i="10"/>
  <c r="M295" i="10"/>
  <c r="N295" i="10"/>
  <c r="P295" i="10" s="1"/>
  <c r="I296" i="10"/>
  <c r="J296" i="10"/>
  <c r="K296" i="10"/>
  <c r="L296" i="10"/>
  <c r="M296" i="10"/>
  <c r="N296" i="10"/>
  <c r="P296" i="10" s="1"/>
  <c r="I297" i="10"/>
  <c r="J297" i="10"/>
  <c r="K297" i="10"/>
  <c r="L297" i="10"/>
  <c r="M297" i="10"/>
  <c r="N297" i="10"/>
  <c r="P297" i="10" s="1"/>
  <c r="I298" i="10"/>
  <c r="J298" i="10"/>
  <c r="K298" i="10"/>
  <c r="L298" i="10"/>
  <c r="M298" i="10"/>
  <c r="N298" i="10"/>
  <c r="P298" i="10" s="1"/>
  <c r="I299" i="10"/>
  <c r="J299" i="10"/>
  <c r="K299" i="10"/>
  <c r="L299" i="10"/>
  <c r="M299" i="10"/>
  <c r="N299" i="10"/>
  <c r="P299" i="10" s="1"/>
  <c r="I300" i="10"/>
  <c r="J300" i="10"/>
  <c r="K300" i="10"/>
  <c r="L300" i="10"/>
  <c r="M300" i="10"/>
  <c r="N300" i="10"/>
  <c r="P300" i="10" s="1"/>
  <c r="I301" i="10"/>
  <c r="J301" i="10"/>
  <c r="K301" i="10"/>
  <c r="L301" i="10"/>
  <c r="M301" i="10"/>
  <c r="N301" i="10"/>
  <c r="P301" i="10" s="1"/>
  <c r="I302" i="10"/>
  <c r="J302" i="10"/>
  <c r="K302" i="10"/>
  <c r="L302" i="10"/>
  <c r="M302" i="10"/>
  <c r="N302" i="10"/>
  <c r="P302" i="10" s="1"/>
  <c r="I303" i="10"/>
  <c r="J303" i="10"/>
  <c r="K303" i="10"/>
  <c r="L303" i="10"/>
  <c r="M303" i="10"/>
  <c r="N303" i="10"/>
  <c r="P303" i="10" s="1"/>
  <c r="I304" i="10"/>
  <c r="J304" i="10"/>
  <c r="K304" i="10"/>
  <c r="L304" i="10"/>
  <c r="M304" i="10"/>
  <c r="N304" i="10"/>
  <c r="P304" i="10" s="1"/>
  <c r="I305" i="10"/>
  <c r="J305" i="10"/>
  <c r="K305" i="10"/>
  <c r="L305" i="10"/>
  <c r="M305" i="10"/>
  <c r="N305" i="10"/>
  <c r="P305" i="10" s="1"/>
  <c r="I306" i="10"/>
  <c r="J306" i="10"/>
  <c r="K306" i="10"/>
  <c r="L306" i="10"/>
  <c r="M306" i="10"/>
  <c r="N306" i="10"/>
  <c r="P306" i="10" s="1"/>
  <c r="I307" i="10"/>
  <c r="J307" i="10"/>
  <c r="K307" i="10"/>
  <c r="L307" i="10"/>
  <c r="M307" i="10"/>
  <c r="N307" i="10"/>
  <c r="P307" i="10" s="1"/>
  <c r="I308" i="10"/>
  <c r="J308" i="10"/>
  <c r="K308" i="10"/>
  <c r="L308" i="10"/>
  <c r="M308" i="10"/>
  <c r="N308" i="10"/>
  <c r="P308" i="10" s="1"/>
  <c r="I309" i="10"/>
  <c r="J309" i="10"/>
  <c r="K309" i="10"/>
  <c r="L309" i="10"/>
  <c r="M309" i="10"/>
  <c r="N309" i="10"/>
  <c r="P309" i="10" s="1"/>
  <c r="I310" i="10"/>
  <c r="J310" i="10"/>
  <c r="K310" i="10"/>
  <c r="L310" i="10"/>
  <c r="M310" i="10"/>
  <c r="N310" i="10"/>
  <c r="P310" i="10" s="1"/>
  <c r="I311" i="10"/>
  <c r="J311" i="10"/>
  <c r="K311" i="10"/>
  <c r="L311" i="10"/>
  <c r="M311" i="10"/>
  <c r="N311" i="10"/>
  <c r="P311" i="10" s="1"/>
  <c r="I312" i="10"/>
  <c r="J312" i="10"/>
  <c r="K312" i="10"/>
  <c r="L312" i="10"/>
  <c r="M312" i="10"/>
  <c r="N312" i="10"/>
  <c r="P312" i="10" s="1"/>
  <c r="I313" i="10"/>
  <c r="J313" i="10"/>
  <c r="K313" i="10"/>
  <c r="L313" i="10"/>
  <c r="M313" i="10"/>
  <c r="N313" i="10"/>
  <c r="P313" i="10" s="1"/>
  <c r="I314" i="10"/>
  <c r="J314" i="10"/>
  <c r="K314" i="10"/>
  <c r="L314" i="10"/>
  <c r="M314" i="10"/>
  <c r="N314" i="10"/>
  <c r="P314" i="10" s="1"/>
  <c r="I315" i="10"/>
  <c r="J315" i="10"/>
  <c r="K315" i="10"/>
  <c r="L315" i="10"/>
  <c r="M315" i="10"/>
  <c r="N315" i="10"/>
  <c r="P315" i="10" s="1"/>
  <c r="I316" i="10"/>
  <c r="J316" i="10"/>
  <c r="K316" i="10"/>
  <c r="L316" i="10"/>
  <c r="M316" i="10"/>
  <c r="N316" i="10"/>
  <c r="P316" i="10" s="1"/>
  <c r="I317" i="10"/>
  <c r="J317" i="10"/>
  <c r="K317" i="10"/>
  <c r="L317" i="10"/>
  <c r="M317" i="10"/>
  <c r="N317" i="10"/>
  <c r="P317" i="10" s="1"/>
  <c r="I318" i="10"/>
  <c r="J318" i="10"/>
  <c r="K318" i="10"/>
  <c r="L318" i="10"/>
  <c r="M318" i="10"/>
  <c r="N318" i="10"/>
  <c r="P318" i="10" s="1"/>
  <c r="I319" i="10"/>
  <c r="J319" i="10"/>
  <c r="K319" i="10"/>
  <c r="L319" i="10"/>
  <c r="M319" i="10"/>
  <c r="N319" i="10"/>
  <c r="P319" i="10" s="1"/>
  <c r="I320" i="10"/>
  <c r="J320" i="10"/>
  <c r="K320" i="10"/>
  <c r="L320" i="10"/>
  <c r="M320" i="10"/>
  <c r="N320" i="10"/>
  <c r="P320" i="10" s="1"/>
  <c r="I321" i="10"/>
  <c r="J321" i="10"/>
  <c r="K321" i="10"/>
  <c r="L321" i="10"/>
  <c r="M321" i="10"/>
  <c r="N321" i="10"/>
  <c r="P321" i="10" s="1"/>
  <c r="I322" i="10"/>
  <c r="J322" i="10"/>
  <c r="K322" i="10"/>
  <c r="L322" i="10"/>
  <c r="M322" i="10"/>
  <c r="N322" i="10"/>
  <c r="P322" i="10" s="1"/>
  <c r="I323" i="10"/>
  <c r="J323" i="10"/>
  <c r="K323" i="10"/>
  <c r="L323" i="10"/>
  <c r="M323" i="10"/>
  <c r="N323" i="10"/>
  <c r="P323" i="10" s="1"/>
  <c r="I324" i="10"/>
  <c r="J324" i="10"/>
  <c r="K324" i="10"/>
  <c r="L324" i="10"/>
  <c r="M324" i="10"/>
  <c r="N324" i="10"/>
  <c r="P324" i="10" s="1"/>
  <c r="I325" i="10"/>
  <c r="J325" i="10"/>
  <c r="K325" i="10"/>
  <c r="L325" i="10"/>
  <c r="M325" i="10"/>
  <c r="N325" i="10"/>
  <c r="P325" i="10" s="1"/>
  <c r="I326" i="10"/>
  <c r="J326" i="10"/>
  <c r="K326" i="10"/>
  <c r="L326" i="10"/>
  <c r="M326" i="10"/>
  <c r="N326" i="10"/>
  <c r="P326" i="10" s="1"/>
  <c r="I327" i="10"/>
  <c r="J327" i="10"/>
  <c r="K327" i="10"/>
  <c r="L327" i="10"/>
  <c r="M327" i="10"/>
  <c r="N327" i="10"/>
  <c r="P327" i="10" s="1"/>
  <c r="I328" i="10"/>
  <c r="J328" i="10"/>
  <c r="K328" i="10"/>
  <c r="L328" i="10"/>
  <c r="M328" i="10"/>
  <c r="N328" i="10"/>
  <c r="P328" i="10" s="1"/>
  <c r="I329" i="10"/>
  <c r="J329" i="10"/>
  <c r="K329" i="10"/>
  <c r="L329" i="10"/>
  <c r="M329" i="10"/>
  <c r="N329" i="10"/>
  <c r="P329" i="10" s="1"/>
  <c r="I330" i="10"/>
  <c r="J330" i="10"/>
  <c r="K330" i="10"/>
  <c r="L330" i="10"/>
  <c r="M330" i="10"/>
  <c r="N330" i="10"/>
  <c r="P330" i="10" s="1"/>
  <c r="I331" i="10"/>
  <c r="J331" i="10"/>
  <c r="K331" i="10"/>
  <c r="L331" i="10"/>
  <c r="M331" i="10"/>
  <c r="N331" i="10"/>
  <c r="P331" i="10" s="1"/>
  <c r="I332" i="10"/>
  <c r="J332" i="10"/>
  <c r="K332" i="10"/>
  <c r="L332" i="10"/>
  <c r="M332" i="10"/>
  <c r="N332" i="10"/>
  <c r="P332" i="10" s="1"/>
  <c r="I333" i="10"/>
  <c r="J333" i="10"/>
  <c r="K333" i="10"/>
  <c r="L333" i="10"/>
  <c r="M333" i="10"/>
  <c r="N333" i="10"/>
  <c r="P333" i="10" s="1"/>
  <c r="I334" i="10"/>
  <c r="J334" i="10"/>
  <c r="K334" i="10"/>
  <c r="L334" i="10"/>
  <c r="M334" i="10"/>
  <c r="N334" i="10"/>
  <c r="P334" i="10" s="1"/>
  <c r="I335" i="10"/>
  <c r="J335" i="10"/>
  <c r="K335" i="10"/>
  <c r="L335" i="10"/>
  <c r="M335" i="10"/>
  <c r="N335" i="10"/>
  <c r="P335" i="10" s="1"/>
  <c r="I336" i="10"/>
  <c r="J336" i="10"/>
  <c r="K336" i="10"/>
  <c r="L336" i="10"/>
  <c r="M336" i="10"/>
  <c r="N336" i="10"/>
  <c r="P336" i="10" s="1"/>
  <c r="I337" i="10"/>
  <c r="J337" i="10"/>
  <c r="K337" i="10"/>
  <c r="L337" i="10"/>
  <c r="M337" i="10"/>
  <c r="N337" i="10"/>
  <c r="P337" i="10" s="1"/>
  <c r="I338" i="10"/>
  <c r="J338" i="10"/>
  <c r="K338" i="10"/>
  <c r="L338" i="10"/>
  <c r="M338" i="10"/>
  <c r="N338" i="10"/>
  <c r="P338" i="10" s="1"/>
  <c r="I339" i="10"/>
  <c r="J339" i="10"/>
  <c r="K339" i="10"/>
  <c r="L339" i="10"/>
  <c r="M339" i="10"/>
  <c r="N339" i="10"/>
  <c r="P339" i="10" s="1"/>
  <c r="I340" i="10"/>
  <c r="J340" i="10"/>
  <c r="K340" i="10"/>
  <c r="L340" i="10"/>
  <c r="M340" i="10"/>
  <c r="N340" i="10"/>
  <c r="P340" i="10" s="1"/>
  <c r="I341" i="10"/>
  <c r="J341" i="10"/>
  <c r="K341" i="10"/>
  <c r="L341" i="10"/>
  <c r="M341" i="10"/>
  <c r="N341" i="10"/>
  <c r="P341" i="10" s="1"/>
  <c r="I342" i="10"/>
  <c r="J342" i="10"/>
  <c r="K342" i="10"/>
  <c r="L342" i="10"/>
  <c r="M342" i="10"/>
  <c r="N342" i="10"/>
  <c r="P342" i="10" s="1"/>
  <c r="I343" i="10"/>
  <c r="J343" i="10"/>
  <c r="K343" i="10"/>
  <c r="L343" i="10"/>
  <c r="M343" i="10"/>
  <c r="N343" i="10"/>
  <c r="P343" i="10" s="1"/>
  <c r="I344" i="10"/>
  <c r="J344" i="10"/>
  <c r="K344" i="10"/>
  <c r="L344" i="10"/>
  <c r="M344" i="10"/>
  <c r="N344" i="10"/>
  <c r="P344" i="10" s="1"/>
  <c r="I345" i="10"/>
  <c r="J345" i="10"/>
  <c r="K345" i="10"/>
  <c r="L345" i="10"/>
  <c r="M345" i="10"/>
  <c r="N345" i="10"/>
  <c r="P345" i="10" s="1"/>
  <c r="I346" i="10"/>
  <c r="J346" i="10"/>
  <c r="K346" i="10"/>
  <c r="L346" i="10"/>
  <c r="M346" i="10"/>
  <c r="N346" i="10"/>
  <c r="P346" i="10" s="1"/>
  <c r="I347" i="10"/>
  <c r="J347" i="10"/>
  <c r="K347" i="10"/>
  <c r="L347" i="10"/>
  <c r="M347" i="10"/>
  <c r="N347" i="10"/>
  <c r="P347" i="10" s="1"/>
  <c r="I348" i="10"/>
  <c r="J348" i="10"/>
  <c r="K348" i="10"/>
  <c r="L348" i="10"/>
  <c r="M348" i="10"/>
  <c r="N348" i="10"/>
  <c r="P348" i="10" s="1"/>
  <c r="I349" i="10"/>
  <c r="J349" i="10"/>
  <c r="K349" i="10"/>
  <c r="L349" i="10"/>
  <c r="M349" i="10"/>
  <c r="N349" i="10"/>
  <c r="P349" i="10" s="1"/>
  <c r="I350" i="10"/>
  <c r="J350" i="10"/>
  <c r="K350" i="10"/>
  <c r="L350" i="10"/>
  <c r="M350" i="10"/>
  <c r="N350" i="10"/>
  <c r="P350" i="10" s="1"/>
  <c r="I351" i="10"/>
  <c r="J351" i="10"/>
  <c r="K351" i="10"/>
  <c r="L351" i="10"/>
  <c r="M351" i="10"/>
  <c r="N351" i="10"/>
  <c r="P351" i="10" s="1"/>
  <c r="I352" i="10"/>
  <c r="J352" i="10"/>
  <c r="K352" i="10"/>
  <c r="L352" i="10"/>
  <c r="M352" i="10"/>
  <c r="N352" i="10"/>
  <c r="P352" i="10" s="1"/>
  <c r="I353" i="10"/>
  <c r="J353" i="10"/>
  <c r="K353" i="10"/>
  <c r="L353" i="10"/>
  <c r="M353" i="10"/>
  <c r="N353" i="10"/>
  <c r="P353" i="10" s="1"/>
  <c r="I354" i="10"/>
  <c r="J354" i="10"/>
  <c r="K354" i="10"/>
  <c r="L354" i="10"/>
  <c r="M354" i="10"/>
  <c r="N354" i="10"/>
  <c r="P354" i="10" s="1"/>
  <c r="I355" i="10"/>
  <c r="J355" i="10"/>
  <c r="K355" i="10"/>
  <c r="L355" i="10"/>
  <c r="M355" i="10"/>
  <c r="N355" i="10"/>
  <c r="P355" i="10" s="1"/>
  <c r="I356" i="10"/>
  <c r="J356" i="10"/>
  <c r="K356" i="10"/>
  <c r="L356" i="10"/>
  <c r="M356" i="10"/>
  <c r="N356" i="10"/>
  <c r="P356" i="10" s="1"/>
  <c r="I357" i="10"/>
  <c r="J357" i="10"/>
  <c r="K357" i="10"/>
  <c r="L357" i="10"/>
  <c r="M357" i="10"/>
  <c r="N357" i="10"/>
  <c r="P357" i="10" s="1"/>
  <c r="I358" i="10"/>
  <c r="J358" i="10"/>
  <c r="K358" i="10"/>
  <c r="L358" i="10"/>
  <c r="M358" i="10"/>
  <c r="N358" i="10"/>
  <c r="P358" i="10" s="1"/>
  <c r="I359" i="10"/>
  <c r="J359" i="10"/>
  <c r="K359" i="10"/>
  <c r="L359" i="10"/>
  <c r="M359" i="10"/>
  <c r="N359" i="10"/>
  <c r="P359" i="10" s="1"/>
  <c r="I360" i="10"/>
  <c r="J360" i="10"/>
  <c r="K360" i="10"/>
  <c r="L360" i="10"/>
  <c r="M360" i="10"/>
  <c r="N360" i="10"/>
  <c r="P360" i="10" s="1"/>
  <c r="I361" i="10"/>
  <c r="J361" i="10"/>
  <c r="K361" i="10"/>
  <c r="L361" i="10"/>
  <c r="M361" i="10"/>
  <c r="N361" i="10"/>
  <c r="P361" i="10" s="1"/>
  <c r="I362" i="10"/>
  <c r="J362" i="10"/>
  <c r="K362" i="10"/>
  <c r="L362" i="10"/>
  <c r="M362" i="10"/>
  <c r="N362" i="10"/>
  <c r="P362" i="10" s="1"/>
  <c r="I363" i="10"/>
  <c r="J363" i="10"/>
  <c r="K363" i="10"/>
  <c r="L363" i="10"/>
  <c r="M363" i="10"/>
  <c r="N363" i="10"/>
  <c r="P363" i="10" s="1"/>
  <c r="I364" i="10"/>
  <c r="J364" i="10"/>
  <c r="K364" i="10"/>
  <c r="L364" i="10"/>
  <c r="M364" i="10"/>
  <c r="N364" i="10"/>
  <c r="P364" i="10" s="1"/>
  <c r="I365" i="10"/>
  <c r="J365" i="10"/>
  <c r="K365" i="10"/>
  <c r="L365" i="10"/>
  <c r="M365" i="10"/>
  <c r="N365" i="10"/>
  <c r="P365" i="10" s="1"/>
  <c r="I366" i="10"/>
  <c r="J366" i="10"/>
  <c r="K366" i="10"/>
  <c r="L366" i="10"/>
  <c r="M366" i="10"/>
  <c r="N366" i="10"/>
  <c r="P366" i="10" s="1"/>
  <c r="I367" i="10"/>
  <c r="J367" i="10"/>
  <c r="K367" i="10"/>
  <c r="L367" i="10"/>
  <c r="M367" i="10"/>
  <c r="N367" i="10"/>
  <c r="P367" i="10" s="1"/>
  <c r="I368" i="10"/>
  <c r="J368" i="10"/>
  <c r="K368" i="10"/>
  <c r="L368" i="10"/>
  <c r="M368" i="10"/>
  <c r="N368" i="10"/>
  <c r="P368" i="10" s="1"/>
  <c r="I369" i="10"/>
  <c r="J369" i="10"/>
  <c r="K369" i="10"/>
  <c r="L369" i="10"/>
  <c r="M369" i="10"/>
  <c r="N369" i="10"/>
  <c r="P369" i="10" s="1"/>
  <c r="I370" i="10"/>
  <c r="J370" i="10"/>
  <c r="K370" i="10"/>
  <c r="L370" i="10"/>
  <c r="M370" i="10"/>
  <c r="N370" i="10"/>
  <c r="P370" i="10" s="1"/>
  <c r="I371" i="10"/>
  <c r="J371" i="10"/>
  <c r="K371" i="10"/>
  <c r="L371" i="10"/>
  <c r="M371" i="10"/>
  <c r="N371" i="10"/>
  <c r="P371" i="10" s="1"/>
  <c r="I372" i="10"/>
  <c r="J372" i="10"/>
  <c r="K372" i="10"/>
  <c r="L372" i="10"/>
  <c r="M372" i="10"/>
  <c r="N372" i="10"/>
  <c r="P372" i="10" s="1"/>
  <c r="I373" i="10"/>
  <c r="J373" i="10"/>
  <c r="K373" i="10"/>
  <c r="L373" i="10"/>
  <c r="M373" i="10"/>
  <c r="N373" i="10"/>
  <c r="P373" i="10" s="1"/>
  <c r="I374" i="10"/>
  <c r="J374" i="10"/>
  <c r="K374" i="10"/>
  <c r="L374" i="10"/>
  <c r="M374" i="10"/>
  <c r="N374" i="10"/>
  <c r="P374" i="10" s="1"/>
  <c r="I375" i="10"/>
  <c r="J375" i="10"/>
  <c r="K375" i="10"/>
  <c r="L375" i="10"/>
  <c r="M375" i="10"/>
  <c r="N375" i="10"/>
  <c r="P375" i="10" s="1"/>
  <c r="I376" i="10"/>
  <c r="J376" i="10"/>
  <c r="K376" i="10"/>
  <c r="L376" i="10"/>
  <c r="M376" i="10"/>
  <c r="N376" i="10"/>
  <c r="P376" i="10" s="1"/>
  <c r="I377" i="10"/>
  <c r="J377" i="10"/>
  <c r="K377" i="10"/>
  <c r="L377" i="10"/>
  <c r="M377" i="10"/>
  <c r="N377" i="10"/>
  <c r="P377" i="10" s="1"/>
  <c r="I378" i="10"/>
  <c r="J378" i="10"/>
  <c r="K378" i="10"/>
  <c r="L378" i="10"/>
  <c r="M378" i="10"/>
  <c r="N378" i="10"/>
  <c r="P378" i="10" s="1"/>
  <c r="I379" i="10"/>
  <c r="J379" i="10"/>
  <c r="K379" i="10"/>
  <c r="L379" i="10"/>
  <c r="M379" i="10"/>
  <c r="N379" i="10"/>
  <c r="P379" i="10" s="1"/>
  <c r="I380" i="10"/>
  <c r="J380" i="10"/>
  <c r="K380" i="10"/>
  <c r="L380" i="10"/>
  <c r="M380" i="10"/>
  <c r="N380" i="10"/>
  <c r="P380" i="10" s="1"/>
  <c r="I381" i="10"/>
  <c r="J381" i="10"/>
  <c r="K381" i="10"/>
  <c r="L381" i="10"/>
  <c r="M381" i="10"/>
  <c r="N381" i="10"/>
  <c r="P381" i="10" s="1"/>
  <c r="I382" i="10"/>
  <c r="J382" i="10"/>
  <c r="K382" i="10"/>
  <c r="L382" i="10"/>
  <c r="M382" i="10"/>
  <c r="N382" i="10"/>
  <c r="P382" i="10" s="1"/>
  <c r="I383" i="10"/>
  <c r="J383" i="10"/>
  <c r="K383" i="10"/>
  <c r="L383" i="10"/>
  <c r="M383" i="10"/>
  <c r="N383" i="10"/>
  <c r="P383" i="10" s="1"/>
  <c r="I384" i="10"/>
  <c r="J384" i="10"/>
  <c r="K384" i="10"/>
  <c r="L384" i="10"/>
  <c r="M384" i="10"/>
  <c r="N384" i="10"/>
  <c r="P384" i="10" s="1"/>
  <c r="I385" i="10"/>
  <c r="J385" i="10"/>
  <c r="K385" i="10"/>
  <c r="L385" i="10"/>
  <c r="M385" i="10"/>
  <c r="N385" i="10"/>
  <c r="P385" i="10" s="1"/>
  <c r="I386" i="10"/>
  <c r="J386" i="10"/>
  <c r="K386" i="10"/>
  <c r="L386" i="10"/>
  <c r="M386" i="10"/>
  <c r="N386" i="10"/>
  <c r="P386" i="10" s="1"/>
  <c r="I387" i="10"/>
  <c r="J387" i="10"/>
  <c r="K387" i="10"/>
  <c r="L387" i="10"/>
  <c r="M387" i="10"/>
  <c r="N387" i="10"/>
  <c r="P387" i="10" s="1"/>
  <c r="I388" i="10"/>
  <c r="J388" i="10"/>
  <c r="K388" i="10"/>
  <c r="L388" i="10"/>
  <c r="M388" i="10"/>
  <c r="N388" i="10"/>
  <c r="P388" i="10" s="1"/>
  <c r="I389" i="10"/>
  <c r="J389" i="10"/>
  <c r="K389" i="10"/>
  <c r="L389" i="10"/>
  <c r="M389" i="10"/>
  <c r="N389" i="10"/>
  <c r="P389" i="10" s="1"/>
  <c r="I390" i="10"/>
  <c r="J390" i="10"/>
  <c r="K390" i="10"/>
  <c r="L390" i="10"/>
  <c r="M390" i="10"/>
  <c r="N390" i="10"/>
  <c r="P390" i="10" s="1"/>
  <c r="I391" i="10"/>
  <c r="J391" i="10"/>
  <c r="K391" i="10"/>
  <c r="L391" i="10"/>
  <c r="M391" i="10"/>
  <c r="N391" i="10"/>
  <c r="P391" i="10" s="1"/>
  <c r="I392" i="10"/>
  <c r="J392" i="10"/>
  <c r="K392" i="10"/>
  <c r="L392" i="10"/>
  <c r="M392" i="10"/>
  <c r="N392" i="10"/>
  <c r="P392" i="10" s="1"/>
  <c r="I393" i="10"/>
  <c r="J393" i="10"/>
  <c r="K393" i="10"/>
  <c r="L393" i="10"/>
  <c r="M393" i="10"/>
  <c r="N393" i="10"/>
  <c r="P393" i="10" s="1"/>
  <c r="I394" i="10"/>
  <c r="J394" i="10"/>
  <c r="K394" i="10"/>
  <c r="L394" i="10"/>
  <c r="M394" i="10"/>
  <c r="N394" i="10"/>
  <c r="P394" i="10" s="1"/>
  <c r="I395" i="10"/>
  <c r="J395" i="10"/>
  <c r="K395" i="10"/>
  <c r="L395" i="10"/>
  <c r="M395" i="10"/>
  <c r="N395" i="10"/>
  <c r="P395" i="10" s="1"/>
  <c r="I396" i="10"/>
  <c r="J396" i="10"/>
  <c r="K396" i="10"/>
  <c r="L396" i="10"/>
  <c r="M396" i="10"/>
  <c r="N396" i="10"/>
  <c r="P396" i="10" s="1"/>
  <c r="I397" i="10"/>
  <c r="J397" i="10"/>
  <c r="K397" i="10"/>
  <c r="L397" i="10"/>
  <c r="M397" i="10"/>
  <c r="N397" i="10"/>
  <c r="P397" i="10" s="1"/>
  <c r="I398" i="10"/>
  <c r="J398" i="10"/>
  <c r="K398" i="10"/>
  <c r="L398" i="10"/>
  <c r="M398" i="10"/>
  <c r="N398" i="10"/>
  <c r="P398" i="10" s="1"/>
  <c r="I399" i="10"/>
  <c r="J399" i="10"/>
  <c r="K399" i="10"/>
  <c r="L399" i="10"/>
  <c r="M399" i="10"/>
  <c r="N399" i="10"/>
  <c r="P399" i="10" s="1"/>
  <c r="I400" i="10"/>
  <c r="J400" i="10"/>
  <c r="K400" i="10"/>
  <c r="L400" i="10"/>
  <c r="M400" i="10"/>
  <c r="N400" i="10"/>
  <c r="P400" i="10" s="1"/>
  <c r="I401" i="10"/>
  <c r="J401" i="10"/>
  <c r="K401" i="10"/>
  <c r="L401" i="10"/>
  <c r="M401" i="10"/>
  <c r="N401" i="10"/>
  <c r="P401" i="10" s="1"/>
  <c r="I402" i="10"/>
  <c r="J402" i="10"/>
  <c r="K402" i="10"/>
  <c r="L402" i="10"/>
  <c r="M402" i="10"/>
  <c r="N402" i="10"/>
  <c r="P402" i="10" s="1"/>
  <c r="I403" i="10"/>
  <c r="J403" i="10"/>
  <c r="K403" i="10"/>
  <c r="L403" i="10"/>
  <c r="M403" i="10"/>
  <c r="N403" i="10"/>
  <c r="P403" i="10" s="1"/>
  <c r="I404" i="10"/>
  <c r="J404" i="10"/>
  <c r="K404" i="10"/>
  <c r="L404" i="10"/>
  <c r="M404" i="10"/>
  <c r="N404" i="10"/>
  <c r="P404" i="10" s="1"/>
  <c r="I405" i="10"/>
  <c r="J405" i="10"/>
  <c r="K405" i="10"/>
  <c r="L405" i="10"/>
  <c r="M405" i="10"/>
  <c r="N405" i="10"/>
  <c r="P405" i="10" s="1"/>
  <c r="I406" i="10"/>
  <c r="J406" i="10"/>
  <c r="K406" i="10"/>
  <c r="L406" i="10"/>
  <c r="M406" i="10"/>
  <c r="N406" i="10"/>
  <c r="P406" i="10" s="1"/>
  <c r="I407" i="10"/>
  <c r="J407" i="10"/>
  <c r="K407" i="10"/>
  <c r="L407" i="10"/>
  <c r="M407" i="10"/>
  <c r="N407" i="10"/>
  <c r="P407" i="10" s="1"/>
  <c r="I408" i="10"/>
  <c r="J408" i="10"/>
  <c r="K408" i="10"/>
  <c r="L408" i="10"/>
  <c r="M408" i="10"/>
  <c r="N408" i="10"/>
  <c r="P408" i="10" s="1"/>
  <c r="I409" i="10"/>
  <c r="J409" i="10"/>
  <c r="K409" i="10"/>
  <c r="L409" i="10"/>
  <c r="M409" i="10"/>
  <c r="N409" i="10"/>
  <c r="P409" i="10" s="1"/>
  <c r="I410" i="10"/>
  <c r="J410" i="10"/>
  <c r="K410" i="10"/>
  <c r="L410" i="10"/>
  <c r="M410" i="10"/>
  <c r="N410" i="10"/>
  <c r="P410" i="10" s="1"/>
  <c r="I411" i="10"/>
  <c r="J411" i="10"/>
  <c r="K411" i="10"/>
  <c r="L411" i="10"/>
  <c r="M411" i="10"/>
  <c r="N411" i="10"/>
  <c r="P411" i="10" s="1"/>
  <c r="I412" i="10"/>
  <c r="J412" i="10"/>
  <c r="K412" i="10"/>
  <c r="L412" i="10"/>
  <c r="M412" i="10"/>
  <c r="N412" i="10"/>
  <c r="P412" i="10" s="1"/>
  <c r="I413" i="10"/>
  <c r="J413" i="10"/>
  <c r="K413" i="10"/>
  <c r="L413" i="10"/>
  <c r="M413" i="10"/>
  <c r="N413" i="10"/>
  <c r="P413" i="10" s="1"/>
  <c r="I414" i="10"/>
  <c r="J414" i="10"/>
  <c r="K414" i="10"/>
  <c r="L414" i="10"/>
  <c r="M414" i="10"/>
  <c r="N414" i="10"/>
  <c r="P414" i="10" s="1"/>
  <c r="I415" i="10"/>
  <c r="J415" i="10"/>
  <c r="K415" i="10"/>
  <c r="L415" i="10"/>
  <c r="M415" i="10"/>
  <c r="N415" i="10"/>
  <c r="P415" i="10" s="1"/>
  <c r="I416" i="10"/>
  <c r="J416" i="10"/>
  <c r="K416" i="10"/>
  <c r="L416" i="10"/>
  <c r="M416" i="10"/>
  <c r="N416" i="10"/>
  <c r="P416" i="10" s="1"/>
  <c r="I417" i="10"/>
  <c r="J417" i="10"/>
  <c r="K417" i="10"/>
  <c r="L417" i="10"/>
  <c r="M417" i="10"/>
  <c r="N417" i="10"/>
  <c r="P417" i="10" s="1"/>
  <c r="I418" i="10"/>
  <c r="J418" i="10"/>
  <c r="K418" i="10"/>
  <c r="L418" i="10"/>
  <c r="M418" i="10"/>
  <c r="N418" i="10"/>
  <c r="P418" i="10" s="1"/>
  <c r="I419" i="10"/>
  <c r="J419" i="10"/>
  <c r="K419" i="10"/>
  <c r="L419" i="10"/>
  <c r="M419" i="10"/>
  <c r="N419" i="10"/>
  <c r="P419" i="10" s="1"/>
  <c r="I420" i="10"/>
  <c r="J420" i="10"/>
  <c r="K420" i="10"/>
  <c r="L420" i="10"/>
  <c r="M420" i="10"/>
  <c r="N420" i="10"/>
  <c r="P420" i="10" s="1"/>
  <c r="I421" i="10"/>
  <c r="J421" i="10"/>
  <c r="K421" i="10"/>
  <c r="L421" i="10"/>
  <c r="M421" i="10"/>
  <c r="N421" i="10"/>
  <c r="P421" i="10" s="1"/>
  <c r="I422" i="10"/>
  <c r="J422" i="10"/>
  <c r="K422" i="10"/>
  <c r="L422" i="10"/>
  <c r="M422" i="10"/>
  <c r="N422" i="10"/>
  <c r="P422" i="10" s="1"/>
  <c r="I423" i="10"/>
  <c r="J423" i="10"/>
  <c r="K423" i="10"/>
  <c r="L423" i="10"/>
  <c r="M423" i="10"/>
  <c r="N423" i="10"/>
  <c r="P423" i="10" s="1"/>
  <c r="I424" i="10"/>
  <c r="J424" i="10"/>
  <c r="K424" i="10"/>
  <c r="L424" i="10"/>
  <c r="M424" i="10"/>
  <c r="N424" i="10"/>
  <c r="P424" i="10" s="1"/>
  <c r="I425" i="10"/>
  <c r="J425" i="10"/>
  <c r="K425" i="10"/>
  <c r="L425" i="10"/>
  <c r="M425" i="10"/>
  <c r="N425" i="10"/>
  <c r="P425" i="10" s="1"/>
  <c r="I426" i="10"/>
  <c r="J426" i="10"/>
  <c r="K426" i="10"/>
  <c r="L426" i="10"/>
  <c r="M426" i="10"/>
  <c r="N426" i="10"/>
  <c r="P426" i="10" s="1"/>
  <c r="I427" i="10"/>
  <c r="J427" i="10"/>
  <c r="K427" i="10"/>
  <c r="L427" i="10"/>
  <c r="M427" i="10"/>
  <c r="N427" i="10"/>
  <c r="P427" i="10" s="1"/>
  <c r="I428" i="10"/>
  <c r="J428" i="10"/>
  <c r="K428" i="10"/>
  <c r="L428" i="10"/>
  <c r="M428" i="10"/>
  <c r="N428" i="10"/>
  <c r="P428" i="10" s="1"/>
  <c r="I429" i="10"/>
  <c r="J429" i="10"/>
  <c r="K429" i="10"/>
  <c r="L429" i="10"/>
  <c r="M429" i="10"/>
  <c r="N429" i="10"/>
  <c r="P429" i="10" s="1"/>
  <c r="I430" i="10"/>
  <c r="J430" i="10"/>
  <c r="K430" i="10"/>
  <c r="L430" i="10"/>
  <c r="M430" i="10"/>
  <c r="N430" i="10"/>
  <c r="P430" i="10" s="1"/>
  <c r="I431" i="10"/>
  <c r="J431" i="10"/>
  <c r="K431" i="10"/>
  <c r="L431" i="10"/>
  <c r="M431" i="10"/>
  <c r="N431" i="10"/>
  <c r="P431" i="10" s="1"/>
  <c r="I432" i="10"/>
  <c r="J432" i="10"/>
  <c r="K432" i="10"/>
  <c r="L432" i="10"/>
  <c r="M432" i="10"/>
  <c r="N432" i="10"/>
  <c r="P432" i="10" s="1"/>
  <c r="I433" i="10"/>
  <c r="J433" i="10"/>
  <c r="K433" i="10"/>
  <c r="L433" i="10"/>
  <c r="M433" i="10"/>
  <c r="N433" i="10"/>
  <c r="P433" i="10" s="1"/>
  <c r="I434" i="10"/>
  <c r="J434" i="10"/>
  <c r="K434" i="10"/>
  <c r="L434" i="10"/>
  <c r="M434" i="10"/>
  <c r="N434" i="10"/>
  <c r="P434" i="10" s="1"/>
  <c r="I435" i="10"/>
  <c r="J435" i="10"/>
  <c r="K435" i="10"/>
  <c r="L435" i="10"/>
  <c r="M435" i="10"/>
  <c r="N435" i="10"/>
  <c r="P435" i="10" s="1"/>
  <c r="I436" i="10"/>
  <c r="J436" i="10"/>
  <c r="K436" i="10"/>
  <c r="L436" i="10"/>
  <c r="M436" i="10"/>
  <c r="N436" i="10"/>
  <c r="P436" i="10" s="1"/>
  <c r="I437" i="10"/>
  <c r="J437" i="10"/>
  <c r="K437" i="10"/>
  <c r="L437" i="10"/>
  <c r="M437" i="10"/>
  <c r="N437" i="10"/>
  <c r="P437" i="10" s="1"/>
  <c r="I438" i="10"/>
  <c r="J438" i="10"/>
  <c r="K438" i="10"/>
  <c r="L438" i="10"/>
  <c r="M438" i="10"/>
  <c r="N438" i="10"/>
  <c r="P438" i="10" s="1"/>
  <c r="I439" i="10"/>
  <c r="J439" i="10"/>
  <c r="K439" i="10"/>
  <c r="L439" i="10"/>
  <c r="M439" i="10"/>
  <c r="N439" i="10"/>
  <c r="P439" i="10" s="1"/>
  <c r="I440" i="10"/>
  <c r="J440" i="10"/>
  <c r="K440" i="10"/>
  <c r="L440" i="10"/>
  <c r="M440" i="10"/>
  <c r="N440" i="10"/>
  <c r="P440" i="10" s="1"/>
  <c r="I441" i="10"/>
  <c r="J441" i="10"/>
  <c r="K441" i="10"/>
  <c r="L441" i="10"/>
  <c r="M441" i="10"/>
  <c r="N441" i="10"/>
  <c r="P441" i="10" s="1"/>
  <c r="I442" i="10"/>
  <c r="J442" i="10"/>
  <c r="K442" i="10"/>
  <c r="L442" i="10"/>
  <c r="M442" i="10"/>
  <c r="N442" i="10"/>
  <c r="P442" i="10" s="1"/>
  <c r="I443" i="10"/>
  <c r="J443" i="10"/>
  <c r="K443" i="10"/>
  <c r="L443" i="10"/>
  <c r="M443" i="10"/>
  <c r="N443" i="10"/>
  <c r="P443" i="10" s="1"/>
  <c r="I444" i="10"/>
  <c r="J444" i="10"/>
  <c r="K444" i="10"/>
  <c r="L444" i="10"/>
  <c r="M444" i="10"/>
  <c r="N444" i="10"/>
  <c r="P444" i="10" s="1"/>
  <c r="I445" i="10"/>
  <c r="J445" i="10"/>
  <c r="K445" i="10"/>
  <c r="L445" i="10"/>
  <c r="M445" i="10"/>
  <c r="N445" i="10"/>
  <c r="P445" i="10" s="1"/>
  <c r="I446" i="10"/>
  <c r="J446" i="10"/>
  <c r="K446" i="10"/>
  <c r="L446" i="10"/>
  <c r="M446" i="10"/>
  <c r="N446" i="10"/>
  <c r="P446" i="10" s="1"/>
  <c r="I447" i="10"/>
  <c r="J447" i="10"/>
  <c r="K447" i="10"/>
  <c r="L447" i="10"/>
  <c r="M447" i="10"/>
  <c r="N447" i="10"/>
  <c r="P447" i="10" s="1"/>
  <c r="I448" i="10"/>
  <c r="J448" i="10"/>
  <c r="K448" i="10"/>
  <c r="L448" i="10"/>
  <c r="M448" i="10"/>
  <c r="N448" i="10"/>
  <c r="P448" i="10" s="1"/>
  <c r="I449" i="10"/>
  <c r="J449" i="10"/>
  <c r="K449" i="10"/>
  <c r="L449" i="10"/>
  <c r="M449" i="10"/>
  <c r="N449" i="10"/>
  <c r="P449" i="10" s="1"/>
  <c r="I450" i="10"/>
  <c r="J450" i="10"/>
  <c r="K450" i="10"/>
  <c r="L450" i="10"/>
  <c r="M450" i="10"/>
  <c r="N450" i="10"/>
  <c r="P450" i="10" s="1"/>
  <c r="I451" i="10"/>
  <c r="J451" i="10"/>
  <c r="K451" i="10"/>
  <c r="L451" i="10"/>
  <c r="M451" i="10"/>
  <c r="N451" i="10"/>
  <c r="P451" i="10" s="1"/>
  <c r="I452" i="10"/>
  <c r="J452" i="10"/>
  <c r="K452" i="10"/>
  <c r="L452" i="10"/>
  <c r="M452" i="10"/>
  <c r="N452" i="10"/>
  <c r="P452" i="10" s="1"/>
  <c r="I453" i="10"/>
  <c r="J453" i="10"/>
  <c r="K453" i="10"/>
  <c r="L453" i="10"/>
  <c r="M453" i="10"/>
  <c r="N453" i="10"/>
  <c r="P453" i="10" s="1"/>
  <c r="I454" i="10"/>
  <c r="J454" i="10"/>
  <c r="K454" i="10"/>
  <c r="L454" i="10"/>
  <c r="M454" i="10"/>
  <c r="N454" i="10"/>
  <c r="P454" i="10" s="1"/>
  <c r="I455" i="10"/>
  <c r="J455" i="10"/>
  <c r="K455" i="10"/>
  <c r="L455" i="10"/>
  <c r="M455" i="10"/>
  <c r="N455" i="10"/>
  <c r="P455" i="10" s="1"/>
  <c r="I456" i="10"/>
  <c r="J456" i="10"/>
  <c r="K456" i="10"/>
  <c r="L456" i="10"/>
  <c r="M456" i="10"/>
  <c r="N456" i="10"/>
  <c r="P456" i="10" s="1"/>
  <c r="I457" i="10"/>
  <c r="J457" i="10"/>
  <c r="K457" i="10"/>
  <c r="L457" i="10"/>
  <c r="M457" i="10"/>
  <c r="N457" i="10"/>
  <c r="P457" i="10" s="1"/>
  <c r="I458" i="10"/>
  <c r="J458" i="10"/>
  <c r="K458" i="10"/>
  <c r="L458" i="10"/>
  <c r="M458" i="10"/>
  <c r="N458" i="10"/>
  <c r="P458" i="10" s="1"/>
  <c r="I459" i="10"/>
  <c r="J459" i="10"/>
  <c r="K459" i="10"/>
  <c r="L459" i="10"/>
  <c r="M459" i="10"/>
  <c r="N459" i="10"/>
  <c r="P459" i="10" s="1"/>
  <c r="I460" i="10"/>
  <c r="J460" i="10"/>
  <c r="K460" i="10"/>
  <c r="L460" i="10"/>
  <c r="M460" i="10"/>
  <c r="N460" i="10"/>
  <c r="P460" i="10" s="1"/>
  <c r="I461" i="10"/>
  <c r="J461" i="10"/>
  <c r="K461" i="10"/>
  <c r="L461" i="10"/>
  <c r="M461" i="10"/>
  <c r="N461" i="10"/>
  <c r="P461" i="10" s="1"/>
  <c r="I462" i="10"/>
  <c r="J462" i="10"/>
  <c r="K462" i="10"/>
  <c r="L462" i="10"/>
  <c r="M462" i="10"/>
  <c r="N462" i="10"/>
  <c r="P462" i="10" s="1"/>
  <c r="I463" i="10"/>
  <c r="J463" i="10"/>
  <c r="K463" i="10"/>
  <c r="L463" i="10"/>
  <c r="M463" i="10"/>
  <c r="N463" i="10"/>
  <c r="P463" i="10" s="1"/>
  <c r="I464" i="10"/>
  <c r="J464" i="10"/>
  <c r="K464" i="10"/>
  <c r="L464" i="10"/>
  <c r="M464" i="10"/>
  <c r="N464" i="10"/>
  <c r="P464" i="10" s="1"/>
  <c r="I465" i="10"/>
  <c r="J465" i="10"/>
  <c r="K465" i="10"/>
  <c r="L465" i="10"/>
  <c r="M465" i="10"/>
  <c r="N465" i="10"/>
  <c r="P465" i="10" s="1"/>
  <c r="I466" i="10"/>
  <c r="J466" i="10"/>
  <c r="K466" i="10"/>
  <c r="L466" i="10"/>
  <c r="M466" i="10"/>
  <c r="N466" i="10"/>
  <c r="P466" i="10" s="1"/>
  <c r="I467" i="10"/>
  <c r="J467" i="10"/>
  <c r="K467" i="10"/>
  <c r="L467" i="10"/>
  <c r="M467" i="10"/>
  <c r="N467" i="10"/>
  <c r="P467" i="10" s="1"/>
  <c r="I468" i="10"/>
  <c r="J468" i="10"/>
  <c r="K468" i="10"/>
  <c r="L468" i="10"/>
  <c r="M468" i="10"/>
  <c r="N468" i="10"/>
  <c r="P468" i="10" s="1"/>
  <c r="I469" i="10"/>
  <c r="J469" i="10"/>
  <c r="K469" i="10"/>
  <c r="L469" i="10"/>
  <c r="M469" i="10"/>
  <c r="N469" i="10"/>
  <c r="P469" i="10" s="1"/>
  <c r="I470" i="10"/>
  <c r="J470" i="10"/>
  <c r="K470" i="10"/>
  <c r="L470" i="10"/>
  <c r="M470" i="10"/>
  <c r="N470" i="10"/>
  <c r="P470" i="10" s="1"/>
  <c r="I471" i="10"/>
  <c r="J471" i="10"/>
  <c r="K471" i="10"/>
  <c r="L471" i="10"/>
  <c r="M471" i="10"/>
  <c r="N471" i="10"/>
  <c r="P471" i="10" s="1"/>
  <c r="I472" i="10"/>
  <c r="J472" i="10"/>
  <c r="K472" i="10"/>
  <c r="L472" i="10"/>
  <c r="M472" i="10"/>
  <c r="N472" i="10"/>
  <c r="P472" i="10" s="1"/>
  <c r="I473" i="10"/>
  <c r="J473" i="10"/>
  <c r="K473" i="10"/>
  <c r="L473" i="10"/>
  <c r="M473" i="10"/>
  <c r="N473" i="10"/>
  <c r="P473" i="10" s="1"/>
  <c r="I474" i="10"/>
  <c r="J474" i="10"/>
  <c r="K474" i="10"/>
  <c r="L474" i="10"/>
  <c r="M474" i="10"/>
  <c r="N474" i="10"/>
  <c r="P474" i="10" s="1"/>
  <c r="I475" i="10"/>
  <c r="J475" i="10"/>
  <c r="K475" i="10"/>
  <c r="L475" i="10"/>
  <c r="M475" i="10"/>
  <c r="N475" i="10"/>
  <c r="P475" i="10" s="1"/>
  <c r="I476" i="10"/>
  <c r="J476" i="10"/>
  <c r="K476" i="10"/>
  <c r="L476" i="10"/>
  <c r="M476" i="10"/>
  <c r="N476" i="10"/>
  <c r="P476" i="10" s="1"/>
  <c r="I477" i="10"/>
  <c r="J477" i="10"/>
  <c r="K477" i="10"/>
  <c r="L477" i="10"/>
  <c r="M477" i="10"/>
  <c r="N477" i="10"/>
  <c r="P477" i="10" s="1"/>
  <c r="I478" i="10"/>
  <c r="J478" i="10"/>
  <c r="K478" i="10"/>
  <c r="L478" i="10"/>
  <c r="M478" i="10"/>
  <c r="N478" i="10"/>
  <c r="P478" i="10" s="1"/>
  <c r="I479" i="10"/>
  <c r="J479" i="10"/>
  <c r="K479" i="10"/>
  <c r="L479" i="10"/>
  <c r="M479" i="10"/>
  <c r="N479" i="10"/>
  <c r="P479" i="10" s="1"/>
  <c r="I480" i="10"/>
  <c r="J480" i="10"/>
  <c r="K480" i="10"/>
  <c r="L480" i="10"/>
  <c r="M480" i="10"/>
  <c r="N480" i="10"/>
  <c r="P480" i="10" s="1"/>
  <c r="I481" i="10"/>
  <c r="J481" i="10"/>
  <c r="K481" i="10"/>
  <c r="L481" i="10"/>
  <c r="M481" i="10"/>
  <c r="N481" i="10"/>
  <c r="P481" i="10" s="1"/>
  <c r="I482" i="10"/>
  <c r="J482" i="10"/>
  <c r="K482" i="10"/>
  <c r="L482" i="10"/>
  <c r="M482" i="10"/>
  <c r="N482" i="10"/>
  <c r="P482" i="10" s="1"/>
  <c r="I483" i="10"/>
  <c r="J483" i="10"/>
  <c r="K483" i="10"/>
  <c r="L483" i="10"/>
  <c r="M483" i="10"/>
  <c r="N483" i="10"/>
  <c r="P483" i="10" s="1"/>
  <c r="I484" i="10"/>
  <c r="J484" i="10"/>
  <c r="K484" i="10"/>
  <c r="L484" i="10"/>
  <c r="M484" i="10"/>
  <c r="N484" i="10"/>
  <c r="P484" i="10" s="1"/>
  <c r="I485" i="10"/>
  <c r="J485" i="10"/>
  <c r="K485" i="10"/>
  <c r="L485" i="10"/>
  <c r="M485" i="10"/>
  <c r="N485" i="10"/>
  <c r="P485" i="10" s="1"/>
  <c r="I486" i="10"/>
  <c r="J486" i="10"/>
  <c r="K486" i="10"/>
  <c r="L486" i="10"/>
  <c r="M486" i="10"/>
  <c r="N486" i="10"/>
  <c r="P486" i="10" s="1"/>
  <c r="I487" i="10"/>
  <c r="J487" i="10"/>
  <c r="K487" i="10"/>
  <c r="L487" i="10"/>
  <c r="M487" i="10"/>
  <c r="N487" i="10"/>
  <c r="P487" i="10" s="1"/>
  <c r="I488" i="10"/>
  <c r="J488" i="10"/>
  <c r="K488" i="10"/>
  <c r="L488" i="10"/>
  <c r="M488" i="10"/>
  <c r="N488" i="10"/>
  <c r="P488" i="10" s="1"/>
  <c r="I489" i="10"/>
  <c r="J489" i="10"/>
  <c r="K489" i="10"/>
  <c r="L489" i="10"/>
  <c r="M489" i="10"/>
  <c r="N489" i="10"/>
  <c r="P489" i="10" s="1"/>
  <c r="I490" i="10"/>
  <c r="J490" i="10"/>
  <c r="K490" i="10"/>
  <c r="L490" i="10"/>
  <c r="M490" i="10"/>
  <c r="N490" i="10"/>
  <c r="P490" i="10" s="1"/>
  <c r="I491" i="10"/>
  <c r="J491" i="10"/>
  <c r="K491" i="10"/>
  <c r="L491" i="10"/>
  <c r="M491" i="10"/>
  <c r="N491" i="10"/>
  <c r="P491" i="10" s="1"/>
  <c r="I492" i="10"/>
  <c r="J492" i="10"/>
  <c r="K492" i="10"/>
  <c r="L492" i="10"/>
  <c r="M492" i="10"/>
  <c r="N492" i="10"/>
  <c r="P492" i="10" s="1"/>
  <c r="I493" i="10"/>
  <c r="J493" i="10"/>
  <c r="K493" i="10"/>
  <c r="L493" i="10"/>
  <c r="M493" i="10"/>
  <c r="N493" i="10"/>
  <c r="P493" i="10" s="1"/>
  <c r="I494" i="10"/>
  <c r="J494" i="10"/>
  <c r="K494" i="10"/>
  <c r="L494" i="10"/>
  <c r="M494" i="10"/>
  <c r="N494" i="10"/>
  <c r="P494" i="10" s="1"/>
  <c r="I495" i="10"/>
  <c r="J495" i="10"/>
  <c r="K495" i="10"/>
  <c r="L495" i="10"/>
  <c r="M495" i="10"/>
  <c r="N495" i="10"/>
  <c r="P495" i="10" s="1"/>
  <c r="I496" i="10"/>
  <c r="J496" i="10"/>
  <c r="K496" i="10"/>
  <c r="L496" i="10"/>
  <c r="M496" i="10"/>
  <c r="N496" i="10"/>
  <c r="P496" i="10" s="1"/>
  <c r="I497" i="10"/>
  <c r="J497" i="10"/>
  <c r="K497" i="10"/>
  <c r="L497" i="10"/>
  <c r="M497" i="10"/>
  <c r="N497" i="10"/>
  <c r="P497" i="10" s="1"/>
  <c r="I498" i="10"/>
  <c r="J498" i="10"/>
  <c r="K498" i="10"/>
  <c r="L498" i="10"/>
  <c r="M498" i="10"/>
  <c r="N498" i="10"/>
  <c r="P498" i="10" s="1"/>
  <c r="I499" i="10"/>
  <c r="J499" i="10"/>
  <c r="K499" i="10"/>
  <c r="L499" i="10"/>
  <c r="M499" i="10"/>
  <c r="N499" i="10"/>
  <c r="P499" i="10" s="1"/>
  <c r="I500" i="10"/>
  <c r="J500" i="10"/>
  <c r="K500" i="10"/>
  <c r="L500" i="10"/>
  <c r="M500" i="10"/>
  <c r="N500" i="10"/>
  <c r="P500" i="10" s="1"/>
  <c r="I501" i="10"/>
  <c r="J501" i="10"/>
  <c r="K501" i="10"/>
  <c r="L501" i="10"/>
  <c r="M501" i="10"/>
  <c r="N501" i="10"/>
  <c r="P501" i="10" s="1"/>
  <c r="I502" i="10"/>
  <c r="J502" i="10"/>
  <c r="K502" i="10"/>
  <c r="L502" i="10"/>
  <c r="M502" i="10"/>
  <c r="N502" i="10"/>
  <c r="P502" i="10" s="1"/>
  <c r="I503" i="10"/>
  <c r="J503" i="10"/>
  <c r="K503" i="10"/>
  <c r="L503" i="10"/>
  <c r="M503" i="10"/>
  <c r="N503" i="10"/>
  <c r="P503" i="10" s="1"/>
  <c r="I504" i="10"/>
  <c r="J504" i="10"/>
  <c r="K504" i="10"/>
  <c r="L504" i="10"/>
  <c r="M504" i="10"/>
  <c r="N504" i="10"/>
  <c r="P504" i="10" s="1"/>
  <c r="I505" i="10"/>
  <c r="J505" i="10"/>
  <c r="K505" i="10"/>
  <c r="L505" i="10"/>
  <c r="M505" i="10"/>
  <c r="N505" i="10"/>
  <c r="P505" i="10" s="1"/>
  <c r="I506" i="10"/>
  <c r="J506" i="10"/>
  <c r="K506" i="10"/>
  <c r="L506" i="10"/>
  <c r="M506" i="10"/>
  <c r="N506" i="10"/>
  <c r="P506" i="10" s="1"/>
  <c r="I507" i="10"/>
  <c r="J507" i="10"/>
  <c r="K507" i="10"/>
  <c r="L507" i="10"/>
  <c r="M507" i="10"/>
  <c r="N507" i="10"/>
  <c r="P507" i="10" s="1"/>
  <c r="I508" i="10"/>
  <c r="J508" i="10"/>
  <c r="K508" i="10"/>
  <c r="L508" i="10"/>
  <c r="M508" i="10"/>
  <c r="N508" i="10"/>
  <c r="P508" i="10" s="1"/>
  <c r="I509" i="10"/>
  <c r="J509" i="10"/>
  <c r="K509" i="10"/>
  <c r="L509" i="10"/>
  <c r="M509" i="10"/>
  <c r="N509" i="10"/>
  <c r="P509" i="10" s="1"/>
  <c r="I510" i="10"/>
  <c r="J510" i="10"/>
  <c r="K510" i="10"/>
  <c r="L510" i="10"/>
  <c r="M510" i="10"/>
  <c r="N510" i="10"/>
  <c r="P510" i="10" s="1"/>
  <c r="I511" i="10"/>
  <c r="J511" i="10"/>
  <c r="K511" i="10"/>
  <c r="L511" i="10"/>
  <c r="M511" i="10"/>
  <c r="N511" i="10"/>
  <c r="P511" i="10" s="1"/>
  <c r="I512" i="10"/>
  <c r="J512" i="10"/>
  <c r="K512" i="10"/>
  <c r="L512" i="10"/>
  <c r="M512" i="10"/>
  <c r="N512" i="10"/>
  <c r="P512" i="10" s="1"/>
  <c r="I513" i="10"/>
  <c r="J513" i="10"/>
  <c r="K513" i="10"/>
  <c r="L513" i="10"/>
  <c r="M513" i="10"/>
  <c r="N513" i="10"/>
  <c r="P513" i="10" s="1"/>
  <c r="I514" i="10"/>
  <c r="J514" i="10"/>
  <c r="K514" i="10"/>
  <c r="L514" i="10"/>
  <c r="M514" i="10"/>
  <c r="N514" i="10"/>
  <c r="P514" i="10" s="1"/>
  <c r="I515" i="10"/>
  <c r="J515" i="10"/>
  <c r="K515" i="10"/>
  <c r="L515" i="10"/>
  <c r="M515" i="10"/>
  <c r="N515" i="10"/>
  <c r="P515" i="10" s="1"/>
  <c r="I516" i="10"/>
  <c r="J516" i="10"/>
  <c r="K516" i="10"/>
  <c r="L516" i="10"/>
  <c r="M516" i="10"/>
  <c r="N516" i="10"/>
  <c r="P516" i="10" s="1"/>
  <c r="I517" i="10"/>
  <c r="J517" i="10"/>
  <c r="K517" i="10"/>
  <c r="L517" i="10"/>
  <c r="M517" i="10"/>
  <c r="N517" i="10"/>
  <c r="P517" i="10" s="1"/>
  <c r="I518" i="10"/>
  <c r="J518" i="10"/>
  <c r="K518" i="10"/>
  <c r="L518" i="10"/>
  <c r="M518" i="10"/>
  <c r="N518" i="10"/>
  <c r="P518" i="10" s="1"/>
  <c r="I519" i="10"/>
  <c r="J519" i="10"/>
  <c r="K519" i="10"/>
  <c r="L519" i="10"/>
  <c r="M519" i="10"/>
  <c r="N519" i="10"/>
  <c r="P519" i="10" s="1"/>
  <c r="I520" i="10"/>
  <c r="J520" i="10"/>
  <c r="K520" i="10"/>
  <c r="L520" i="10"/>
  <c r="M520" i="10"/>
  <c r="N520" i="10"/>
  <c r="P520" i="10" s="1"/>
  <c r="I521" i="10"/>
  <c r="J521" i="10"/>
  <c r="K521" i="10"/>
  <c r="L521" i="10"/>
  <c r="M521" i="10"/>
  <c r="N521" i="10"/>
  <c r="P521" i="10" s="1"/>
  <c r="I522" i="10"/>
  <c r="J522" i="10"/>
  <c r="K522" i="10"/>
  <c r="L522" i="10"/>
  <c r="M522" i="10"/>
  <c r="N522" i="10"/>
  <c r="P522" i="10" s="1"/>
  <c r="I523" i="10"/>
  <c r="J523" i="10"/>
  <c r="K523" i="10"/>
  <c r="L523" i="10"/>
  <c r="M523" i="10"/>
  <c r="N523" i="10"/>
  <c r="P523" i="10" s="1"/>
  <c r="I524" i="10"/>
  <c r="J524" i="10"/>
  <c r="K524" i="10"/>
  <c r="L524" i="10"/>
  <c r="M524" i="10"/>
  <c r="N524" i="10"/>
  <c r="P524" i="10" s="1"/>
  <c r="I525" i="10"/>
  <c r="J525" i="10"/>
  <c r="K525" i="10"/>
  <c r="L525" i="10"/>
  <c r="M525" i="10"/>
  <c r="N525" i="10"/>
  <c r="P525" i="10" s="1"/>
  <c r="I526" i="10"/>
  <c r="J526" i="10"/>
  <c r="K526" i="10"/>
  <c r="L526" i="10"/>
  <c r="M526" i="10"/>
  <c r="N526" i="10"/>
  <c r="P526" i="10" s="1"/>
  <c r="I527" i="10"/>
  <c r="J527" i="10"/>
  <c r="K527" i="10"/>
  <c r="L527" i="10"/>
  <c r="M527" i="10"/>
  <c r="N527" i="10"/>
  <c r="P527" i="10" s="1"/>
  <c r="I528" i="10"/>
  <c r="J528" i="10"/>
  <c r="K528" i="10"/>
  <c r="L528" i="10"/>
  <c r="M528" i="10"/>
  <c r="N528" i="10"/>
  <c r="P528" i="10" s="1"/>
  <c r="I529" i="10"/>
  <c r="J529" i="10"/>
  <c r="K529" i="10"/>
  <c r="L529" i="10"/>
  <c r="M529" i="10"/>
  <c r="N529" i="10"/>
  <c r="P529" i="10" s="1"/>
  <c r="I530" i="10"/>
  <c r="J530" i="10"/>
  <c r="K530" i="10"/>
  <c r="L530" i="10"/>
  <c r="M530" i="10"/>
  <c r="N530" i="10"/>
  <c r="P530" i="10" s="1"/>
  <c r="I531" i="10"/>
  <c r="J531" i="10"/>
  <c r="K531" i="10"/>
  <c r="L531" i="10"/>
  <c r="M531" i="10"/>
  <c r="N531" i="10"/>
  <c r="P531" i="10" s="1"/>
  <c r="I532" i="10"/>
  <c r="J532" i="10"/>
  <c r="K532" i="10"/>
  <c r="L532" i="10"/>
  <c r="M532" i="10"/>
  <c r="N532" i="10"/>
  <c r="P532" i="10" s="1"/>
  <c r="I533" i="10"/>
  <c r="J533" i="10"/>
  <c r="K533" i="10"/>
  <c r="L533" i="10"/>
  <c r="M533" i="10"/>
  <c r="N533" i="10"/>
  <c r="P533" i="10" s="1"/>
  <c r="I534" i="10"/>
  <c r="J534" i="10"/>
  <c r="K534" i="10"/>
  <c r="L534" i="10"/>
  <c r="M534" i="10"/>
  <c r="N534" i="10"/>
  <c r="P534" i="10" s="1"/>
  <c r="I535" i="10"/>
  <c r="J535" i="10"/>
  <c r="K535" i="10"/>
  <c r="L535" i="10"/>
  <c r="M535" i="10"/>
  <c r="N535" i="10"/>
  <c r="P535" i="10" s="1"/>
  <c r="I536" i="10"/>
  <c r="J536" i="10"/>
  <c r="K536" i="10"/>
  <c r="L536" i="10"/>
  <c r="M536" i="10"/>
  <c r="N536" i="10"/>
  <c r="P536" i="10" s="1"/>
  <c r="I537" i="10"/>
  <c r="J537" i="10"/>
  <c r="K537" i="10"/>
  <c r="L537" i="10"/>
  <c r="M537" i="10"/>
  <c r="N537" i="10"/>
  <c r="P537" i="10" s="1"/>
  <c r="I538" i="10"/>
  <c r="J538" i="10"/>
  <c r="K538" i="10"/>
  <c r="L538" i="10"/>
  <c r="M538" i="10"/>
  <c r="N538" i="10"/>
  <c r="P538" i="10" s="1"/>
  <c r="I539" i="10"/>
  <c r="J539" i="10"/>
  <c r="K539" i="10"/>
  <c r="L539" i="10"/>
  <c r="M539" i="10"/>
  <c r="N539" i="10"/>
  <c r="P539" i="10" s="1"/>
  <c r="I540" i="10"/>
  <c r="J540" i="10"/>
  <c r="K540" i="10"/>
  <c r="L540" i="10"/>
  <c r="M540" i="10"/>
  <c r="N540" i="10"/>
  <c r="P540" i="10" s="1"/>
  <c r="I541" i="10"/>
  <c r="J541" i="10"/>
  <c r="K541" i="10"/>
  <c r="L541" i="10"/>
  <c r="M541" i="10"/>
  <c r="N541" i="10"/>
  <c r="P541" i="10" s="1"/>
  <c r="I542" i="10"/>
  <c r="J542" i="10"/>
  <c r="K542" i="10"/>
  <c r="L542" i="10"/>
  <c r="M542" i="10"/>
  <c r="N542" i="10"/>
  <c r="P542" i="10" s="1"/>
  <c r="I543" i="10"/>
  <c r="J543" i="10"/>
  <c r="K543" i="10"/>
  <c r="L543" i="10"/>
  <c r="M543" i="10"/>
  <c r="N543" i="10"/>
  <c r="P543" i="10" s="1"/>
  <c r="I544" i="10"/>
  <c r="J544" i="10"/>
  <c r="K544" i="10"/>
  <c r="L544" i="10"/>
  <c r="M544" i="10"/>
  <c r="N544" i="10"/>
  <c r="P544" i="10" s="1"/>
  <c r="I545" i="10"/>
  <c r="J545" i="10"/>
  <c r="K545" i="10"/>
  <c r="L545" i="10"/>
  <c r="M545" i="10"/>
  <c r="N545" i="10"/>
  <c r="P545" i="10" s="1"/>
  <c r="I546" i="10"/>
  <c r="J546" i="10"/>
  <c r="K546" i="10"/>
  <c r="L546" i="10"/>
  <c r="M546" i="10"/>
  <c r="N546" i="10"/>
  <c r="P546" i="10" s="1"/>
  <c r="I547" i="10"/>
  <c r="J547" i="10"/>
  <c r="K547" i="10"/>
  <c r="L547" i="10"/>
  <c r="M547" i="10"/>
  <c r="N547" i="10"/>
  <c r="P547" i="10" s="1"/>
  <c r="I548" i="10"/>
  <c r="J548" i="10"/>
  <c r="K548" i="10"/>
  <c r="L548" i="10"/>
  <c r="M548" i="10"/>
  <c r="N548" i="10"/>
  <c r="P548" i="10" s="1"/>
  <c r="I549" i="10"/>
  <c r="J549" i="10"/>
  <c r="K549" i="10"/>
  <c r="L549" i="10"/>
  <c r="M549" i="10"/>
  <c r="N549" i="10"/>
  <c r="P549" i="10" s="1"/>
  <c r="I550" i="10"/>
  <c r="J550" i="10"/>
  <c r="K550" i="10"/>
  <c r="L550" i="10"/>
  <c r="M550" i="10"/>
  <c r="N550" i="10"/>
  <c r="P550" i="10" s="1"/>
  <c r="I551" i="10"/>
  <c r="J551" i="10"/>
  <c r="K551" i="10"/>
  <c r="L551" i="10"/>
  <c r="M551" i="10"/>
  <c r="N551" i="10"/>
  <c r="P551" i="10" s="1"/>
  <c r="I552" i="10"/>
  <c r="J552" i="10"/>
  <c r="K552" i="10"/>
  <c r="L552" i="10"/>
  <c r="M552" i="10"/>
  <c r="N552" i="10"/>
  <c r="P552" i="10" s="1"/>
  <c r="I553" i="10"/>
  <c r="J553" i="10"/>
  <c r="K553" i="10"/>
  <c r="L553" i="10"/>
  <c r="M553" i="10"/>
  <c r="N553" i="10"/>
  <c r="P553" i="10" s="1"/>
  <c r="I554" i="10"/>
  <c r="J554" i="10"/>
  <c r="K554" i="10"/>
  <c r="L554" i="10"/>
  <c r="M554" i="10"/>
  <c r="N554" i="10"/>
  <c r="P554" i="10" s="1"/>
  <c r="I555" i="10"/>
  <c r="J555" i="10"/>
  <c r="K555" i="10"/>
  <c r="L555" i="10"/>
  <c r="M555" i="10"/>
  <c r="N555" i="10"/>
  <c r="P555" i="10" s="1"/>
  <c r="I556" i="10"/>
  <c r="J556" i="10"/>
  <c r="K556" i="10"/>
  <c r="L556" i="10"/>
  <c r="M556" i="10"/>
  <c r="N556" i="10"/>
  <c r="P556" i="10" s="1"/>
  <c r="I557" i="10"/>
  <c r="J557" i="10"/>
  <c r="K557" i="10"/>
  <c r="L557" i="10"/>
  <c r="M557" i="10"/>
  <c r="N557" i="10"/>
  <c r="P557" i="10" s="1"/>
  <c r="I558" i="10"/>
  <c r="J558" i="10"/>
  <c r="K558" i="10"/>
  <c r="L558" i="10"/>
  <c r="M558" i="10"/>
  <c r="N558" i="10"/>
  <c r="P558" i="10" s="1"/>
  <c r="I559" i="10"/>
  <c r="J559" i="10"/>
  <c r="K559" i="10"/>
  <c r="L559" i="10"/>
  <c r="M559" i="10"/>
  <c r="N559" i="10"/>
  <c r="P559" i="10" s="1"/>
  <c r="I560" i="10"/>
  <c r="J560" i="10"/>
  <c r="K560" i="10"/>
  <c r="L560" i="10"/>
  <c r="M560" i="10"/>
  <c r="N560" i="10"/>
  <c r="P560" i="10" s="1"/>
  <c r="I561" i="10"/>
  <c r="J561" i="10"/>
  <c r="K561" i="10"/>
  <c r="L561" i="10"/>
  <c r="M561" i="10"/>
  <c r="N561" i="10"/>
  <c r="P561" i="10" s="1"/>
  <c r="I562" i="10"/>
  <c r="J562" i="10"/>
  <c r="K562" i="10"/>
  <c r="L562" i="10"/>
  <c r="M562" i="10"/>
  <c r="N562" i="10"/>
  <c r="P562" i="10" s="1"/>
  <c r="I563" i="10"/>
  <c r="J563" i="10"/>
  <c r="K563" i="10"/>
  <c r="L563" i="10"/>
  <c r="M563" i="10"/>
  <c r="N563" i="10"/>
  <c r="P563" i="10" s="1"/>
  <c r="I564" i="10"/>
  <c r="J564" i="10"/>
  <c r="K564" i="10"/>
  <c r="L564" i="10"/>
  <c r="M564" i="10"/>
  <c r="N564" i="10"/>
  <c r="P564" i="10" s="1"/>
  <c r="I565" i="10"/>
  <c r="J565" i="10"/>
  <c r="K565" i="10"/>
  <c r="L565" i="10"/>
  <c r="M565" i="10"/>
  <c r="N565" i="10"/>
  <c r="P565" i="10" s="1"/>
  <c r="I566" i="10"/>
  <c r="J566" i="10"/>
  <c r="K566" i="10"/>
  <c r="L566" i="10"/>
  <c r="M566" i="10"/>
  <c r="N566" i="10"/>
  <c r="P566" i="10" s="1"/>
  <c r="I567" i="10"/>
  <c r="J567" i="10"/>
  <c r="K567" i="10"/>
  <c r="L567" i="10"/>
  <c r="M567" i="10"/>
  <c r="N567" i="10"/>
  <c r="P567" i="10" s="1"/>
  <c r="I568" i="10"/>
  <c r="J568" i="10"/>
  <c r="K568" i="10"/>
  <c r="L568" i="10"/>
  <c r="M568" i="10"/>
  <c r="N568" i="10"/>
  <c r="P568" i="10" s="1"/>
  <c r="I569" i="10"/>
  <c r="J569" i="10"/>
  <c r="K569" i="10"/>
  <c r="L569" i="10"/>
  <c r="M569" i="10"/>
  <c r="N569" i="10"/>
  <c r="P569" i="10" s="1"/>
  <c r="I570" i="10"/>
  <c r="J570" i="10"/>
  <c r="K570" i="10"/>
  <c r="L570" i="10"/>
  <c r="M570" i="10"/>
  <c r="N570" i="10"/>
  <c r="P570" i="10" s="1"/>
  <c r="I571" i="10"/>
  <c r="J571" i="10"/>
  <c r="K571" i="10"/>
  <c r="L571" i="10"/>
  <c r="M571" i="10"/>
  <c r="N571" i="10"/>
  <c r="P571" i="10" s="1"/>
  <c r="I572" i="10"/>
  <c r="J572" i="10"/>
  <c r="K572" i="10"/>
  <c r="L572" i="10"/>
  <c r="M572" i="10"/>
  <c r="N572" i="10"/>
  <c r="P572" i="10" s="1"/>
  <c r="I573" i="10"/>
  <c r="J573" i="10"/>
  <c r="K573" i="10"/>
  <c r="L573" i="10"/>
  <c r="M573" i="10"/>
  <c r="N573" i="10"/>
  <c r="P573" i="10" s="1"/>
  <c r="I574" i="10"/>
  <c r="J574" i="10"/>
  <c r="K574" i="10"/>
  <c r="L574" i="10"/>
  <c r="M574" i="10"/>
  <c r="N574" i="10"/>
  <c r="P574" i="10" s="1"/>
  <c r="I575" i="10"/>
  <c r="J575" i="10"/>
  <c r="K575" i="10"/>
  <c r="L575" i="10"/>
  <c r="M575" i="10"/>
  <c r="N575" i="10"/>
  <c r="P575" i="10" s="1"/>
  <c r="I576" i="10"/>
  <c r="J576" i="10"/>
  <c r="K576" i="10"/>
  <c r="L576" i="10"/>
  <c r="M576" i="10"/>
  <c r="N576" i="10"/>
  <c r="P576" i="10" s="1"/>
  <c r="I577" i="10"/>
  <c r="J577" i="10"/>
  <c r="K577" i="10"/>
  <c r="L577" i="10"/>
  <c r="M577" i="10"/>
  <c r="N577" i="10"/>
  <c r="P577" i="10" s="1"/>
  <c r="I578" i="10"/>
  <c r="J578" i="10"/>
  <c r="K578" i="10"/>
  <c r="L578" i="10"/>
  <c r="M578" i="10"/>
  <c r="N578" i="10"/>
  <c r="P578" i="10" s="1"/>
  <c r="I579" i="10"/>
  <c r="J579" i="10"/>
  <c r="K579" i="10"/>
  <c r="L579" i="10"/>
  <c r="M579" i="10"/>
  <c r="N579" i="10"/>
  <c r="P579" i="10" s="1"/>
  <c r="I580" i="10"/>
  <c r="J580" i="10"/>
  <c r="K580" i="10"/>
  <c r="L580" i="10"/>
  <c r="M580" i="10"/>
  <c r="N580" i="10"/>
  <c r="P580" i="10" s="1"/>
  <c r="I581" i="10"/>
  <c r="J581" i="10"/>
  <c r="K581" i="10"/>
  <c r="L581" i="10"/>
  <c r="M581" i="10"/>
  <c r="N581" i="10"/>
  <c r="P581" i="10" s="1"/>
  <c r="I582" i="10"/>
  <c r="J582" i="10"/>
  <c r="K582" i="10"/>
  <c r="L582" i="10"/>
  <c r="M582" i="10"/>
  <c r="N582" i="10"/>
  <c r="P582" i="10" s="1"/>
  <c r="I583" i="10"/>
  <c r="J583" i="10"/>
  <c r="K583" i="10"/>
  <c r="L583" i="10"/>
  <c r="M583" i="10"/>
  <c r="N583" i="10"/>
  <c r="P583" i="10" s="1"/>
  <c r="I584" i="10"/>
  <c r="J584" i="10"/>
  <c r="K584" i="10"/>
  <c r="L584" i="10"/>
  <c r="M584" i="10"/>
  <c r="N584" i="10"/>
  <c r="P584" i="10" s="1"/>
  <c r="I585" i="10"/>
  <c r="J585" i="10"/>
  <c r="K585" i="10"/>
  <c r="L585" i="10"/>
  <c r="M585" i="10"/>
  <c r="N585" i="10"/>
  <c r="P585" i="10" s="1"/>
  <c r="I586" i="10"/>
  <c r="J586" i="10"/>
  <c r="K586" i="10"/>
  <c r="L586" i="10"/>
  <c r="M586" i="10"/>
  <c r="N586" i="10"/>
  <c r="P586" i="10" s="1"/>
  <c r="I587" i="10"/>
  <c r="J587" i="10"/>
  <c r="K587" i="10"/>
  <c r="L587" i="10"/>
  <c r="M587" i="10"/>
  <c r="N587" i="10"/>
  <c r="P587" i="10" s="1"/>
  <c r="I588" i="10"/>
  <c r="J588" i="10"/>
  <c r="K588" i="10"/>
  <c r="L588" i="10"/>
  <c r="M588" i="10"/>
  <c r="N588" i="10"/>
  <c r="P588" i="10" s="1"/>
  <c r="I589" i="10"/>
  <c r="J589" i="10"/>
  <c r="K589" i="10"/>
  <c r="L589" i="10"/>
  <c r="M589" i="10"/>
  <c r="N589" i="10"/>
  <c r="P589" i="10" s="1"/>
  <c r="I590" i="10"/>
  <c r="J590" i="10"/>
  <c r="K590" i="10"/>
  <c r="L590" i="10"/>
  <c r="M590" i="10"/>
  <c r="N590" i="10"/>
  <c r="P590" i="10" s="1"/>
  <c r="I591" i="10"/>
  <c r="J591" i="10"/>
  <c r="K591" i="10"/>
  <c r="L591" i="10"/>
  <c r="M591" i="10"/>
  <c r="N591" i="10"/>
  <c r="P591" i="10" s="1"/>
  <c r="I592" i="10"/>
  <c r="J592" i="10"/>
  <c r="K592" i="10"/>
  <c r="L592" i="10"/>
  <c r="M592" i="10"/>
  <c r="N592" i="10"/>
  <c r="P592" i="10" s="1"/>
  <c r="I593" i="10"/>
  <c r="J593" i="10"/>
  <c r="K593" i="10"/>
  <c r="L593" i="10"/>
  <c r="M593" i="10"/>
  <c r="N593" i="10"/>
  <c r="P593" i="10" s="1"/>
  <c r="I594" i="10"/>
  <c r="J594" i="10"/>
  <c r="K594" i="10"/>
  <c r="L594" i="10"/>
  <c r="M594" i="10"/>
  <c r="N594" i="10"/>
  <c r="P594" i="10" s="1"/>
  <c r="I595" i="10"/>
  <c r="J595" i="10"/>
  <c r="K595" i="10"/>
  <c r="L595" i="10"/>
  <c r="M595" i="10"/>
  <c r="N595" i="10"/>
  <c r="P595" i="10" s="1"/>
  <c r="I596" i="10"/>
  <c r="J596" i="10"/>
  <c r="K596" i="10"/>
  <c r="L596" i="10"/>
  <c r="M596" i="10"/>
  <c r="N596" i="10"/>
  <c r="P596" i="10" s="1"/>
  <c r="I597" i="10"/>
  <c r="J597" i="10"/>
  <c r="K597" i="10"/>
  <c r="L597" i="10"/>
  <c r="M597" i="10"/>
  <c r="N597" i="10"/>
  <c r="P597" i="10" s="1"/>
  <c r="I598" i="10"/>
  <c r="J598" i="10"/>
  <c r="K598" i="10"/>
  <c r="L598" i="10"/>
  <c r="M598" i="10"/>
  <c r="N598" i="10"/>
  <c r="P598" i="10" s="1"/>
  <c r="I599" i="10"/>
  <c r="J599" i="10"/>
  <c r="K599" i="10"/>
  <c r="L599" i="10"/>
  <c r="M599" i="10"/>
  <c r="N599" i="10"/>
  <c r="P599" i="10" s="1"/>
  <c r="I600" i="10"/>
  <c r="J600" i="10"/>
  <c r="K600" i="10"/>
  <c r="L600" i="10"/>
  <c r="M600" i="10"/>
  <c r="N600" i="10"/>
  <c r="P600" i="10" s="1"/>
  <c r="I601" i="10"/>
  <c r="J601" i="10"/>
  <c r="K601" i="10"/>
  <c r="L601" i="10"/>
  <c r="M601" i="10"/>
  <c r="N601" i="10"/>
  <c r="P601" i="10" s="1"/>
  <c r="I602" i="10"/>
  <c r="J602" i="10"/>
  <c r="K602" i="10"/>
  <c r="L602" i="10"/>
  <c r="M602" i="10"/>
  <c r="N602" i="10"/>
  <c r="P602" i="10" s="1"/>
  <c r="I603" i="10"/>
  <c r="J603" i="10"/>
  <c r="K603" i="10"/>
  <c r="L603" i="10"/>
  <c r="M603" i="10"/>
  <c r="N603" i="10"/>
  <c r="P603" i="10" s="1"/>
  <c r="I604" i="10"/>
  <c r="J604" i="10"/>
  <c r="K604" i="10"/>
  <c r="L604" i="10"/>
  <c r="M604" i="10"/>
  <c r="N604" i="10"/>
  <c r="P604" i="10" s="1"/>
  <c r="I605" i="10"/>
  <c r="J605" i="10"/>
  <c r="K605" i="10"/>
  <c r="L605" i="10"/>
  <c r="M605" i="10"/>
  <c r="N605" i="10"/>
  <c r="P605" i="10" s="1"/>
  <c r="I606" i="10"/>
  <c r="J606" i="10"/>
  <c r="K606" i="10"/>
  <c r="L606" i="10"/>
  <c r="M606" i="10"/>
  <c r="N606" i="10"/>
  <c r="P606" i="10" s="1"/>
  <c r="I607" i="10"/>
  <c r="J607" i="10"/>
  <c r="K607" i="10"/>
  <c r="L607" i="10"/>
  <c r="M607" i="10"/>
  <c r="N607" i="10"/>
  <c r="P607" i="10" s="1"/>
  <c r="I608" i="10"/>
  <c r="J608" i="10"/>
  <c r="K608" i="10"/>
  <c r="L608" i="10"/>
  <c r="M608" i="10"/>
  <c r="N608" i="10"/>
  <c r="P608" i="10" s="1"/>
  <c r="I609" i="10"/>
  <c r="J609" i="10"/>
  <c r="K609" i="10"/>
  <c r="L609" i="10"/>
  <c r="M609" i="10"/>
  <c r="N609" i="10"/>
  <c r="P609" i="10" s="1"/>
  <c r="I610" i="10"/>
  <c r="J610" i="10"/>
  <c r="K610" i="10"/>
  <c r="L610" i="10"/>
  <c r="M610" i="10"/>
  <c r="N610" i="10"/>
  <c r="P610" i="10" s="1"/>
  <c r="I611" i="10"/>
  <c r="J611" i="10"/>
  <c r="K611" i="10"/>
  <c r="L611" i="10"/>
  <c r="M611" i="10"/>
  <c r="N611" i="10"/>
  <c r="P611" i="10" s="1"/>
  <c r="I612" i="10"/>
  <c r="J612" i="10"/>
  <c r="K612" i="10"/>
  <c r="L612" i="10"/>
  <c r="M612" i="10"/>
  <c r="N612" i="10"/>
  <c r="P612" i="10" s="1"/>
  <c r="I613" i="10"/>
  <c r="J613" i="10"/>
  <c r="K613" i="10"/>
  <c r="L613" i="10"/>
  <c r="M613" i="10"/>
  <c r="N613" i="10"/>
  <c r="P613" i="10" s="1"/>
  <c r="I614" i="10"/>
  <c r="J614" i="10"/>
  <c r="K614" i="10"/>
  <c r="L614" i="10"/>
  <c r="M614" i="10"/>
  <c r="N614" i="10"/>
  <c r="P614" i="10" s="1"/>
  <c r="I615" i="10"/>
  <c r="J615" i="10"/>
  <c r="K615" i="10"/>
  <c r="L615" i="10"/>
  <c r="M615" i="10"/>
  <c r="N615" i="10"/>
  <c r="P615" i="10" s="1"/>
  <c r="I616" i="10"/>
  <c r="J616" i="10"/>
  <c r="K616" i="10"/>
  <c r="L616" i="10"/>
  <c r="M616" i="10"/>
  <c r="N616" i="10"/>
  <c r="P616" i="10" s="1"/>
  <c r="I617" i="10"/>
  <c r="J617" i="10"/>
  <c r="K617" i="10"/>
  <c r="L617" i="10"/>
  <c r="M617" i="10"/>
  <c r="N617" i="10"/>
  <c r="P617" i="10" s="1"/>
  <c r="I618" i="10"/>
  <c r="J618" i="10"/>
  <c r="K618" i="10"/>
  <c r="L618" i="10"/>
  <c r="M618" i="10"/>
  <c r="N618" i="10"/>
  <c r="P618" i="10" s="1"/>
  <c r="I619" i="10"/>
  <c r="J619" i="10"/>
  <c r="K619" i="10"/>
  <c r="L619" i="10"/>
  <c r="M619" i="10"/>
  <c r="N619" i="10"/>
  <c r="P619" i="10" s="1"/>
  <c r="I620" i="10"/>
  <c r="J620" i="10"/>
  <c r="K620" i="10"/>
  <c r="L620" i="10"/>
  <c r="M620" i="10"/>
  <c r="N620" i="10"/>
  <c r="P620" i="10" s="1"/>
  <c r="I621" i="10"/>
  <c r="J621" i="10"/>
  <c r="K621" i="10"/>
  <c r="L621" i="10"/>
  <c r="M621" i="10"/>
  <c r="N621" i="10"/>
  <c r="P621" i="10" s="1"/>
  <c r="I622" i="10"/>
  <c r="J622" i="10"/>
  <c r="K622" i="10"/>
  <c r="L622" i="10"/>
  <c r="M622" i="10"/>
  <c r="N622" i="10"/>
  <c r="P622" i="10" s="1"/>
  <c r="I623" i="10"/>
  <c r="J623" i="10"/>
  <c r="K623" i="10"/>
  <c r="L623" i="10"/>
  <c r="M623" i="10"/>
  <c r="N623" i="10"/>
  <c r="P623" i="10" s="1"/>
  <c r="I624" i="10"/>
  <c r="J624" i="10"/>
  <c r="K624" i="10"/>
  <c r="L624" i="10"/>
  <c r="M624" i="10"/>
  <c r="N624" i="10"/>
  <c r="P624" i="10" s="1"/>
  <c r="I625" i="10"/>
  <c r="J625" i="10"/>
  <c r="K625" i="10"/>
  <c r="L625" i="10"/>
  <c r="M625" i="10"/>
  <c r="N625" i="10"/>
  <c r="P625" i="10" s="1"/>
  <c r="I626" i="10"/>
  <c r="J626" i="10"/>
  <c r="K626" i="10"/>
  <c r="L626" i="10"/>
  <c r="M626" i="10"/>
  <c r="N626" i="10"/>
  <c r="P626" i="10" s="1"/>
  <c r="I627" i="10"/>
  <c r="J627" i="10"/>
  <c r="K627" i="10"/>
  <c r="L627" i="10"/>
  <c r="M627" i="10"/>
  <c r="N627" i="10"/>
  <c r="P627" i="10" s="1"/>
  <c r="I628" i="10"/>
  <c r="J628" i="10"/>
  <c r="K628" i="10"/>
  <c r="L628" i="10"/>
  <c r="M628" i="10"/>
  <c r="N628" i="10"/>
  <c r="P628" i="10" s="1"/>
  <c r="I629" i="10"/>
  <c r="J629" i="10"/>
  <c r="K629" i="10"/>
  <c r="L629" i="10"/>
  <c r="M629" i="10"/>
  <c r="N629" i="10"/>
  <c r="P629" i="10" s="1"/>
  <c r="I630" i="10"/>
  <c r="J630" i="10"/>
  <c r="K630" i="10"/>
  <c r="L630" i="10"/>
  <c r="M630" i="10"/>
  <c r="N630" i="10"/>
  <c r="P630" i="10" s="1"/>
  <c r="I631" i="10"/>
  <c r="J631" i="10"/>
  <c r="K631" i="10"/>
  <c r="L631" i="10"/>
  <c r="M631" i="10"/>
  <c r="N631" i="10"/>
  <c r="P631" i="10" s="1"/>
  <c r="I632" i="10"/>
  <c r="J632" i="10"/>
  <c r="K632" i="10"/>
  <c r="L632" i="10"/>
  <c r="M632" i="10"/>
  <c r="N632" i="10"/>
  <c r="P632" i="10" s="1"/>
  <c r="I633" i="10"/>
  <c r="J633" i="10"/>
  <c r="K633" i="10"/>
  <c r="L633" i="10"/>
  <c r="M633" i="10"/>
  <c r="N633" i="10"/>
  <c r="P633" i="10" s="1"/>
  <c r="I634" i="10"/>
  <c r="J634" i="10"/>
  <c r="K634" i="10"/>
  <c r="L634" i="10"/>
  <c r="M634" i="10"/>
  <c r="N634" i="10"/>
  <c r="P634" i="10" s="1"/>
  <c r="I635" i="10"/>
  <c r="J635" i="10"/>
  <c r="K635" i="10"/>
  <c r="L635" i="10"/>
  <c r="M635" i="10"/>
  <c r="N635" i="10"/>
  <c r="P635" i="10" s="1"/>
  <c r="I636" i="10"/>
  <c r="J636" i="10"/>
  <c r="K636" i="10"/>
  <c r="L636" i="10"/>
  <c r="M636" i="10"/>
  <c r="N636" i="10"/>
  <c r="P636" i="10" s="1"/>
  <c r="I637" i="10"/>
  <c r="J637" i="10"/>
  <c r="K637" i="10"/>
  <c r="L637" i="10"/>
  <c r="M637" i="10"/>
  <c r="N637" i="10"/>
  <c r="P637" i="10" s="1"/>
  <c r="I638" i="10"/>
  <c r="J638" i="10"/>
  <c r="K638" i="10"/>
  <c r="L638" i="10"/>
  <c r="M638" i="10"/>
  <c r="N638" i="10"/>
  <c r="P638" i="10" s="1"/>
  <c r="I639" i="10"/>
  <c r="J639" i="10"/>
  <c r="K639" i="10"/>
  <c r="L639" i="10"/>
  <c r="M639" i="10"/>
  <c r="N639" i="10"/>
  <c r="P639" i="10" s="1"/>
  <c r="I640" i="10"/>
  <c r="J640" i="10"/>
  <c r="K640" i="10"/>
  <c r="L640" i="10"/>
  <c r="M640" i="10"/>
  <c r="N640" i="10"/>
  <c r="P640" i="10" s="1"/>
  <c r="I641" i="10"/>
  <c r="J641" i="10"/>
  <c r="K641" i="10"/>
  <c r="L641" i="10"/>
  <c r="M641" i="10"/>
  <c r="N641" i="10"/>
  <c r="P641" i="10" s="1"/>
  <c r="I642" i="10"/>
  <c r="J642" i="10"/>
  <c r="K642" i="10"/>
  <c r="L642" i="10"/>
  <c r="M642" i="10"/>
  <c r="N642" i="10"/>
  <c r="P642" i="10" s="1"/>
  <c r="I643" i="10"/>
  <c r="J643" i="10"/>
  <c r="K643" i="10"/>
  <c r="L643" i="10"/>
  <c r="M643" i="10"/>
  <c r="N643" i="10"/>
  <c r="P643" i="10" s="1"/>
  <c r="I644" i="10"/>
  <c r="J644" i="10"/>
  <c r="K644" i="10"/>
  <c r="L644" i="10"/>
  <c r="M644" i="10"/>
  <c r="N644" i="10"/>
  <c r="P644" i="10" s="1"/>
  <c r="I645" i="10"/>
  <c r="J645" i="10"/>
  <c r="K645" i="10"/>
  <c r="L645" i="10"/>
  <c r="M645" i="10"/>
  <c r="N645" i="10"/>
  <c r="P645" i="10" s="1"/>
  <c r="I646" i="10"/>
  <c r="J646" i="10"/>
  <c r="K646" i="10"/>
  <c r="L646" i="10"/>
  <c r="M646" i="10"/>
  <c r="N646" i="10"/>
  <c r="P646" i="10" s="1"/>
  <c r="I647" i="10"/>
  <c r="J647" i="10"/>
  <c r="K647" i="10"/>
  <c r="L647" i="10"/>
  <c r="M647" i="10"/>
  <c r="N647" i="10"/>
  <c r="P647" i="10" s="1"/>
  <c r="I648" i="10"/>
  <c r="J648" i="10"/>
  <c r="K648" i="10"/>
  <c r="L648" i="10"/>
  <c r="M648" i="10"/>
  <c r="N648" i="10"/>
  <c r="P648" i="10" s="1"/>
  <c r="I649" i="10"/>
  <c r="J649" i="10"/>
  <c r="K649" i="10"/>
  <c r="L649" i="10"/>
  <c r="M649" i="10"/>
  <c r="N649" i="10"/>
  <c r="P649" i="10" s="1"/>
  <c r="I650" i="10"/>
  <c r="J650" i="10"/>
  <c r="K650" i="10"/>
  <c r="L650" i="10"/>
  <c r="M650" i="10"/>
  <c r="N650" i="10"/>
  <c r="P650" i="10" s="1"/>
  <c r="I651" i="10"/>
  <c r="J651" i="10"/>
  <c r="K651" i="10"/>
  <c r="L651" i="10"/>
  <c r="M651" i="10"/>
  <c r="N651" i="10"/>
  <c r="P651" i="10" s="1"/>
  <c r="I652" i="10"/>
  <c r="J652" i="10"/>
  <c r="K652" i="10"/>
  <c r="L652" i="10"/>
  <c r="M652" i="10"/>
  <c r="N652" i="10"/>
  <c r="P652" i="10" s="1"/>
  <c r="I653" i="10"/>
  <c r="J653" i="10"/>
  <c r="K653" i="10"/>
  <c r="L653" i="10"/>
  <c r="M653" i="10"/>
  <c r="N653" i="10"/>
  <c r="P653" i="10" s="1"/>
  <c r="I654" i="10"/>
  <c r="J654" i="10"/>
  <c r="K654" i="10"/>
  <c r="L654" i="10"/>
  <c r="M654" i="10"/>
  <c r="N654" i="10"/>
  <c r="P654" i="10" s="1"/>
  <c r="I655" i="10"/>
  <c r="J655" i="10"/>
  <c r="K655" i="10"/>
  <c r="L655" i="10"/>
  <c r="M655" i="10"/>
  <c r="N655" i="10"/>
  <c r="P655" i="10" s="1"/>
  <c r="I656" i="10"/>
  <c r="J656" i="10"/>
  <c r="K656" i="10"/>
  <c r="L656" i="10"/>
  <c r="M656" i="10"/>
  <c r="N656" i="10"/>
  <c r="P656" i="10" s="1"/>
  <c r="I657" i="10"/>
  <c r="J657" i="10"/>
  <c r="K657" i="10"/>
  <c r="L657" i="10"/>
  <c r="M657" i="10"/>
  <c r="N657" i="10"/>
  <c r="P657" i="10" s="1"/>
  <c r="I658" i="10"/>
  <c r="J658" i="10"/>
  <c r="K658" i="10"/>
  <c r="L658" i="10"/>
  <c r="M658" i="10"/>
  <c r="N658" i="10"/>
  <c r="P658" i="10" s="1"/>
  <c r="I659" i="10"/>
  <c r="J659" i="10"/>
  <c r="K659" i="10"/>
  <c r="L659" i="10"/>
  <c r="M659" i="10"/>
  <c r="N659" i="10"/>
  <c r="P659" i="10" s="1"/>
  <c r="I660" i="10"/>
  <c r="J660" i="10"/>
  <c r="K660" i="10"/>
  <c r="L660" i="10"/>
  <c r="M660" i="10"/>
  <c r="N660" i="10"/>
  <c r="P660" i="10" s="1"/>
  <c r="I661" i="10"/>
  <c r="J661" i="10"/>
  <c r="K661" i="10"/>
  <c r="L661" i="10"/>
  <c r="M661" i="10"/>
  <c r="N661" i="10"/>
  <c r="P661" i="10" s="1"/>
  <c r="I662" i="10"/>
  <c r="J662" i="10"/>
  <c r="K662" i="10"/>
  <c r="L662" i="10"/>
  <c r="M662" i="10"/>
  <c r="N662" i="10"/>
  <c r="P662" i="10" s="1"/>
  <c r="I663" i="10"/>
  <c r="J663" i="10"/>
  <c r="K663" i="10"/>
  <c r="L663" i="10"/>
  <c r="M663" i="10"/>
  <c r="N663" i="10"/>
  <c r="P663" i="10" s="1"/>
  <c r="I664" i="10"/>
  <c r="J664" i="10"/>
  <c r="K664" i="10"/>
  <c r="L664" i="10"/>
  <c r="M664" i="10"/>
  <c r="N664" i="10"/>
  <c r="P664" i="10" s="1"/>
  <c r="I665" i="10"/>
  <c r="J665" i="10"/>
  <c r="K665" i="10"/>
  <c r="L665" i="10"/>
  <c r="M665" i="10"/>
  <c r="N665" i="10"/>
  <c r="P665" i="10" s="1"/>
  <c r="I666" i="10"/>
  <c r="J666" i="10"/>
  <c r="K666" i="10"/>
  <c r="L666" i="10"/>
  <c r="M666" i="10"/>
  <c r="N666" i="10"/>
  <c r="P666" i="10" s="1"/>
  <c r="I667" i="10"/>
  <c r="J667" i="10"/>
  <c r="K667" i="10"/>
  <c r="L667" i="10"/>
  <c r="M667" i="10"/>
  <c r="N667" i="10"/>
  <c r="P667" i="10" s="1"/>
  <c r="I668" i="10"/>
  <c r="J668" i="10"/>
  <c r="K668" i="10"/>
  <c r="L668" i="10"/>
  <c r="M668" i="10"/>
  <c r="N668" i="10"/>
  <c r="P668" i="10" s="1"/>
  <c r="I669" i="10"/>
  <c r="J669" i="10"/>
  <c r="K669" i="10"/>
  <c r="L669" i="10"/>
  <c r="M669" i="10"/>
  <c r="N669" i="10"/>
  <c r="P669" i="10" s="1"/>
  <c r="I670" i="10"/>
  <c r="J670" i="10"/>
  <c r="K670" i="10"/>
  <c r="L670" i="10"/>
  <c r="M670" i="10"/>
  <c r="N670" i="10"/>
  <c r="P670" i="10" s="1"/>
  <c r="I671" i="10"/>
  <c r="J671" i="10"/>
  <c r="K671" i="10"/>
  <c r="L671" i="10"/>
  <c r="M671" i="10"/>
  <c r="N671" i="10"/>
  <c r="P671" i="10" s="1"/>
  <c r="I672" i="10"/>
  <c r="J672" i="10"/>
  <c r="K672" i="10"/>
  <c r="L672" i="10"/>
  <c r="M672" i="10"/>
  <c r="N672" i="10"/>
  <c r="P672" i="10" s="1"/>
  <c r="I673" i="10"/>
  <c r="J673" i="10"/>
  <c r="K673" i="10"/>
  <c r="L673" i="10"/>
  <c r="M673" i="10"/>
  <c r="N673" i="10"/>
  <c r="P673" i="10" s="1"/>
  <c r="I674" i="10"/>
  <c r="J674" i="10"/>
  <c r="K674" i="10"/>
  <c r="L674" i="10"/>
  <c r="M674" i="10"/>
  <c r="N674" i="10"/>
  <c r="P674" i="10" s="1"/>
  <c r="I675" i="10"/>
  <c r="J675" i="10"/>
  <c r="K675" i="10"/>
  <c r="L675" i="10"/>
  <c r="M675" i="10"/>
  <c r="N675" i="10"/>
  <c r="P675" i="10" s="1"/>
  <c r="I676" i="10"/>
  <c r="J676" i="10"/>
  <c r="K676" i="10"/>
  <c r="L676" i="10"/>
  <c r="M676" i="10"/>
  <c r="N676" i="10"/>
  <c r="P676" i="10" s="1"/>
  <c r="I677" i="10"/>
  <c r="J677" i="10"/>
  <c r="K677" i="10"/>
  <c r="L677" i="10"/>
  <c r="M677" i="10"/>
  <c r="N677" i="10"/>
  <c r="P677" i="10" s="1"/>
  <c r="I678" i="10"/>
  <c r="J678" i="10"/>
  <c r="K678" i="10"/>
  <c r="L678" i="10"/>
  <c r="M678" i="10"/>
  <c r="N678" i="10"/>
  <c r="P678" i="10" s="1"/>
  <c r="I679" i="10"/>
  <c r="J679" i="10"/>
  <c r="K679" i="10"/>
  <c r="L679" i="10"/>
  <c r="M679" i="10"/>
  <c r="N679" i="10"/>
  <c r="P679" i="10" s="1"/>
  <c r="I680" i="10"/>
  <c r="J680" i="10"/>
  <c r="K680" i="10"/>
  <c r="L680" i="10"/>
  <c r="M680" i="10"/>
  <c r="N680" i="10"/>
  <c r="P680" i="10" s="1"/>
  <c r="I681" i="10"/>
  <c r="J681" i="10"/>
  <c r="K681" i="10"/>
  <c r="L681" i="10"/>
  <c r="M681" i="10"/>
  <c r="N681" i="10"/>
  <c r="P681" i="10" s="1"/>
  <c r="I682" i="10"/>
  <c r="J682" i="10"/>
  <c r="K682" i="10"/>
  <c r="L682" i="10"/>
  <c r="M682" i="10"/>
  <c r="N682" i="10"/>
  <c r="P682" i="10" s="1"/>
  <c r="I683" i="10"/>
  <c r="J683" i="10"/>
  <c r="K683" i="10"/>
  <c r="L683" i="10"/>
  <c r="M683" i="10"/>
  <c r="N683" i="10"/>
  <c r="P683" i="10" s="1"/>
  <c r="I684" i="10"/>
  <c r="J684" i="10"/>
  <c r="K684" i="10"/>
  <c r="L684" i="10"/>
  <c r="M684" i="10"/>
  <c r="N684" i="10"/>
  <c r="P684" i="10" s="1"/>
  <c r="I685" i="10"/>
  <c r="J685" i="10"/>
  <c r="K685" i="10"/>
  <c r="L685" i="10"/>
  <c r="M685" i="10"/>
  <c r="N685" i="10"/>
  <c r="P685" i="10" s="1"/>
  <c r="I686" i="10"/>
  <c r="J686" i="10"/>
  <c r="K686" i="10"/>
  <c r="L686" i="10"/>
  <c r="M686" i="10"/>
  <c r="N686" i="10"/>
  <c r="P686" i="10" s="1"/>
  <c r="I687" i="10"/>
  <c r="J687" i="10"/>
  <c r="K687" i="10"/>
  <c r="L687" i="10"/>
  <c r="M687" i="10"/>
  <c r="N687" i="10"/>
  <c r="P687" i="10" s="1"/>
  <c r="I688" i="10"/>
  <c r="J688" i="10"/>
  <c r="K688" i="10"/>
  <c r="L688" i="10"/>
  <c r="M688" i="10"/>
  <c r="N688" i="10"/>
  <c r="P688" i="10" s="1"/>
  <c r="I689" i="10"/>
  <c r="J689" i="10"/>
  <c r="K689" i="10"/>
  <c r="L689" i="10"/>
  <c r="M689" i="10"/>
  <c r="N689" i="10"/>
  <c r="P689" i="10" s="1"/>
  <c r="I690" i="10"/>
  <c r="J690" i="10"/>
  <c r="K690" i="10"/>
  <c r="L690" i="10"/>
  <c r="M690" i="10"/>
  <c r="N690" i="10"/>
  <c r="P690" i="10" s="1"/>
  <c r="I691" i="10"/>
  <c r="J691" i="10"/>
  <c r="K691" i="10"/>
  <c r="L691" i="10"/>
  <c r="M691" i="10"/>
  <c r="N691" i="10"/>
  <c r="P691" i="10" s="1"/>
  <c r="I692" i="10"/>
  <c r="J692" i="10"/>
  <c r="K692" i="10"/>
  <c r="L692" i="10"/>
  <c r="M692" i="10"/>
  <c r="N692" i="10"/>
  <c r="P692" i="10" s="1"/>
  <c r="I693" i="10"/>
  <c r="J693" i="10"/>
  <c r="K693" i="10"/>
  <c r="L693" i="10"/>
  <c r="M693" i="10"/>
  <c r="N693" i="10"/>
  <c r="P693" i="10" s="1"/>
  <c r="I694" i="10"/>
  <c r="J694" i="10"/>
  <c r="K694" i="10"/>
  <c r="L694" i="10"/>
  <c r="M694" i="10"/>
  <c r="N694" i="10"/>
  <c r="P694" i="10" s="1"/>
  <c r="I695" i="10"/>
  <c r="J695" i="10"/>
  <c r="K695" i="10"/>
  <c r="L695" i="10"/>
  <c r="M695" i="10"/>
  <c r="N695" i="10"/>
  <c r="P695" i="10" s="1"/>
  <c r="I696" i="10"/>
  <c r="J696" i="10"/>
  <c r="K696" i="10"/>
  <c r="L696" i="10"/>
  <c r="M696" i="10"/>
  <c r="N696" i="10"/>
  <c r="P696" i="10" s="1"/>
  <c r="I697" i="10"/>
  <c r="J697" i="10"/>
  <c r="K697" i="10"/>
  <c r="L697" i="10"/>
  <c r="M697" i="10"/>
  <c r="N697" i="10"/>
  <c r="P697" i="10" s="1"/>
  <c r="I698" i="10"/>
  <c r="J698" i="10"/>
  <c r="K698" i="10"/>
  <c r="L698" i="10"/>
  <c r="M698" i="10"/>
  <c r="N698" i="10"/>
  <c r="P698" i="10" s="1"/>
  <c r="I699" i="10"/>
  <c r="J699" i="10"/>
  <c r="K699" i="10"/>
  <c r="L699" i="10"/>
  <c r="M699" i="10"/>
  <c r="N699" i="10"/>
  <c r="P699" i="10" s="1"/>
  <c r="I700" i="10"/>
  <c r="J700" i="10"/>
  <c r="K700" i="10"/>
  <c r="L700" i="10"/>
  <c r="M700" i="10"/>
  <c r="N700" i="10"/>
  <c r="P700" i="10" s="1"/>
  <c r="I701" i="10"/>
  <c r="J701" i="10"/>
  <c r="K701" i="10"/>
  <c r="L701" i="10"/>
  <c r="M701" i="10"/>
  <c r="N701" i="10"/>
  <c r="P701" i="10" s="1"/>
  <c r="I702" i="10"/>
  <c r="J702" i="10"/>
  <c r="K702" i="10"/>
  <c r="L702" i="10"/>
  <c r="M702" i="10"/>
  <c r="N702" i="10"/>
  <c r="P702" i="10" s="1"/>
  <c r="I703" i="10"/>
  <c r="J703" i="10"/>
  <c r="K703" i="10"/>
  <c r="L703" i="10"/>
  <c r="M703" i="10"/>
  <c r="N703" i="10"/>
  <c r="P703" i="10" s="1"/>
  <c r="I704" i="10"/>
  <c r="J704" i="10"/>
  <c r="K704" i="10"/>
  <c r="L704" i="10"/>
  <c r="M704" i="10"/>
  <c r="N704" i="10"/>
  <c r="P704" i="10" s="1"/>
  <c r="I705" i="10"/>
  <c r="J705" i="10"/>
  <c r="K705" i="10"/>
  <c r="L705" i="10"/>
  <c r="M705" i="10"/>
  <c r="N705" i="10"/>
  <c r="P705" i="10" s="1"/>
  <c r="I706" i="10"/>
  <c r="J706" i="10"/>
  <c r="K706" i="10"/>
  <c r="L706" i="10"/>
  <c r="M706" i="10"/>
  <c r="N706" i="10"/>
  <c r="P706" i="10" s="1"/>
  <c r="I707" i="10"/>
  <c r="J707" i="10"/>
  <c r="K707" i="10"/>
  <c r="L707" i="10"/>
  <c r="M707" i="10"/>
  <c r="N707" i="10"/>
  <c r="P707" i="10" s="1"/>
  <c r="I708" i="10"/>
  <c r="J708" i="10"/>
  <c r="K708" i="10"/>
  <c r="L708" i="10"/>
  <c r="M708" i="10"/>
  <c r="N708" i="10"/>
  <c r="P708" i="10" s="1"/>
  <c r="I709" i="10"/>
  <c r="J709" i="10"/>
  <c r="K709" i="10"/>
  <c r="L709" i="10"/>
  <c r="M709" i="10"/>
  <c r="N709" i="10"/>
  <c r="P709" i="10" s="1"/>
  <c r="I710" i="10"/>
  <c r="J710" i="10"/>
  <c r="K710" i="10"/>
  <c r="L710" i="10"/>
  <c r="M710" i="10"/>
  <c r="N710" i="10"/>
  <c r="P710" i="10" s="1"/>
  <c r="I711" i="10"/>
  <c r="J711" i="10"/>
  <c r="K711" i="10"/>
  <c r="L711" i="10"/>
  <c r="M711" i="10"/>
  <c r="N711" i="10"/>
  <c r="P711" i="10" s="1"/>
  <c r="I712" i="10"/>
  <c r="J712" i="10"/>
  <c r="K712" i="10"/>
  <c r="L712" i="10"/>
  <c r="M712" i="10"/>
  <c r="N712" i="10"/>
  <c r="P712" i="10" s="1"/>
  <c r="I713" i="10"/>
  <c r="J713" i="10"/>
  <c r="K713" i="10"/>
  <c r="L713" i="10"/>
  <c r="M713" i="10"/>
  <c r="N713" i="10"/>
  <c r="P713" i="10" s="1"/>
  <c r="I714" i="10"/>
  <c r="J714" i="10"/>
  <c r="K714" i="10"/>
  <c r="L714" i="10"/>
  <c r="M714" i="10"/>
  <c r="N714" i="10"/>
  <c r="P714" i="10" s="1"/>
  <c r="I715" i="10"/>
  <c r="J715" i="10"/>
  <c r="K715" i="10"/>
  <c r="L715" i="10"/>
  <c r="M715" i="10"/>
  <c r="N715" i="10"/>
  <c r="P715" i="10" s="1"/>
  <c r="I716" i="10"/>
  <c r="J716" i="10"/>
  <c r="K716" i="10"/>
  <c r="L716" i="10"/>
  <c r="M716" i="10"/>
  <c r="N716" i="10"/>
  <c r="P716" i="10" s="1"/>
  <c r="I717" i="10"/>
  <c r="J717" i="10"/>
  <c r="K717" i="10"/>
  <c r="L717" i="10"/>
  <c r="M717" i="10"/>
  <c r="N717" i="10"/>
  <c r="P717" i="10" s="1"/>
  <c r="I718" i="10"/>
  <c r="J718" i="10"/>
  <c r="K718" i="10"/>
  <c r="L718" i="10"/>
  <c r="M718" i="10"/>
  <c r="N718" i="10"/>
  <c r="P718" i="10" s="1"/>
  <c r="I719" i="10"/>
  <c r="J719" i="10"/>
  <c r="K719" i="10"/>
  <c r="L719" i="10"/>
  <c r="M719" i="10"/>
  <c r="N719" i="10"/>
  <c r="P719" i="10" s="1"/>
  <c r="I720" i="10"/>
  <c r="J720" i="10"/>
  <c r="K720" i="10"/>
  <c r="L720" i="10"/>
  <c r="M720" i="10"/>
  <c r="N720" i="10"/>
  <c r="P720" i="10" s="1"/>
  <c r="I721" i="10"/>
  <c r="J721" i="10"/>
  <c r="K721" i="10"/>
  <c r="L721" i="10"/>
  <c r="M721" i="10"/>
  <c r="N721" i="10"/>
  <c r="P721" i="10" s="1"/>
  <c r="I722" i="10"/>
  <c r="J722" i="10"/>
  <c r="K722" i="10"/>
  <c r="L722" i="10"/>
  <c r="M722" i="10"/>
  <c r="N722" i="10"/>
  <c r="P722" i="10" s="1"/>
  <c r="I723" i="10"/>
  <c r="J723" i="10"/>
  <c r="K723" i="10"/>
  <c r="L723" i="10"/>
  <c r="M723" i="10"/>
  <c r="N723" i="10"/>
  <c r="P723" i="10" s="1"/>
  <c r="I724" i="10"/>
  <c r="J724" i="10"/>
  <c r="K724" i="10"/>
  <c r="L724" i="10"/>
  <c r="M724" i="10"/>
  <c r="N724" i="10"/>
  <c r="P724" i="10" s="1"/>
  <c r="I725" i="10"/>
  <c r="J725" i="10"/>
  <c r="K725" i="10"/>
  <c r="L725" i="10"/>
  <c r="M725" i="10"/>
  <c r="N725" i="10"/>
  <c r="P725" i="10" s="1"/>
  <c r="I726" i="10"/>
  <c r="J726" i="10"/>
  <c r="K726" i="10"/>
  <c r="L726" i="10"/>
  <c r="M726" i="10"/>
  <c r="N726" i="10"/>
  <c r="P726" i="10" s="1"/>
  <c r="I727" i="10"/>
  <c r="J727" i="10"/>
  <c r="K727" i="10"/>
  <c r="L727" i="10"/>
  <c r="M727" i="10"/>
  <c r="N727" i="10"/>
  <c r="P727" i="10" s="1"/>
  <c r="I728" i="10"/>
  <c r="J728" i="10"/>
  <c r="K728" i="10"/>
  <c r="L728" i="10"/>
  <c r="M728" i="10"/>
  <c r="N728" i="10"/>
  <c r="P728" i="10" s="1"/>
  <c r="I729" i="10"/>
  <c r="J729" i="10"/>
  <c r="K729" i="10"/>
  <c r="L729" i="10"/>
  <c r="M729" i="10"/>
  <c r="N729" i="10"/>
  <c r="P729" i="10" s="1"/>
  <c r="I730" i="10"/>
  <c r="J730" i="10"/>
  <c r="K730" i="10"/>
  <c r="L730" i="10"/>
  <c r="M730" i="10"/>
  <c r="N730" i="10"/>
  <c r="P730" i="10" s="1"/>
  <c r="I731" i="10"/>
  <c r="J731" i="10"/>
  <c r="K731" i="10"/>
  <c r="L731" i="10"/>
  <c r="M731" i="10"/>
  <c r="N731" i="10"/>
  <c r="P731" i="10" s="1"/>
  <c r="I732" i="10"/>
  <c r="J732" i="10"/>
  <c r="K732" i="10"/>
  <c r="L732" i="10"/>
  <c r="M732" i="10"/>
  <c r="N732" i="10"/>
  <c r="P732" i="10" s="1"/>
  <c r="I733" i="10"/>
  <c r="J733" i="10"/>
  <c r="K733" i="10"/>
  <c r="L733" i="10"/>
  <c r="M733" i="10"/>
  <c r="N733" i="10"/>
  <c r="P733" i="10" s="1"/>
  <c r="I734" i="10"/>
  <c r="J734" i="10"/>
  <c r="K734" i="10"/>
  <c r="L734" i="10"/>
  <c r="M734" i="10"/>
  <c r="N734" i="10"/>
  <c r="P734" i="10" s="1"/>
  <c r="I735" i="10"/>
  <c r="J735" i="10"/>
  <c r="K735" i="10"/>
  <c r="L735" i="10"/>
  <c r="M735" i="10"/>
  <c r="N735" i="10"/>
  <c r="P735" i="10" s="1"/>
  <c r="I736" i="10"/>
  <c r="J736" i="10"/>
  <c r="K736" i="10"/>
  <c r="L736" i="10"/>
  <c r="M736" i="10"/>
  <c r="N736" i="10"/>
  <c r="P736" i="10" s="1"/>
  <c r="I737" i="10"/>
  <c r="J737" i="10"/>
  <c r="K737" i="10"/>
  <c r="L737" i="10"/>
  <c r="M737" i="10"/>
  <c r="N737" i="10"/>
  <c r="P737" i="10" s="1"/>
  <c r="I738" i="10"/>
  <c r="J738" i="10"/>
  <c r="K738" i="10"/>
  <c r="L738" i="10"/>
  <c r="M738" i="10"/>
  <c r="N738" i="10"/>
  <c r="P738" i="10" s="1"/>
  <c r="I739" i="10"/>
  <c r="J739" i="10"/>
  <c r="K739" i="10"/>
  <c r="L739" i="10"/>
  <c r="M739" i="10"/>
  <c r="N739" i="10"/>
  <c r="P739" i="10" s="1"/>
  <c r="I740" i="10"/>
  <c r="J740" i="10"/>
  <c r="K740" i="10"/>
  <c r="L740" i="10"/>
  <c r="M740" i="10"/>
  <c r="N740" i="10"/>
  <c r="P740" i="10" s="1"/>
  <c r="I741" i="10"/>
  <c r="J741" i="10"/>
  <c r="K741" i="10"/>
  <c r="L741" i="10"/>
  <c r="M741" i="10"/>
  <c r="N741" i="10"/>
  <c r="P741" i="10" s="1"/>
  <c r="I742" i="10"/>
  <c r="J742" i="10"/>
  <c r="K742" i="10"/>
  <c r="L742" i="10"/>
  <c r="M742" i="10"/>
  <c r="N742" i="10"/>
  <c r="P742" i="10" s="1"/>
  <c r="I743" i="10"/>
  <c r="J743" i="10"/>
  <c r="K743" i="10"/>
  <c r="L743" i="10"/>
  <c r="M743" i="10"/>
  <c r="N743" i="10"/>
  <c r="P743" i="10" s="1"/>
  <c r="I744" i="10"/>
  <c r="J744" i="10"/>
  <c r="K744" i="10"/>
  <c r="L744" i="10"/>
  <c r="M744" i="10"/>
  <c r="N744" i="10"/>
  <c r="P744" i="10" s="1"/>
  <c r="I745" i="10"/>
  <c r="J745" i="10"/>
  <c r="K745" i="10"/>
  <c r="L745" i="10"/>
  <c r="M745" i="10"/>
  <c r="N745" i="10"/>
  <c r="P745" i="10" s="1"/>
  <c r="I746" i="10"/>
  <c r="J746" i="10"/>
  <c r="K746" i="10"/>
  <c r="L746" i="10"/>
  <c r="M746" i="10"/>
  <c r="N746" i="10"/>
  <c r="P746" i="10" s="1"/>
  <c r="I747" i="10"/>
  <c r="J747" i="10"/>
  <c r="K747" i="10"/>
  <c r="L747" i="10"/>
  <c r="M747" i="10"/>
  <c r="N747" i="10"/>
  <c r="P747" i="10" s="1"/>
  <c r="I748" i="10"/>
  <c r="J748" i="10"/>
  <c r="K748" i="10"/>
  <c r="L748" i="10"/>
  <c r="M748" i="10"/>
  <c r="N748" i="10"/>
  <c r="P748" i="10" s="1"/>
  <c r="I749" i="10"/>
  <c r="J749" i="10"/>
  <c r="K749" i="10"/>
  <c r="L749" i="10"/>
  <c r="M749" i="10"/>
  <c r="N749" i="10"/>
  <c r="P749" i="10" s="1"/>
  <c r="I750" i="10"/>
  <c r="J750" i="10"/>
  <c r="K750" i="10"/>
  <c r="L750" i="10"/>
  <c r="M750" i="10"/>
  <c r="N750" i="10"/>
  <c r="P750" i="10" s="1"/>
  <c r="I751" i="10"/>
  <c r="J751" i="10"/>
  <c r="K751" i="10"/>
  <c r="L751" i="10"/>
  <c r="M751" i="10"/>
  <c r="N751" i="10"/>
  <c r="P751" i="10" s="1"/>
  <c r="I752" i="10"/>
  <c r="J752" i="10"/>
  <c r="K752" i="10"/>
  <c r="L752" i="10"/>
  <c r="M752" i="10"/>
  <c r="N752" i="10"/>
  <c r="P752" i="10" s="1"/>
  <c r="I753" i="10"/>
  <c r="J753" i="10"/>
  <c r="K753" i="10"/>
  <c r="L753" i="10"/>
  <c r="M753" i="10"/>
  <c r="N753" i="10"/>
  <c r="P753" i="10" s="1"/>
  <c r="I754" i="10"/>
  <c r="J754" i="10"/>
  <c r="K754" i="10"/>
  <c r="L754" i="10"/>
  <c r="M754" i="10"/>
  <c r="N754" i="10"/>
  <c r="P754" i="10" s="1"/>
  <c r="I755" i="10"/>
  <c r="J755" i="10"/>
  <c r="K755" i="10"/>
  <c r="L755" i="10"/>
  <c r="M755" i="10"/>
  <c r="N755" i="10"/>
  <c r="P755" i="10" s="1"/>
  <c r="I756" i="10"/>
  <c r="J756" i="10"/>
  <c r="K756" i="10"/>
  <c r="L756" i="10"/>
  <c r="M756" i="10"/>
  <c r="N756" i="10"/>
  <c r="P756" i="10" s="1"/>
  <c r="I757" i="10"/>
  <c r="J757" i="10"/>
  <c r="K757" i="10"/>
  <c r="L757" i="10"/>
  <c r="M757" i="10"/>
  <c r="N757" i="10"/>
  <c r="P757" i="10" s="1"/>
  <c r="I758" i="10"/>
  <c r="J758" i="10"/>
  <c r="K758" i="10"/>
  <c r="L758" i="10"/>
  <c r="M758" i="10"/>
  <c r="N758" i="10"/>
  <c r="P758" i="10" s="1"/>
  <c r="I759" i="10"/>
  <c r="J759" i="10"/>
  <c r="K759" i="10"/>
  <c r="L759" i="10"/>
  <c r="M759" i="10"/>
  <c r="N759" i="10"/>
  <c r="P759" i="10" s="1"/>
  <c r="I760" i="10"/>
  <c r="J760" i="10"/>
  <c r="K760" i="10"/>
  <c r="L760" i="10"/>
  <c r="M760" i="10"/>
  <c r="N760" i="10"/>
  <c r="P760" i="10" s="1"/>
  <c r="I761" i="10"/>
  <c r="J761" i="10"/>
  <c r="K761" i="10"/>
  <c r="L761" i="10"/>
  <c r="M761" i="10"/>
  <c r="N761" i="10"/>
  <c r="P761" i="10" s="1"/>
  <c r="I762" i="10"/>
  <c r="J762" i="10"/>
  <c r="K762" i="10"/>
  <c r="L762" i="10"/>
  <c r="M762" i="10"/>
  <c r="N762" i="10"/>
  <c r="P762" i="10" s="1"/>
  <c r="I763" i="10"/>
  <c r="J763" i="10"/>
  <c r="K763" i="10"/>
  <c r="L763" i="10"/>
  <c r="M763" i="10"/>
  <c r="N763" i="10"/>
  <c r="P763" i="10" s="1"/>
  <c r="I764" i="10"/>
  <c r="J764" i="10"/>
  <c r="K764" i="10"/>
  <c r="L764" i="10"/>
  <c r="M764" i="10"/>
  <c r="N764" i="10"/>
  <c r="P764" i="10" s="1"/>
  <c r="I765" i="10"/>
  <c r="J765" i="10"/>
  <c r="K765" i="10"/>
  <c r="L765" i="10"/>
  <c r="M765" i="10"/>
  <c r="N765" i="10"/>
  <c r="P765" i="10" s="1"/>
  <c r="I766" i="10"/>
  <c r="J766" i="10"/>
  <c r="K766" i="10"/>
  <c r="L766" i="10"/>
  <c r="M766" i="10"/>
  <c r="N766" i="10"/>
  <c r="P766" i="10" s="1"/>
  <c r="I767" i="10"/>
  <c r="J767" i="10"/>
  <c r="K767" i="10"/>
  <c r="L767" i="10"/>
  <c r="M767" i="10"/>
  <c r="N767" i="10"/>
  <c r="P767" i="10" s="1"/>
  <c r="I768" i="10"/>
  <c r="J768" i="10"/>
  <c r="K768" i="10"/>
  <c r="L768" i="10"/>
  <c r="M768" i="10"/>
  <c r="N768" i="10"/>
  <c r="P768" i="10" s="1"/>
  <c r="I769" i="10"/>
  <c r="J769" i="10"/>
  <c r="K769" i="10"/>
  <c r="L769" i="10"/>
  <c r="M769" i="10"/>
  <c r="N769" i="10"/>
  <c r="P769" i="10" s="1"/>
  <c r="I770" i="10"/>
  <c r="J770" i="10"/>
  <c r="K770" i="10"/>
  <c r="L770" i="10"/>
  <c r="M770" i="10"/>
  <c r="N770" i="10"/>
  <c r="P770" i="10" s="1"/>
  <c r="I771" i="10"/>
  <c r="J771" i="10"/>
  <c r="K771" i="10"/>
  <c r="L771" i="10"/>
  <c r="M771" i="10"/>
  <c r="N771" i="10"/>
  <c r="P771" i="10" s="1"/>
  <c r="I772" i="10"/>
  <c r="J772" i="10"/>
  <c r="K772" i="10"/>
  <c r="L772" i="10"/>
  <c r="M772" i="10"/>
  <c r="N772" i="10"/>
  <c r="P772" i="10" s="1"/>
  <c r="I773" i="10"/>
  <c r="J773" i="10"/>
  <c r="K773" i="10"/>
  <c r="L773" i="10"/>
  <c r="M773" i="10"/>
  <c r="N773" i="10"/>
  <c r="P773" i="10" s="1"/>
  <c r="I774" i="10"/>
  <c r="J774" i="10"/>
  <c r="K774" i="10"/>
  <c r="L774" i="10"/>
  <c r="M774" i="10"/>
  <c r="N774" i="10"/>
  <c r="P774" i="10" s="1"/>
  <c r="I775" i="10"/>
  <c r="J775" i="10"/>
  <c r="K775" i="10"/>
  <c r="L775" i="10"/>
  <c r="M775" i="10"/>
  <c r="N775" i="10"/>
  <c r="P775" i="10" s="1"/>
  <c r="I776" i="10"/>
  <c r="J776" i="10"/>
  <c r="K776" i="10"/>
  <c r="L776" i="10"/>
  <c r="M776" i="10"/>
  <c r="N776" i="10"/>
  <c r="P776" i="10" s="1"/>
  <c r="I777" i="10"/>
  <c r="J777" i="10"/>
  <c r="K777" i="10"/>
  <c r="L777" i="10"/>
  <c r="M777" i="10"/>
  <c r="N777" i="10"/>
  <c r="P777" i="10" s="1"/>
  <c r="I778" i="10"/>
  <c r="J778" i="10"/>
  <c r="K778" i="10"/>
  <c r="L778" i="10"/>
  <c r="M778" i="10"/>
  <c r="N778" i="10"/>
  <c r="P778" i="10" s="1"/>
  <c r="I779" i="10"/>
  <c r="J779" i="10"/>
  <c r="K779" i="10"/>
  <c r="L779" i="10"/>
  <c r="M779" i="10"/>
  <c r="N779" i="10"/>
  <c r="P779" i="10" s="1"/>
  <c r="I780" i="10"/>
  <c r="J780" i="10"/>
  <c r="K780" i="10"/>
  <c r="L780" i="10"/>
  <c r="M780" i="10"/>
  <c r="N780" i="10"/>
  <c r="P780" i="10" s="1"/>
  <c r="I781" i="10"/>
  <c r="J781" i="10"/>
  <c r="K781" i="10"/>
  <c r="L781" i="10"/>
  <c r="M781" i="10"/>
  <c r="N781" i="10"/>
  <c r="P781" i="10" s="1"/>
  <c r="I782" i="10"/>
  <c r="J782" i="10"/>
  <c r="K782" i="10"/>
  <c r="L782" i="10"/>
  <c r="M782" i="10"/>
  <c r="N782" i="10"/>
  <c r="P782" i="10" s="1"/>
  <c r="I783" i="10"/>
  <c r="J783" i="10"/>
  <c r="K783" i="10"/>
  <c r="L783" i="10"/>
  <c r="M783" i="10"/>
  <c r="N783" i="10"/>
  <c r="P783" i="10" s="1"/>
  <c r="I784" i="10"/>
  <c r="J784" i="10"/>
  <c r="K784" i="10"/>
  <c r="L784" i="10"/>
  <c r="M784" i="10"/>
  <c r="N784" i="10"/>
  <c r="P784" i="10" s="1"/>
  <c r="I785" i="10"/>
  <c r="J785" i="10"/>
  <c r="K785" i="10"/>
  <c r="L785" i="10"/>
  <c r="M785" i="10"/>
  <c r="N785" i="10"/>
  <c r="P785" i="10" s="1"/>
  <c r="I786" i="10"/>
  <c r="J786" i="10"/>
  <c r="K786" i="10"/>
  <c r="L786" i="10"/>
  <c r="M786" i="10"/>
  <c r="N786" i="10"/>
  <c r="P786" i="10" s="1"/>
  <c r="I787" i="10"/>
  <c r="J787" i="10"/>
  <c r="K787" i="10"/>
  <c r="L787" i="10"/>
  <c r="M787" i="10"/>
  <c r="N787" i="10"/>
  <c r="P787" i="10" s="1"/>
  <c r="I788" i="10"/>
  <c r="J788" i="10"/>
  <c r="K788" i="10"/>
  <c r="L788" i="10"/>
  <c r="M788" i="10"/>
  <c r="N788" i="10"/>
  <c r="P788" i="10" s="1"/>
  <c r="I789" i="10"/>
  <c r="J789" i="10"/>
  <c r="K789" i="10"/>
  <c r="L789" i="10"/>
  <c r="M789" i="10"/>
  <c r="N789" i="10"/>
  <c r="P789" i="10" s="1"/>
  <c r="I790" i="10"/>
  <c r="J790" i="10"/>
  <c r="K790" i="10"/>
  <c r="L790" i="10"/>
  <c r="M790" i="10"/>
  <c r="N790" i="10"/>
  <c r="P790" i="10" s="1"/>
  <c r="I791" i="10"/>
  <c r="J791" i="10"/>
  <c r="K791" i="10"/>
  <c r="L791" i="10"/>
  <c r="M791" i="10"/>
  <c r="N791" i="10"/>
  <c r="P791" i="10" s="1"/>
  <c r="I792" i="10"/>
  <c r="J792" i="10"/>
  <c r="K792" i="10"/>
  <c r="L792" i="10"/>
  <c r="M792" i="10"/>
  <c r="N792" i="10"/>
  <c r="P792" i="10" s="1"/>
  <c r="I793" i="10"/>
  <c r="J793" i="10"/>
  <c r="K793" i="10"/>
  <c r="L793" i="10"/>
  <c r="M793" i="10"/>
  <c r="N793" i="10"/>
  <c r="P793" i="10" s="1"/>
  <c r="I794" i="10"/>
  <c r="J794" i="10"/>
  <c r="K794" i="10"/>
  <c r="L794" i="10"/>
  <c r="M794" i="10"/>
  <c r="N794" i="10"/>
  <c r="P794" i="10" s="1"/>
  <c r="I795" i="10"/>
  <c r="J795" i="10"/>
  <c r="K795" i="10"/>
  <c r="L795" i="10"/>
  <c r="M795" i="10"/>
  <c r="N795" i="10"/>
  <c r="P795" i="10" s="1"/>
  <c r="I796" i="10"/>
  <c r="J796" i="10"/>
  <c r="K796" i="10"/>
  <c r="L796" i="10"/>
  <c r="M796" i="10"/>
  <c r="N796" i="10"/>
  <c r="P796" i="10" s="1"/>
  <c r="I797" i="10"/>
  <c r="J797" i="10"/>
  <c r="K797" i="10"/>
  <c r="L797" i="10"/>
  <c r="M797" i="10"/>
  <c r="N797" i="10"/>
  <c r="P797" i="10" s="1"/>
  <c r="I798" i="10"/>
  <c r="J798" i="10"/>
  <c r="K798" i="10"/>
  <c r="L798" i="10"/>
  <c r="M798" i="10"/>
  <c r="N798" i="10"/>
  <c r="P798" i="10" s="1"/>
  <c r="I799" i="10"/>
  <c r="J799" i="10"/>
  <c r="K799" i="10"/>
  <c r="L799" i="10"/>
  <c r="M799" i="10"/>
  <c r="N799" i="10"/>
  <c r="P799" i="10" s="1"/>
  <c r="I800" i="10"/>
  <c r="J800" i="10"/>
  <c r="K800" i="10"/>
  <c r="L800" i="10"/>
  <c r="M800" i="10"/>
  <c r="N800" i="10"/>
  <c r="P800" i="10" s="1"/>
  <c r="I801" i="10"/>
  <c r="J801" i="10"/>
  <c r="K801" i="10"/>
  <c r="L801" i="10"/>
  <c r="M801" i="10"/>
  <c r="N801" i="10"/>
  <c r="P801" i="10" s="1"/>
  <c r="I802" i="10"/>
  <c r="J802" i="10"/>
  <c r="K802" i="10"/>
  <c r="L802" i="10"/>
  <c r="M802" i="10"/>
  <c r="N802" i="10"/>
  <c r="P802" i="10" s="1"/>
  <c r="I803" i="10"/>
  <c r="J803" i="10"/>
  <c r="K803" i="10"/>
  <c r="L803" i="10"/>
  <c r="M803" i="10"/>
  <c r="N803" i="10"/>
  <c r="P803" i="10" s="1"/>
  <c r="I804" i="10"/>
  <c r="J804" i="10"/>
  <c r="K804" i="10"/>
  <c r="L804" i="10"/>
  <c r="M804" i="10"/>
  <c r="N804" i="10"/>
  <c r="P804" i="10" s="1"/>
  <c r="I805" i="10"/>
  <c r="J805" i="10"/>
  <c r="K805" i="10"/>
  <c r="L805" i="10"/>
  <c r="M805" i="10"/>
  <c r="N805" i="10"/>
  <c r="P805" i="10" s="1"/>
  <c r="I806" i="10"/>
  <c r="J806" i="10"/>
  <c r="K806" i="10"/>
  <c r="L806" i="10"/>
  <c r="M806" i="10"/>
  <c r="N806" i="10"/>
  <c r="P806" i="10" s="1"/>
  <c r="I807" i="10"/>
  <c r="J807" i="10"/>
  <c r="K807" i="10"/>
  <c r="L807" i="10"/>
  <c r="M807" i="10"/>
  <c r="N807" i="10"/>
  <c r="P807" i="10" s="1"/>
  <c r="I808" i="10"/>
  <c r="J808" i="10"/>
  <c r="K808" i="10"/>
  <c r="L808" i="10"/>
  <c r="M808" i="10"/>
  <c r="N808" i="10"/>
  <c r="P808" i="10" s="1"/>
  <c r="I809" i="10"/>
  <c r="J809" i="10"/>
  <c r="K809" i="10"/>
  <c r="L809" i="10"/>
  <c r="M809" i="10"/>
  <c r="N809" i="10"/>
  <c r="P809" i="10" s="1"/>
  <c r="I810" i="10"/>
  <c r="J810" i="10"/>
  <c r="K810" i="10"/>
  <c r="L810" i="10"/>
  <c r="M810" i="10"/>
  <c r="N810" i="10"/>
  <c r="P810" i="10" s="1"/>
  <c r="I811" i="10"/>
  <c r="J811" i="10"/>
  <c r="K811" i="10"/>
  <c r="L811" i="10"/>
  <c r="M811" i="10"/>
  <c r="N811" i="10"/>
  <c r="P811" i="10" s="1"/>
  <c r="I812" i="10"/>
  <c r="J812" i="10"/>
  <c r="K812" i="10"/>
  <c r="L812" i="10"/>
  <c r="M812" i="10"/>
  <c r="N812" i="10"/>
  <c r="P812" i="10" s="1"/>
  <c r="I813" i="10"/>
  <c r="J813" i="10"/>
  <c r="K813" i="10"/>
  <c r="L813" i="10"/>
  <c r="M813" i="10"/>
  <c r="N813" i="10"/>
  <c r="P813" i="10" s="1"/>
  <c r="I814" i="10"/>
  <c r="J814" i="10"/>
  <c r="K814" i="10"/>
  <c r="L814" i="10"/>
  <c r="M814" i="10"/>
  <c r="N814" i="10"/>
  <c r="P814" i="10" s="1"/>
  <c r="I815" i="10"/>
  <c r="J815" i="10"/>
  <c r="K815" i="10"/>
  <c r="L815" i="10"/>
  <c r="M815" i="10"/>
  <c r="N815" i="10"/>
  <c r="P815" i="10" s="1"/>
  <c r="I816" i="10"/>
  <c r="J816" i="10"/>
  <c r="K816" i="10"/>
  <c r="L816" i="10"/>
  <c r="M816" i="10"/>
  <c r="N816" i="10"/>
  <c r="P816" i="10" s="1"/>
  <c r="I817" i="10"/>
  <c r="J817" i="10"/>
  <c r="K817" i="10"/>
  <c r="L817" i="10"/>
  <c r="M817" i="10"/>
  <c r="N817" i="10"/>
  <c r="P817" i="10" s="1"/>
  <c r="I818" i="10"/>
  <c r="J818" i="10"/>
  <c r="K818" i="10"/>
  <c r="L818" i="10"/>
  <c r="M818" i="10"/>
  <c r="N818" i="10"/>
  <c r="P818" i="10" s="1"/>
  <c r="I819" i="10"/>
  <c r="J819" i="10"/>
  <c r="K819" i="10"/>
  <c r="L819" i="10"/>
  <c r="M819" i="10"/>
  <c r="N819" i="10"/>
  <c r="P819" i="10" s="1"/>
  <c r="I820" i="10"/>
  <c r="J820" i="10"/>
  <c r="K820" i="10"/>
  <c r="L820" i="10"/>
  <c r="M820" i="10"/>
  <c r="N820" i="10"/>
  <c r="P820" i="10" s="1"/>
  <c r="I821" i="10"/>
  <c r="J821" i="10"/>
  <c r="K821" i="10"/>
  <c r="L821" i="10"/>
  <c r="M821" i="10"/>
  <c r="N821" i="10"/>
  <c r="P821" i="10" s="1"/>
  <c r="I822" i="10"/>
  <c r="J822" i="10"/>
  <c r="K822" i="10"/>
  <c r="L822" i="10"/>
  <c r="M822" i="10"/>
  <c r="N822" i="10"/>
  <c r="P822" i="10" s="1"/>
  <c r="I823" i="10"/>
  <c r="J823" i="10"/>
  <c r="K823" i="10"/>
  <c r="L823" i="10"/>
  <c r="M823" i="10"/>
  <c r="N823" i="10"/>
  <c r="P823" i="10" s="1"/>
  <c r="I824" i="10"/>
  <c r="J824" i="10"/>
  <c r="K824" i="10"/>
  <c r="L824" i="10"/>
  <c r="M824" i="10"/>
  <c r="N824" i="10"/>
  <c r="P824" i="10" s="1"/>
  <c r="I825" i="10"/>
  <c r="J825" i="10"/>
  <c r="K825" i="10"/>
  <c r="L825" i="10"/>
  <c r="M825" i="10"/>
  <c r="N825" i="10"/>
  <c r="P825" i="10" s="1"/>
  <c r="I826" i="10"/>
  <c r="J826" i="10"/>
  <c r="K826" i="10"/>
  <c r="L826" i="10"/>
  <c r="M826" i="10"/>
  <c r="N826" i="10"/>
  <c r="P826" i="10" s="1"/>
  <c r="I827" i="10"/>
  <c r="J827" i="10"/>
  <c r="K827" i="10"/>
  <c r="L827" i="10"/>
  <c r="M827" i="10"/>
  <c r="N827" i="10"/>
  <c r="P827" i="10" s="1"/>
  <c r="I4" i="10"/>
  <c r="J4" i="10"/>
  <c r="K4" i="10"/>
  <c r="L4" i="10"/>
  <c r="M4" i="10"/>
  <c r="N4" i="10"/>
  <c r="P4" i="10" s="1"/>
  <c r="I5" i="10"/>
  <c r="J5" i="10"/>
  <c r="K5" i="10"/>
  <c r="L5" i="10"/>
  <c r="M5" i="10"/>
  <c r="N5" i="10"/>
  <c r="P5" i="10" s="1"/>
  <c r="I6" i="10"/>
  <c r="J6" i="10"/>
  <c r="K6" i="10"/>
  <c r="L6" i="10"/>
  <c r="M6" i="10"/>
  <c r="N6" i="10"/>
  <c r="P6" i="10" s="1"/>
  <c r="I7" i="10"/>
  <c r="J7" i="10"/>
  <c r="K7" i="10"/>
  <c r="L7" i="10"/>
  <c r="M7" i="10"/>
  <c r="N7" i="10"/>
  <c r="P7" i="10" s="1"/>
  <c r="I8" i="10"/>
  <c r="J8" i="10"/>
  <c r="K8" i="10"/>
  <c r="L8" i="10"/>
  <c r="M8" i="10"/>
  <c r="N8" i="10"/>
  <c r="P8" i="10" s="1"/>
  <c r="I9" i="10"/>
  <c r="J9" i="10"/>
  <c r="K9" i="10"/>
  <c r="L9" i="10"/>
  <c r="M9" i="10"/>
  <c r="N9" i="10"/>
  <c r="P9" i="10" s="1"/>
  <c r="I10" i="10"/>
  <c r="J10" i="10"/>
  <c r="K10" i="10"/>
  <c r="L10" i="10"/>
  <c r="M10" i="10"/>
  <c r="N10" i="10"/>
  <c r="P10" i="10" s="1"/>
  <c r="I11" i="10"/>
  <c r="J11" i="10"/>
  <c r="K11" i="10"/>
  <c r="L11" i="10"/>
  <c r="M11" i="10"/>
  <c r="N11" i="10"/>
  <c r="P11" i="10" s="1"/>
  <c r="I12" i="10"/>
  <c r="J12" i="10"/>
  <c r="K12" i="10"/>
  <c r="L12" i="10"/>
  <c r="M12" i="10"/>
  <c r="N12" i="10"/>
  <c r="P12" i="10" s="1"/>
  <c r="I13" i="10"/>
  <c r="J13" i="10"/>
  <c r="K13" i="10"/>
  <c r="L13" i="10"/>
  <c r="M13" i="10"/>
  <c r="N13" i="10"/>
  <c r="P13" i="10" s="1"/>
  <c r="I14" i="10"/>
  <c r="J14" i="10"/>
  <c r="K14" i="10"/>
  <c r="L14" i="10"/>
  <c r="M14" i="10"/>
  <c r="N14" i="10"/>
  <c r="P14" i="10" s="1"/>
  <c r="I15" i="10"/>
  <c r="J15" i="10"/>
  <c r="K15" i="10"/>
  <c r="L15" i="10"/>
  <c r="M15" i="10"/>
  <c r="N15" i="10"/>
  <c r="P15" i="10" s="1"/>
  <c r="J3" i="10"/>
  <c r="K3" i="10"/>
  <c r="L3" i="10"/>
  <c r="M3" i="10"/>
  <c r="N3" i="10"/>
  <c r="P3" i="10" s="1"/>
  <c r="I3" i="10"/>
  <c r="V14" i="10" l="1"/>
  <c r="S827" i="10" s="1"/>
  <c r="S826" i="10" s="1"/>
  <c r="S825" i="10" s="1"/>
  <c r="S824" i="10" s="1"/>
  <c r="S823" i="10" s="1"/>
  <c r="S822" i="10" s="1"/>
  <c r="S821" i="10" s="1"/>
  <c r="S820" i="10" s="1"/>
  <c r="S819" i="10" s="1"/>
  <c r="S818" i="10" s="1"/>
  <c r="S817" i="10" s="1"/>
  <c r="S816" i="10" s="1"/>
  <c r="S815" i="10" s="1"/>
  <c r="S814" i="10" s="1"/>
  <c r="S813" i="10" s="1"/>
  <c r="S812" i="10" s="1"/>
  <c r="S811" i="10" s="1"/>
  <c r="S810" i="10" s="1"/>
  <c r="S809" i="10" s="1"/>
  <c r="S808" i="10" s="1"/>
  <c r="S807" i="10" s="1"/>
  <c r="S806" i="10" s="1"/>
  <c r="S805" i="10" s="1"/>
  <c r="S804" i="10" s="1"/>
  <c r="S803" i="10" s="1"/>
  <c r="S802" i="10" s="1"/>
  <c r="S801" i="10" s="1"/>
  <c r="S800" i="10" s="1"/>
  <c r="S799" i="10" s="1"/>
  <c r="S798" i="10" s="1"/>
  <c r="S797" i="10" s="1"/>
  <c r="S796" i="10" s="1"/>
  <c r="S795" i="10" s="1"/>
  <c r="S794" i="10" s="1"/>
  <c r="S793" i="10" s="1"/>
  <c r="S792" i="10" s="1"/>
  <c r="S791" i="10" s="1"/>
  <c r="S790" i="10" s="1"/>
  <c r="S789" i="10" s="1"/>
  <c r="S788" i="10" s="1"/>
  <c r="S787" i="10" s="1"/>
  <c r="S786" i="10" s="1"/>
  <c r="S785" i="10" s="1"/>
  <c r="S784" i="10" s="1"/>
  <c r="S783" i="10" s="1"/>
  <c r="S782" i="10" s="1"/>
  <c r="S781" i="10" s="1"/>
  <c r="S780" i="10" s="1"/>
  <c r="S779" i="10" s="1"/>
  <c r="S778" i="10" s="1"/>
  <c r="S777" i="10" s="1"/>
  <c r="S776" i="10" s="1"/>
  <c r="S775" i="10" s="1"/>
  <c r="S774" i="10" s="1"/>
  <c r="S773" i="10" s="1"/>
  <c r="S772" i="10" s="1"/>
  <c r="S771" i="10" s="1"/>
  <c r="S770" i="10" s="1"/>
  <c r="S769" i="10" s="1"/>
  <c r="S768" i="10" s="1"/>
  <c r="S767" i="10" s="1"/>
  <c r="S766" i="10" s="1"/>
  <c r="S765" i="10" s="1"/>
  <c r="S764" i="10" s="1"/>
  <c r="S763" i="10" s="1"/>
  <c r="S762" i="10" s="1"/>
  <c r="S761" i="10" s="1"/>
  <c r="S760" i="10" s="1"/>
  <c r="S759" i="10" s="1"/>
  <c r="S758" i="10" s="1"/>
  <c r="S757" i="10" s="1"/>
  <c r="S756" i="10" s="1"/>
  <c r="S755" i="10" s="1"/>
  <c r="S754" i="10" s="1"/>
  <c r="S753" i="10" s="1"/>
  <c r="S752" i="10" s="1"/>
  <c r="S751" i="10" s="1"/>
  <c r="S750" i="10" s="1"/>
  <c r="S749" i="10" s="1"/>
  <c r="S748" i="10" s="1"/>
  <c r="S747" i="10" s="1"/>
  <c r="S746" i="10" s="1"/>
  <c r="S745" i="10" s="1"/>
  <c r="S744" i="10" s="1"/>
  <c r="S743" i="10" s="1"/>
  <c r="S742" i="10" s="1"/>
  <c r="S741" i="10" s="1"/>
  <c r="S740" i="10" s="1"/>
  <c r="S739" i="10" s="1"/>
  <c r="S738" i="10" s="1"/>
  <c r="S737" i="10" s="1"/>
  <c r="S736" i="10" s="1"/>
  <c r="S735" i="10" s="1"/>
  <c r="S734" i="10" s="1"/>
  <c r="S733" i="10" s="1"/>
  <c r="S732" i="10" s="1"/>
  <c r="S731" i="10" s="1"/>
  <c r="S730" i="10" s="1"/>
  <c r="S729" i="10" s="1"/>
  <c r="S728" i="10" s="1"/>
  <c r="S727" i="10" s="1"/>
  <c r="S726" i="10" s="1"/>
  <c r="S725" i="10" s="1"/>
  <c r="S724" i="10" s="1"/>
  <c r="S723" i="10" s="1"/>
  <c r="S722" i="10" s="1"/>
  <c r="S721" i="10" s="1"/>
  <c r="S720" i="10" s="1"/>
  <c r="S719" i="10" s="1"/>
  <c r="S718" i="10" s="1"/>
  <c r="S717" i="10" s="1"/>
  <c r="S716" i="10" s="1"/>
  <c r="S715" i="10" s="1"/>
  <c r="S714" i="10" s="1"/>
  <c r="S713" i="10" s="1"/>
  <c r="S712" i="10" s="1"/>
  <c r="S711" i="10" s="1"/>
  <c r="S710" i="10" s="1"/>
  <c r="S709" i="10" s="1"/>
  <c r="S708" i="10" s="1"/>
  <c r="S707" i="10" s="1"/>
  <c r="S706" i="10" s="1"/>
  <c r="S705" i="10" s="1"/>
  <c r="S704" i="10" s="1"/>
  <c r="S703" i="10" s="1"/>
  <c r="S702" i="10" s="1"/>
  <c r="S701" i="10" s="1"/>
  <c r="S700" i="10" s="1"/>
  <c r="S699" i="10" s="1"/>
  <c r="S698" i="10" s="1"/>
  <c r="S697" i="10" s="1"/>
  <c r="S696" i="10" s="1"/>
  <c r="S695" i="10" s="1"/>
  <c r="S694" i="10" s="1"/>
  <c r="S693" i="10" s="1"/>
  <c r="S692" i="10" s="1"/>
  <c r="S691" i="10" s="1"/>
  <c r="S690" i="10" s="1"/>
  <c r="S689" i="10" s="1"/>
  <c r="S688" i="10" s="1"/>
  <c r="S687" i="10" s="1"/>
  <c r="S686" i="10" s="1"/>
  <c r="S685" i="10" s="1"/>
  <c r="S684" i="10" s="1"/>
  <c r="S683" i="10" s="1"/>
  <c r="S682" i="10" s="1"/>
  <c r="S681" i="10" s="1"/>
  <c r="S680" i="10" s="1"/>
  <c r="S679" i="10" s="1"/>
  <c r="S678" i="10" s="1"/>
  <c r="S677" i="10" s="1"/>
  <c r="S676" i="10" s="1"/>
  <c r="S675" i="10" s="1"/>
  <c r="S674" i="10" s="1"/>
  <c r="S673" i="10" s="1"/>
  <c r="S672" i="10" s="1"/>
  <c r="S671" i="10" s="1"/>
  <c r="S670" i="10" s="1"/>
  <c r="S669" i="10" s="1"/>
  <c r="S668" i="10" s="1"/>
  <c r="S667" i="10" s="1"/>
  <c r="S666" i="10" s="1"/>
  <c r="S665" i="10" s="1"/>
  <c r="S664" i="10" s="1"/>
  <c r="S663" i="10" s="1"/>
  <c r="S662" i="10" s="1"/>
  <c r="S661" i="10" s="1"/>
  <c r="S660" i="10" s="1"/>
  <c r="S659" i="10" s="1"/>
  <c r="S658" i="10" s="1"/>
  <c r="S657" i="10" s="1"/>
  <c r="S656" i="10" s="1"/>
  <c r="S655" i="10" s="1"/>
  <c r="S654" i="10" s="1"/>
  <c r="S653" i="10" s="1"/>
  <c r="S652" i="10" s="1"/>
  <c r="S651" i="10" s="1"/>
  <c r="S650" i="10" s="1"/>
  <c r="S649" i="10" s="1"/>
  <c r="S648" i="10" s="1"/>
  <c r="S647" i="10" s="1"/>
  <c r="S646" i="10" s="1"/>
  <c r="S645" i="10" s="1"/>
  <c r="S644" i="10" s="1"/>
  <c r="S643" i="10" s="1"/>
  <c r="S642" i="10" s="1"/>
  <c r="S641" i="10" s="1"/>
  <c r="S640" i="10" s="1"/>
  <c r="S639" i="10" s="1"/>
  <c r="S638" i="10" s="1"/>
  <c r="S637" i="10" s="1"/>
  <c r="S636" i="10" s="1"/>
  <c r="S635" i="10" s="1"/>
  <c r="S634" i="10" s="1"/>
  <c r="S633" i="10" s="1"/>
  <c r="S632" i="10" s="1"/>
  <c r="S631" i="10" s="1"/>
  <c r="S630" i="10" s="1"/>
  <c r="S629" i="10" s="1"/>
  <c r="S628" i="10" s="1"/>
  <c r="S627" i="10" s="1"/>
  <c r="S626" i="10" s="1"/>
  <c r="S625" i="10" s="1"/>
  <c r="S624" i="10" s="1"/>
  <c r="S623" i="10" s="1"/>
  <c r="S622" i="10" s="1"/>
  <c r="S621" i="10" s="1"/>
  <c r="S620" i="10" s="1"/>
  <c r="S619" i="10" s="1"/>
  <c r="S618" i="10" s="1"/>
  <c r="S617" i="10" s="1"/>
  <c r="S616" i="10" s="1"/>
  <c r="S615" i="10" s="1"/>
  <c r="S614" i="10" s="1"/>
  <c r="S613" i="10" s="1"/>
  <c r="S612" i="10" s="1"/>
  <c r="S611" i="10" s="1"/>
  <c r="S610" i="10" s="1"/>
  <c r="S609" i="10" s="1"/>
  <c r="S608" i="10" s="1"/>
  <c r="S607" i="10" s="1"/>
  <c r="S606" i="10" s="1"/>
  <c r="S605" i="10" s="1"/>
  <c r="S604" i="10" s="1"/>
  <c r="S603" i="10" s="1"/>
  <c r="S602" i="10" s="1"/>
  <c r="S601" i="10" s="1"/>
  <c r="S600" i="10" s="1"/>
  <c r="S599" i="10" s="1"/>
  <c r="S598" i="10" s="1"/>
  <c r="S597" i="10" s="1"/>
  <c r="S596" i="10" s="1"/>
  <c r="S595" i="10" s="1"/>
  <c r="S594" i="10" s="1"/>
  <c r="S593" i="10" s="1"/>
  <c r="S592" i="10" s="1"/>
  <c r="S591" i="10" s="1"/>
  <c r="S590" i="10" s="1"/>
  <c r="S589" i="10" s="1"/>
  <c r="S588" i="10" s="1"/>
  <c r="S587" i="10" s="1"/>
  <c r="S586" i="10" s="1"/>
  <c r="S585" i="10" s="1"/>
  <c r="S584" i="10" s="1"/>
  <c r="S583" i="10" s="1"/>
  <c r="S582" i="10" s="1"/>
  <c r="S581" i="10" s="1"/>
  <c r="S580" i="10" s="1"/>
  <c r="S579" i="10" s="1"/>
  <c r="S578" i="10" s="1"/>
  <c r="S577" i="10" s="1"/>
  <c r="S576" i="10" s="1"/>
  <c r="S575" i="10" s="1"/>
  <c r="S574" i="10" s="1"/>
  <c r="S573" i="10" s="1"/>
  <c r="S572" i="10" s="1"/>
  <c r="S571" i="10" s="1"/>
  <c r="S570" i="10" s="1"/>
  <c r="S569" i="10" s="1"/>
  <c r="S568" i="10" s="1"/>
  <c r="S567" i="10" s="1"/>
  <c r="S566" i="10" s="1"/>
  <c r="S565" i="10" s="1"/>
  <c r="S564" i="10" s="1"/>
  <c r="S563" i="10" s="1"/>
  <c r="S562" i="10" s="1"/>
  <c r="S561" i="10" s="1"/>
  <c r="S560" i="10" s="1"/>
  <c r="S559" i="10" s="1"/>
  <c r="S558" i="10" s="1"/>
  <c r="S557" i="10" s="1"/>
  <c r="S556" i="10" s="1"/>
  <c r="S555" i="10" s="1"/>
  <c r="S554" i="10" s="1"/>
  <c r="S553" i="10" s="1"/>
  <c r="S552" i="10" s="1"/>
  <c r="S551" i="10" s="1"/>
  <c r="S550" i="10" s="1"/>
  <c r="S549" i="10" s="1"/>
  <c r="S548" i="10" s="1"/>
  <c r="S547" i="10" s="1"/>
  <c r="S546" i="10" s="1"/>
  <c r="S545" i="10" s="1"/>
  <c r="S544" i="10" s="1"/>
  <c r="S543" i="10" s="1"/>
  <c r="S542" i="10" s="1"/>
  <c r="S541" i="10" s="1"/>
  <c r="S540" i="10" s="1"/>
  <c r="S539" i="10" s="1"/>
  <c r="S538" i="10" s="1"/>
  <c r="S537" i="10" s="1"/>
  <c r="S536" i="10" s="1"/>
  <c r="S535" i="10" s="1"/>
  <c r="S534" i="10" s="1"/>
  <c r="S533" i="10" s="1"/>
  <c r="S532" i="10" s="1"/>
  <c r="S531" i="10" s="1"/>
  <c r="S530" i="10" s="1"/>
  <c r="S529" i="10" s="1"/>
  <c r="S528" i="10" s="1"/>
  <c r="S527" i="10" s="1"/>
  <c r="S526" i="10" s="1"/>
  <c r="S525" i="10" s="1"/>
  <c r="S524" i="10" s="1"/>
  <c r="S523" i="10" s="1"/>
  <c r="S522" i="10" s="1"/>
  <c r="S521" i="10" s="1"/>
  <c r="S520" i="10" s="1"/>
  <c r="S519" i="10" s="1"/>
  <c r="S518" i="10" s="1"/>
  <c r="S517" i="10" s="1"/>
  <c r="S516" i="10" s="1"/>
  <c r="S515" i="10" s="1"/>
  <c r="S514" i="10" s="1"/>
  <c r="S513" i="10" s="1"/>
  <c r="S512" i="10" s="1"/>
  <c r="S511" i="10" s="1"/>
  <c r="S510" i="10" s="1"/>
  <c r="S509" i="10" s="1"/>
  <c r="S508" i="10" s="1"/>
  <c r="S507" i="10" s="1"/>
  <c r="S506" i="10" s="1"/>
  <c r="S505" i="10" s="1"/>
  <c r="S504" i="10" s="1"/>
  <c r="S503" i="10" s="1"/>
  <c r="S502" i="10" s="1"/>
  <c r="S501" i="10" s="1"/>
  <c r="S500" i="10" s="1"/>
  <c r="S499" i="10" s="1"/>
  <c r="S498" i="10" s="1"/>
  <c r="S497" i="10" s="1"/>
  <c r="S496" i="10" s="1"/>
  <c r="S495" i="10" s="1"/>
  <c r="S494" i="10" s="1"/>
  <c r="S493" i="10" s="1"/>
  <c r="S492" i="10" s="1"/>
  <c r="S491" i="10" s="1"/>
  <c r="S490" i="10" s="1"/>
  <c r="S489" i="10" s="1"/>
  <c r="S488" i="10" s="1"/>
  <c r="S487" i="10" s="1"/>
  <c r="S486" i="10" s="1"/>
  <c r="S485" i="10" s="1"/>
  <c r="S484" i="10" s="1"/>
  <c r="S483" i="10" s="1"/>
  <c r="S482" i="10" s="1"/>
  <c r="S481" i="10" s="1"/>
  <c r="S480" i="10" s="1"/>
  <c r="S479" i="10" s="1"/>
  <c r="S478" i="10" s="1"/>
  <c r="S477" i="10" s="1"/>
  <c r="S476" i="10" s="1"/>
  <c r="S475" i="10" s="1"/>
  <c r="S474" i="10" s="1"/>
  <c r="S473" i="10" s="1"/>
  <c r="S472" i="10" s="1"/>
  <c r="S471" i="10" s="1"/>
  <c r="S470" i="10" s="1"/>
  <c r="S469" i="10" s="1"/>
  <c r="S468" i="10" s="1"/>
  <c r="S467" i="10" s="1"/>
  <c r="S466" i="10" s="1"/>
  <c r="S465" i="10" s="1"/>
  <c r="S464" i="10" s="1"/>
  <c r="S463" i="10" s="1"/>
  <c r="S462" i="10" s="1"/>
  <c r="S461" i="10" s="1"/>
  <c r="S460" i="10" s="1"/>
  <c r="S459" i="10" s="1"/>
  <c r="S458" i="10" s="1"/>
  <c r="S457" i="10" s="1"/>
  <c r="S456" i="10" s="1"/>
  <c r="S455" i="10" s="1"/>
  <c r="S454" i="10" s="1"/>
  <c r="S453" i="10" s="1"/>
  <c r="S452" i="10" s="1"/>
  <c r="S451" i="10" s="1"/>
  <c r="S450" i="10" s="1"/>
  <c r="S449" i="10" s="1"/>
  <c r="S448" i="10" s="1"/>
  <c r="S447" i="10" s="1"/>
  <c r="S446" i="10" s="1"/>
  <c r="S445" i="10" s="1"/>
  <c r="S444" i="10" s="1"/>
  <c r="S443" i="10" s="1"/>
  <c r="S442" i="10" s="1"/>
  <c r="S441" i="10" s="1"/>
  <c r="S440" i="10" s="1"/>
  <c r="S439" i="10" s="1"/>
  <c r="S438" i="10" s="1"/>
  <c r="S437" i="10" s="1"/>
  <c r="S436" i="10" s="1"/>
  <c r="S435" i="10" s="1"/>
  <c r="S434" i="10" s="1"/>
  <c r="S433" i="10" s="1"/>
  <c r="S432" i="10" s="1"/>
  <c r="S431" i="10" s="1"/>
  <c r="S430" i="10" s="1"/>
  <c r="S429" i="10" s="1"/>
  <c r="S428" i="10" s="1"/>
  <c r="S427" i="10" s="1"/>
  <c r="S426" i="10" s="1"/>
  <c r="S425" i="10" s="1"/>
  <c r="S424" i="10" s="1"/>
  <c r="S423" i="10" s="1"/>
  <c r="S422" i="10" s="1"/>
  <c r="S421" i="10" s="1"/>
  <c r="S420" i="10" s="1"/>
  <c r="S419" i="10" s="1"/>
  <c r="S418" i="10" s="1"/>
  <c r="S417" i="10" s="1"/>
  <c r="S416" i="10" s="1"/>
  <c r="S415" i="10" s="1"/>
  <c r="S414" i="10" s="1"/>
  <c r="S413" i="10" s="1"/>
  <c r="S412" i="10" s="1"/>
  <c r="S411" i="10" s="1"/>
  <c r="S410" i="10" s="1"/>
  <c r="S409" i="10" s="1"/>
  <c r="S408" i="10" s="1"/>
  <c r="S407" i="10" s="1"/>
  <c r="S406" i="10" s="1"/>
  <c r="S405" i="10" s="1"/>
  <c r="S404" i="10" s="1"/>
  <c r="S403" i="10" s="1"/>
  <c r="S402" i="10" s="1"/>
  <c r="S401" i="10" s="1"/>
  <c r="S400" i="10" s="1"/>
  <c r="S399" i="10" s="1"/>
  <c r="S398" i="10" s="1"/>
  <c r="S397" i="10" s="1"/>
  <c r="S396" i="10" s="1"/>
  <c r="S395" i="10" s="1"/>
  <c r="S394" i="10" s="1"/>
  <c r="S393" i="10" s="1"/>
  <c r="S392" i="10" s="1"/>
  <c r="S391" i="10" s="1"/>
  <c r="S390" i="10" s="1"/>
  <c r="S389" i="10" s="1"/>
  <c r="S388" i="10" s="1"/>
  <c r="S387" i="10" s="1"/>
  <c r="S386" i="10" s="1"/>
  <c r="S385" i="10" s="1"/>
  <c r="S384" i="10" s="1"/>
  <c r="S383" i="10" s="1"/>
  <c r="S382" i="10" s="1"/>
  <c r="S381" i="10" s="1"/>
  <c r="S380" i="10" s="1"/>
  <c r="S379" i="10" s="1"/>
  <c r="S378" i="10" s="1"/>
  <c r="S377" i="10" s="1"/>
  <c r="S376" i="10" s="1"/>
  <c r="S375" i="10" s="1"/>
  <c r="S374" i="10" s="1"/>
  <c r="S373" i="10" s="1"/>
  <c r="S372" i="10" s="1"/>
  <c r="S371" i="10" s="1"/>
  <c r="S370" i="10" s="1"/>
  <c r="S369" i="10" s="1"/>
  <c r="S368" i="10" s="1"/>
  <c r="S367" i="10" s="1"/>
  <c r="S366" i="10" s="1"/>
  <c r="S365" i="10" s="1"/>
  <c r="S364" i="10" s="1"/>
  <c r="S363" i="10" s="1"/>
  <c r="S362" i="10" s="1"/>
  <c r="S361" i="10" s="1"/>
  <c r="S360" i="10" s="1"/>
  <c r="S359" i="10" s="1"/>
  <c r="S358" i="10" s="1"/>
  <c r="S357" i="10" s="1"/>
  <c r="S356" i="10" s="1"/>
  <c r="S355" i="10" s="1"/>
  <c r="S354" i="10" s="1"/>
  <c r="S353" i="10" s="1"/>
  <c r="S352" i="10" s="1"/>
  <c r="S351" i="10" s="1"/>
  <c r="S350" i="10" s="1"/>
  <c r="S349" i="10" s="1"/>
  <c r="S348" i="10" s="1"/>
  <c r="S347" i="10" s="1"/>
  <c r="S346" i="10" s="1"/>
  <c r="S345" i="10" s="1"/>
  <c r="S344" i="10" s="1"/>
  <c r="S343" i="10" s="1"/>
  <c r="S342" i="10" s="1"/>
  <c r="S341" i="10" s="1"/>
  <c r="S340" i="10" s="1"/>
  <c r="S339" i="10" s="1"/>
  <c r="S338" i="10" s="1"/>
  <c r="S337" i="10" s="1"/>
  <c r="S336" i="10" s="1"/>
  <c r="S335" i="10" s="1"/>
  <c r="S334" i="10" s="1"/>
  <c r="S333" i="10" s="1"/>
  <c r="S332" i="10" s="1"/>
  <c r="S331" i="10" s="1"/>
  <c r="S330" i="10" s="1"/>
  <c r="S329" i="10" s="1"/>
  <c r="S328" i="10" s="1"/>
  <c r="S327" i="10" s="1"/>
  <c r="S326" i="10" s="1"/>
  <c r="S325" i="10" s="1"/>
  <c r="S324" i="10" s="1"/>
  <c r="S323" i="10" s="1"/>
  <c r="S322" i="10" s="1"/>
  <c r="S321" i="10" s="1"/>
  <c r="S320" i="10" s="1"/>
  <c r="S319" i="10" s="1"/>
  <c r="S318" i="10" s="1"/>
  <c r="S317" i="10" s="1"/>
  <c r="S316" i="10" s="1"/>
  <c r="S315" i="10" s="1"/>
  <c r="S314" i="10" s="1"/>
  <c r="S313" i="10" s="1"/>
  <c r="S312" i="10" s="1"/>
  <c r="S311" i="10" s="1"/>
  <c r="S310" i="10" s="1"/>
  <c r="S309" i="10" s="1"/>
  <c r="S308" i="10" s="1"/>
  <c r="S307" i="10" s="1"/>
  <c r="S306" i="10" s="1"/>
  <c r="S305" i="10" s="1"/>
  <c r="S304" i="10" s="1"/>
  <c r="S303" i="10" s="1"/>
  <c r="S302" i="10" s="1"/>
  <c r="S301" i="10" s="1"/>
  <c r="S300" i="10" s="1"/>
  <c r="S299" i="10" s="1"/>
  <c r="S298" i="10" s="1"/>
  <c r="S297" i="10" s="1"/>
  <c r="S296" i="10" s="1"/>
  <c r="S295" i="10" s="1"/>
  <c r="S294" i="10" s="1"/>
  <c r="S293" i="10" s="1"/>
  <c r="S292" i="10" s="1"/>
  <c r="S291" i="10" s="1"/>
  <c r="S290" i="10" s="1"/>
  <c r="S289" i="10" s="1"/>
  <c r="S288" i="10" s="1"/>
  <c r="S287" i="10" s="1"/>
  <c r="S286" i="10" s="1"/>
  <c r="S285" i="10" s="1"/>
  <c r="S284" i="10" s="1"/>
  <c r="S283" i="10" s="1"/>
  <c r="S282" i="10" s="1"/>
  <c r="S281" i="10" s="1"/>
  <c r="S280" i="10" s="1"/>
  <c r="S279" i="10" s="1"/>
  <c r="S278" i="10" s="1"/>
  <c r="S277" i="10" s="1"/>
  <c r="S276" i="10" s="1"/>
  <c r="S275" i="10" s="1"/>
  <c r="S274" i="10" s="1"/>
  <c r="S273" i="10" s="1"/>
  <c r="S272" i="10" s="1"/>
  <c r="S271" i="10" s="1"/>
  <c r="S270" i="10" s="1"/>
  <c r="S269" i="10" s="1"/>
  <c r="S268" i="10" s="1"/>
  <c r="S267" i="10" s="1"/>
  <c r="S266" i="10" s="1"/>
  <c r="S265" i="10" s="1"/>
  <c r="S264" i="10" s="1"/>
  <c r="S263" i="10" s="1"/>
  <c r="S262" i="10" s="1"/>
  <c r="S261" i="10" s="1"/>
  <c r="S260" i="10" s="1"/>
  <c r="S259" i="10" s="1"/>
  <c r="S258" i="10" s="1"/>
  <c r="S257" i="10" s="1"/>
  <c r="S256" i="10" s="1"/>
  <c r="S255" i="10" s="1"/>
  <c r="S254" i="10" s="1"/>
  <c r="S253" i="10" s="1"/>
  <c r="S252" i="10" s="1"/>
  <c r="S251" i="10" s="1"/>
  <c r="S250" i="10" s="1"/>
  <c r="S249" i="10" s="1"/>
  <c r="S248" i="10" s="1"/>
  <c r="S247" i="10" s="1"/>
  <c r="S246" i="10" s="1"/>
  <c r="S245" i="10" s="1"/>
  <c r="S244" i="10" s="1"/>
  <c r="S243" i="10" s="1"/>
  <c r="S242" i="10" s="1"/>
  <c r="S241" i="10" s="1"/>
  <c r="S240" i="10" s="1"/>
  <c r="S239" i="10" s="1"/>
  <c r="S238" i="10" s="1"/>
  <c r="S237" i="10" s="1"/>
  <c r="S236" i="10" s="1"/>
  <c r="S235" i="10" s="1"/>
  <c r="S234" i="10" s="1"/>
  <c r="S233" i="10" s="1"/>
  <c r="S232" i="10" s="1"/>
  <c r="S231" i="10" s="1"/>
  <c r="S230" i="10" s="1"/>
  <c r="S229" i="10" s="1"/>
  <c r="S228" i="10" s="1"/>
  <c r="S227" i="10" s="1"/>
  <c r="S226" i="10" s="1"/>
  <c r="S225" i="10" s="1"/>
  <c r="S224" i="10" s="1"/>
  <c r="S223" i="10" s="1"/>
  <c r="S222" i="10" s="1"/>
  <c r="S221" i="10" s="1"/>
  <c r="S220" i="10" s="1"/>
  <c r="S219" i="10" s="1"/>
  <c r="S218" i="10" s="1"/>
  <c r="S217" i="10" s="1"/>
  <c r="S216" i="10" s="1"/>
  <c r="S215" i="10" s="1"/>
  <c r="S214" i="10" s="1"/>
  <c r="S213" i="10" s="1"/>
  <c r="S212" i="10" s="1"/>
  <c r="S211" i="10" s="1"/>
  <c r="S210" i="10" s="1"/>
  <c r="S209" i="10" s="1"/>
  <c r="S208" i="10" s="1"/>
  <c r="S207" i="10" s="1"/>
  <c r="S206" i="10" s="1"/>
  <c r="S205" i="10" s="1"/>
  <c r="S204" i="10" s="1"/>
  <c r="S203" i="10" s="1"/>
  <c r="S202" i="10" s="1"/>
  <c r="S201" i="10" s="1"/>
  <c r="S200" i="10" s="1"/>
  <c r="S199" i="10" s="1"/>
  <c r="S198" i="10" s="1"/>
  <c r="S197" i="10" s="1"/>
  <c r="S196" i="10" s="1"/>
  <c r="S195" i="10" s="1"/>
  <c r="S194" i="10" s="1"/>
  <c r="S193" i="10" s="1"/>
  <c r="S192" i="10" s="1"/>
  <c r="S191" i="10" s="1"/>
  <c r="S190" i="10" s="1"/>
  <c r="S189" i="10" s="1"/>
  <c r="S188" i="10" s="1"/>
  <c r="S187" i="10" s="1"/>
  <c r="S186" i="10" s="1"/>
  <c r="S185" i="10" s="1"/>
  <c r="S184" i="10" s="1"/>
  <c r="S183" i="10" s="1"/>
  <c r="S182" i="10" s="1"/>
  <c r="S181" i="10" s="1"/>
  <c r="S180" i="10" s="1"/>
  <c r="S179" i="10" s="1"/>
  <c r="S178" i="10" s="1"/>
  <c r="S177" i="10" s="1"/>
  <c r="S176" i="10" s="1"/>
  <c r="S175" i="10" s="1"/>
  <c r="S174" i="10" s="1"/>
  <c r="S173" i="10" s="1"/>
  <c r="S172" i="10" s="1"/>
  <c r="S171" i="10" s="1"/>
  <c r="S170" i="10" s="1"/>
  <c r="S169" i="10" s="1"/>
  <c r="S168" i="10" s="1"/>
  <c r="S167" i="10" s="1"/>
  <c r="S166" i="10" s="1"/>
  <c r="S165" i="10" s="1"/>
  <c r="S164" i="10" s="1"/>
  <c r="S163" i="10" s="1"/>
  <c r="S162" i="10" s="1"/>
  <c r="S161" i="10" s="1"/>
  <c r="S160" i="10" s="1"/>
  <c r="S159" i="10" s="1"/>
  <c r="S158" i="10" s="1"/>
  <c r="S157" i="10" s="1"/>
  <c r="S156" i="10" s="1"/>
  <c r="S155" i="10" s="1"/>
  <c r="S154" i="10" s="1"/>
  <c r="S153" i="10" s="1"/>
  <c r="S152" i="10" s="1"/>
  <c r="S151" i="10" s="1"/>
  <c r="S150" i="10" s="1"/>
  <c r="S149" i="10" s="1"/>
  <c r="S148" i="10" s="1"/>
  <c r="S147" i="10" s="1"/>
  <c r="S146" i="10" s="1"/>
  <c r="S145" i="10" s="1"/>
  <c r="S144" i="10" s="1"/>
  <c r="S143" i="10" s="1"/>
  <c r="S142" i="10" s="1"/>
  <c r="S141" i="10" s="1"/>
  <c r="S140" i="10" s="1"/>
  <c r="S139" i="10" s="1"/>
  <c r="S138" i="10" s="1"/>
  <c r="S137" i="10" s="1"/>
  <c r="S136" i="10" s="1"/>
  <c r="S135" i="10" s="1"/>
  <c r="S134" i="10" s="1"/>
  <c r="S133" i="10" s="1"/>
  <c r="S132" i="10" s="1"/>
  <c r="S131" i="10" s="1"/>
  <c r="S130" i="10" s="1"/>
  <c r="S129" i="10" s="1"/>
  <c r="S128" i="10" s="1"/>
  <c r="S127" i="10" s="1"/>
  <c r="S126" i="10" s="1"/>
  <c r="S125" i="10" s="1"/>
  <c r="S124" i="10" s="1"/>
  <c r="S123" i="10" s="1"/>
  <c r="S122" i="10" s="1"/>
  <c r="S121" i="10" s="1"/>
  <c r="S120" i="10" s="1"/>
  <c r="S119" i="10" s="1"/>
  <c r="S118" i="10" s="1"/>
  <c r="S117" i="10" s="1"/>
  <c r="S116" i="10" s="1"/>
  <c r="S115" i="10" s="1"/>
  <c r="S114" i="10" s="1"/>
  <c r="S113" i="10" s="1"/>
  <c r="S112" i="10" s="1"/>
  <c r="S111" i="10" s="1"/>
  <c r="S110" i="10" s="1"/>
  <c r="S109" i="10" s="1"/>
  <c r="S108" i="10" s="1"/>
  <c r="S107" i="10" s="1"/>
  <c r="S106" i="10" s="1"/>
  <c r="S105" i="10" s="1"/>
  <c r="S104" i="10" s="1"/>
  <c r="S103" i="10" s="1"/>
  <c r="S102" i="10" s="1"/>
  <c r="S101" i="10" s="1"/>
  <c r="S100" i="10" s="1"/>
  <c r="S99" i="10" s="1"/>
  <c r="S98" i="10" s="1"/>
  <c r="S97" i="10" s="1"/>
  <c r="S96" i="10" s="1"/>
  <c r="S95" i="10" s="1"/>
  <c r="S94" i="10" s="1"/>
  <c r="S93" i="10" s="1"/>
  <c r="S92" i="10" s="1"/>
  <c r="S91" i="10" s="1"/>
  <c r="S90" i="10" s="1"/>
  <c r="S89" i="10" s="1"/>
  <c r="S88" i="10" s="1"/>
  <c r="S87" i="10" s="1"/>
  <c r="S86" i="10" s="1"/>
  <c r="S85" i="10" s="1"/>
  <c r="S84" i="10" s="1"/>
  <c r="S83" i="10" s="1"/>
  <c r="S82" i="10" s="1"/>
  <c r="S81" i="10" s="1"/>
  <c r="S80" i="10" s="1"/>
  <c r="S79" i="10" s="1"/>
  <c r="S78" i="10" s="1"/>
  <c r="S77" i="10" s="1"/>
  <c r="S76" i="10" s="1"/>
  <c r="S75" i="10" s="1"/>
  <c r="S74" i="10" s="1"/>
  <c r="S73" i="10" s="1"/>
  <c r="S72" i="10" s="1"/>
  <c r="S71" i="10" s="1"/>
  <c r="S70" i="10" s="1"/>
  <c r="S69" i="10" s="1"/>
  <c r="S68" i="10" s="1"/>
  <c r="S67" i="10" s="1"/>
  <c r="S66" i="10" s="1"/>
  <c r="S65" i="10" s="1"/>
  <c r="S64" i="10" s="1"/>
  <c r="S63" i="10" s="1"/>
  <c r="S62" i="10" s="1"/>
  <c r="S61" i="10" s="1"/>
  <c r="S60" i="10" s="1"/>
  <c r="S59" i="10" s="1"/>
  <c r="S58" i="10" s="1"/>
  <c r="S57" i="10" s="1"/>
  <c r="S56" i="10" s="1"/>
  <c r="S55" i="10" s="1"/>
  <c r="S54" i="10" s="1"/>
  <c r="S53" i="10" s="1"/>
  <c r="S52" i="10" s="1"/>
  <c r="S51" i="10" s="1"/>
  <c r="S50" i="10" s="1"/>
  <c r="S49" i="10" s="1"/>
  <c r="S48" i="10" s="1"/>
  <c r="S47" i="10" s="1"/>
  <c r="S46" i="10" s="1"/>
  <c r="S45" i="10" s="1"/>
  <c r="S44" i="10" s="1"/>
  <c r="S43" i="10" s="1"/>
  <c r="S42" i="10" s="1"/>
  <c r="S41" i="10" s="1"/>
  <c r="S40" i="10" s="1"/>
  <c r="S39" i="10" s="1"/>
  <c r="S38" i="10" s="1"/>
  <c r="S37" i="10" s="1"/>
  <c r="S36" i="10" s="1"/>
  <c r="S35" i="10" s="1"/>
  <c r="S34" i="10" s="1"/>
  <c r="S33" i="10" s="1"/>
  <c r="S32" i="10" s="1"/>
  <c r="S31" i="10" s="1"/>
  <c r="S30" i="10" s="1"/>
  <c r="S29" i="10" s="1"/>
  <c r="S28" i="10" s="1"/>
  <c r="S27" i="10" s="1"/>
  <c r="S26" i="10" s="1"/>
  <c r="S25" i="10" s="1"/>
  <c r="S24" i="10" s="1"/>
  <c r="S23" i="10" s="1"/>
  <c r="S22" i="10" s="1"/>
  <c r="S21" i="10" s="1"/>
  <c r="S20" i="10" s="1"/>
  <c r="S19" i="10" s="1"/>
  <c r="S18" i="10" s="1"/>
  <c r="S17" i="10" s="1"/>
  <c r="S16" i="10" s="1"/>
  <c r="S15" i="10" s="1"/>
  <c r="S14" i="10" s="1"/>
  <c r="S13" i="10" s="1"/>
  <c r="S12" i="10" s="1"/>
  <c r="S11" i="10" s="1"/>
  <c r="S10" i="10" s="1"/>
  <c r="S9" i="10" s="1"/>
  <c r="S8" i="10" s="1"/>
  <c r="S7" i="10" s="1"/>
  <c r="S6" i="10" s="1"/>
  <c r="S5" i="10" s="1"/>
  <c r="S4" i="10" s="1"/>
  <c r="S3" i="10" s="1"/>
  <c r="V9" i="10"/>
</calcChain>
</file>

<file path=xl/sharedStrings.xml><?xml version="1.0" encoding="utf-8"?>
<sst xmlns="http://schemas.openxmlformats.org/spreadsheetml/2006/main" count="104" uniqueCount="59">
  <si>
    <t>Date</t>
  </si>
  <si>
    <t>MarketCap</t>
  </si>
  <si>
    <t>Strategy</t>
  </si>
  <si>
    <t>Sustainability</t>
  </si>
  <si>
    <t>Sector &amp; Industry</t>
  </si>
  <si>
    <t>Thematic</t>
  </si>
  <si>
    <t>Nestle</t>
  </si>
  <si>
    <t>P_t</t>
  </si>
  <si>
    <t>Returns</t>
  </si>
  <si>
    <t>Question 1</t>
  </si>
  <si>
    <t>Moving Average</t>
  </si>
  <si>
    <t>GARCH estimation</t>
  </si>
  <si>
    <t>Considering 20-day moving average</t>
  </si>
  <si>
    <t>Exponential weighted moving average</t>
  </si>
  <si>
    <t>Nestle Returns square</t>
  </si>
  <si>
    <t>X = Nestle</t>
  </si>
  <si>
    <t>long run avg</t>
  </si>
  <si>
    <t>µ</t>
  </si>
  <si>
    <t>⍺</t>
  </si>
  <si>
    <t>ß</t>
  </si>
  <si>
    <t>variance_t = µ*constant + ⍺*r_(t-1)^2 + ß*variance_(t-1)</t>
  </si>
  <si>
    <t>GARCH Variance_t</t>
  </si>
  <si>
    <t>Moving Average Variance_t</t>
  </si>
  <si>
    <t>EWMA Variance_t</t>
  </si>
  <si>
    <t>lamba</t>
  </si>
  <si>
    <t>Forecasted Variance</t>
  </si>
  <si>
    <t>Forecasted Standard deviation</t>
  </si>
  <si>
    <t>Weighted average of the three forecasted standard deviations</t>
  </si>
  <si>
    <t>Forecasting variance using RiskMetrics (EWMA) with lambda = 0.94</t>
  </si>
  <si>
    <t>Forecasting Covariance of X with the following : RiskMetrics Approach</t>
  </si>
  <si>
    <t>Forecasting correlation of X with the following : RiskMetrics Approach</t>
  </si>
  <si>
    <t>Question 2</t>
  </si>
  <si>
    <t>Correlation at time 't'</t>
  </si>
  <si>
    <t>Covariance at time 't'</t>
  </si>
  <si>
    <t xml:space="preserve">Submission Details </t>
  </si>
  <si>
    <t>Name</t>
  </si>
  <si>
    <t>Roll Number</t>
  </si>
  <si>
    <t>Nesara S R</t>
  </si>
  <si>
    <t>18IM30014</t>
  </si>
  <si>
    <t xml:space="preserve">Assets considered </t>
  </si>
  <si>
    <t>Market Cap</t>
  </si>
  <si>
    <t>S&amp;P BSE Sensex</t>
  </si>
  <si>
    <t>S&amp;P BSE Dividend Stability Index</t>
  </si>
  <si>
    <t>S&amp;P BSE 100 ESG Index</t>
  </si>
  <si>
    <t>S&amp;P BSE India Infrastructure Index   (replacement for Government)</t>
  </si>
  <si>
    <t>S&amp;P BSE Information &amp; Technology    (replacement for Money markets)</t>
  </si>
  <si>
    <t>Solved on Excel</t>
  </si>
  <si>
    <t>Q3-Q7</t>
  </si>
  <si>
    <t>Solved on Python</t>
  </si>
  <si>
    <t>From 2017/10/26 - 2021/02/23</t>
  </si>
  <si>
    <t>Q1-Q2</t>
  </si>
  <si>
    <t>Sensex : MARKET RETURNS DATA</t>
  </si>
  <si>
    <t>Link to the code file :</t>
  </si>
  <si>
    <t xml:space="preserve">https://colab.research.google.com/drive/1niCjfvjLcWAoFRyUw57LOi78eCiUgLL2?usp=sharing </t>
  </si>
  <si>
    <t xml:space="preserve">NOTE : </t>
  </si>
  <si>
    <t xml:space="preserve">In Q7, we were asked to compute the amount of 'X' that needs to be replaced with lowest risk constituent asset. </t>
  </si>
  <si>
    <t xml:space="preserve">But since 'X' turned out to be the lowest risk constituent, </t>
  </si>
  <si>
    <t>I have solved for replacing the highest risk constituent asset with certain amount of 'X' such that VAR comes down to that of pre-donation portfolio</t>
  </si>
  <si>
    <t>Sample standard dev of 'X'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</si>
</sst>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 (Body)"/>
    </font>
    <font>
      <u/>
      <sz val="12"/>
      <color theme="10"/>
      <name val="Calibri"/>
      <family val="2"/>
      <scheme val="minor"/>
    </font>
    <font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893A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5" fontId="0" fillId="0" borderId="9" xfId="0" applyNumberFormat="1" applyBorder="1"/>
    <xf numFmtId="15" fontId="0" fillId="0" borderId="10" xfId="0" applyNumberFormat="1" applyBorder="1"/>
    <xf numFmtId="0" fontId="0" fillId="0" borderId="9" xfId="0" applyBorder="1"/>
    <xf numFmtId="0" fontId="0" fillId="0" borderId="8" xfId="0" applyBorder="1"/>
    <xf numFmtId="0" fontId="0" fillId="0" borderId="2" xfId="0" applyBorder="1"/>
    <xf numFmtId="0" fontId="0" fillId="0" borderId="1" xfId="0" applyBorder="1" applyAlignment="1"/>
    <xf numFmtId="0" fontId="0" fillId="2" borderId="11" xfId="0" applyFill="1" applyBorder="1" applyAlignment="1"/>
    <xf numFmtId="0" fontId="0" fillId="3" borderId="12" xfId="0" applyFill="1" applyBorder="1" applyAlignment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3" xfId="0" applyFill="1" applyBorder="1" applyAlignment="1"/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1" xfId="0" applyBorder="1"/>
    <xf numFmtId="0" fontId="0" fillId="4" borderId="1" xfId="0" applyFill="1" applyBorder="1"/>
    <xf numFmtId="0" fontId="0" fillId="0" borderId="0" xfId="0" applyFill="1" applyBorder="1"/>
    <xf numFmtId="0" fontId="0" fillId="4" borderId="8" xfId="0" applyFill="1" applyBorder="1"/>
    <xf numFmtId="0" fontId="0" fillId="0" borderId="5" xfId="0" applyBorder="1"/>
    <xf numFmtId="0" fontId="0" fillId="0" borderId="3" xfId="0" applyFill="1" applyBorder="1"/>
    <xf numFmtId="0" fontId="0" fillId="0" borderId="6" xfId="0" applyBorder="1" applyAlignment="1">
      <alignment horizontal="center"/>
    </xf>
    <xf numFmtId="0" fontId="0" fillId="6" borderId="0" xfId="0" applyFill="1"/>
    <xf numFmtId="0" fontId="0" fillId="6" borderId="0" xfId="0" applyFill="1" applyBorder="1"/>
    <xf numFmtId="0" fontId="0" fillId="4" borderId="13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" xfId="0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1" fillId="7" borderId="13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0" borderId="0" xfId="0" applyFont="1" applyFill="1"/>
    <xf numFmtId="0" fontId="1" fillId="5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8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15" fontId="0" fillId="0" borderId="1" xfId="0" applyNumberFormat="1" applyBorder="1"/>
    <xf numFmtId="0" fontId="0" fillId="0" borderId="1" xfId="0" applyFill="1" applyBorder="1"/>
    <xf numFmtId="0" fontId="3" fillId="0" borderId="0" xfId="0" applyFont="1" applyFill="1" applyBorder="1" applyAlignment="1"/>
    <xf numFmtId="0" fontId="4" fillId="0" borderId="0" xfId="1" applyFill="1" applyBorder="1"/>
    <xf numFmtId="0" fontId="5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93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64141</xdr:colOff>
      <xdr:row>9</xdr:row>
      <xdr:rowOff>51314</xdr:rowOff>
    </xdr:from>
    <xdr:to>
      <xdr:col>33</xdr:col>
      <xdr:colOff>90951</xdr:colOff>
      <xdr:row>14</xdr:row>
      <xdr:rowOff>53752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CB3A68-C4ED-D749-A577-5A01A68F9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66464" y="1898587"/>
          <a:ext cx="2425700" cy="1028700"/>
        </a:xfrm>
        <a:prstGeom prst="rect">
          <a:avLst/>
        </a:prstGeom>
      </xdr:spPr>
    </xdr:pic>
    <xdr:clientData/>
  </xdr:twoCellAnchor>
  <xdr:twoCellAnchor editAs="oneCell">
    <xdr:from>
      <xdr:col>31</xdr:col>
      <xdr:colOff>25657</xdr:colOff>
      <xdr:row>15</xdr:row>
      <xdr:rowOff>179596</xdr:rowOff>
    </xdr:from>
    <xdr:to>
      <xdr:col>35</xdr:col>
      <xdr:colOff>260927</xdr:colOff>
      <xdr:row>17</xdr:row>
      <xdr:rowOff>188191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F2B7F4-A3D0-4646-A416-181A53E6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027980" y="3258384"/>
          <a:ext cx="4648200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880332</xdr:colOff>
      <xdr:row>12</xdr:row>
      <xdr:rowOff>20158</xdr:rowOff>
    </xdr:from>
    <xdr:to>
      <xdr:col>16</xdr:col>
      <xdr:colOff>493889</xdr:colOff>
      <xdr:row>46</xdr:row>
      <xdr:rowOff>107336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10DB74-0251-504B-A088-F32833019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4618" y="2479523"/>
          <a:ext cx="7786712" cy="6941146"/>
        </a:xfrm>
        <a:prstGeom prst="rect">
          <a:avLst/>
        </a:prstGeom>
      </xdr:spPr>
    </xdr:pic>
    <xdr:clientData/>
  </xdr:twoCellAnchor>
  <xdr:twoCellAnchor editAs="oneCell">
    <xdr:from>
      <xdr:col>8</xdr:col>
      <xdr:colOff>848098</xdr:colOff>
      <xdr:row>46</xdr:row>
      <xdr:rowOff>199994</xdr:rowOff>
    </xdr:from>
    <xdr:to>
      <xdr:col>16</xdr:col>
      <xdr:colOff>461655</xdr:colOff>
      <xdr:row>59</xdr:row>
      <xdr:rowOff>184363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6A1D4E-9C21-9141-9B90-45EB040F0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2384" y="9513327"/>
          <a:ext cx="7786712" cy="2605004"/>
        </a:xfrm>
        <a:prstGeom prst="rect">
          <a:avLst/>
        </a:prstGeom>
      </xdr:spPr>
    </xdr:pic>
    <xdr:clientData/>
  </xdr:twoCellAnchor>
  <xdr:twoCellAnchor editAs="oneCell">
    <xdr:from>
      <xdr:col>8</xdr:col>
      <xdr:colOff>820297</xdr:colOff>
      <xdr:row>61</xdr:row>
      <xdr:rowOff>76640</xdr:rowOff>
    </xdr:from>
    <xdr:to>
      <xdr:col>16</xdr:col>
      <xdr:colOff>433854</xdr:colOff>
      <xdr:row>78</xdr:row>
      <xdr:rowOff>187846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C61C99-F26F-9C4C-83A8-C19515F0B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4583" y="12413783"/>
          <a:ext cx="7786712" cy="3538190"/>
        </a:xfrm>
        <a:prstGeom prst="rect">
          <a:avLst/>
        </a:prstGeom>
      </xdr:spPr>
    </xdr:pic>
    <xdr:clientData/>
  </xdr:twoCellAnchor>
  <xdr:twoCellAnchor editAs="oneCell">
    <xdr:from>
      <xdr:col>8</xdr:col>
      <xdr:colOff>843297</xdr:colOff>
      <xdr:row>79</xdr:row>
      <xdr:rowOff>38359</xdr:rowOff>
    </xdr:from>
    <xdr:to>
      <xdr:col>16</xdr:col>
      <xdr:colOff>469554</xdr:colOff>
      <xdr:row>99</xdr:row>
      <xdr:rowOff>66905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F8554EC-CA6B-A246-80D9-A424747DF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7583" y="16004073"/>
          <a:ext cx="7799412" cy="4060292"/>
        </a:xfrm>
        <a:prstGeom prst="rect">
          <a:avLst/>
        </a:prstGeom>
      </xdr:spPr>
    </xdr:pic>
    <xdr:clientData/>
  </xdr:twoCellAnchor>
  <xdr:twoCellAnchor editAs="oneCell">
    <xdr:from>
      <xdr:col>18</xdr:col>
      <xdr:colOff>261737</xdr:colOff>
      <xdr:row>12</xdr:row>
      <xdr:rowOff>59141</xdr:rowOff>
    </xdr:from>
    <xdr:to>
      <xdr:col>27</xdr:col>
      <xdr:colOff>592945</xdr:colOff>
      <xdr:row>41</xdr:row>
      <xdr:rowOff>63780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4D28B81-0C5D-4845-8FAF-2F64B4731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8086" y="2518506"/>
          <a:ext cx="7769780" cy="5850671"/>
        </a:xfrm>
        <a:prstGeom prst="rect">
          <a:avLst/>
        </a:prstGeom>
      </xdr:spPr>
    </xdr:pic>
    <xdr:clientData/>
  </xdr:twoCellAnchor>
  <xdr:twoCellAnchor editAs="oneCell">
    <xdr:from>
      <xdr:col>18</xdr:col>
      <xdr:colOff>233937</xdr:colOff>
      <xdr:row>41</xdr:row>
      <xdr:rowOff>160558</xdr:rowOff>
    </xdr:from>
    <xdr:to>
      <xdr:col>27</xdr:col>
      <xdr:colOff>551437</xdr:colOff>
      <xdr:row>60</xdr:row>
      <xdr:rowOff>84871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B2713AE-ADD1-594B-B2A7-F00952627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0286" y="8465955"/>
          <a:ext cx="7756072" cy="3754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olab.research.google.com/drive/1niCjfvjLcWAoFRyUw57LOi78eCiUgLL2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26183-6D9C-7544-8065-99A5A9015B5F}">
  <dimension ref="B2:H18"/>
  <sheetViews>
    <sheetView tabSelected="1" workbookViewId="0">
      <selection activeCell="J22" sqref="J22"/>
    </sheetView>
  </sheetViews>
  <sheetFormatPr baseColWidth="10" defaultRowHeight="16" x14ac:dyDescent="0.2"/>
  <cols>
    <col min="2" max="2" width="17" customWidth="1"/>
    <col min="7" max="7" width="19" customWidth="1"/>
  </cols>
  <sheetData>
    <row r="2" spans="2:8" ht="21" x14ac:dyDescent="0.25">
      <c r="B2" s="49" t="s">
        <v>34</v>
      </c>
      <c r="C2" s="49"/>
      <c r="D2" s="49"/>
      <c r="E2" s="49"/>
      <c r="F2" s="49"/>
      <c r="G2" s="49"/>
      <c r="H2" s="49"/>
    </row>
    <row r="4" spans="2:8" x14ac:dyDescent="0.2">
      <c r="B4" s="46" t="s">
        <v>35</v>
      </c>
      <c r="C4" s="18" t="s">
        <v>37</v>
      </c>
      <c r="D4" s="18"/>
      <c r="E4" s="18"/>
    </row>
    <row r="5" spans="2:8" x14ac:dyDescent="0.2">
      <c r="B5" s="46" t="s">
        <v>36</v>
      </c>
      <c r="C5" s="18" t="s">
        <v>38</v>
      </c>
      <c r="D5" s="18"/>
      <c r="E5" s="18"/>
    </row>
    <row r="7" spans="2:8" x14ac:dyDescent="0.2">
      <c r="B7" s="44" t="s">
        <v>39</v>
      </c>
      <c r="C7" s="44"/>
      <c r="D7" s="44" t="s">
        <v>49</v>
      </c>
      <c r="E7" s="44"/>
      <c r="F7" s="44"/>
      <c r="G7" s="44"/>
    </row>
    <row r="9" spans="2:8" x14ac:dyDescent="0.2">
      <c r="B9" s="46" t="s">
        <v>40</v>
      </c>
      <c r="C9" s="47" t="s">
        <v>41</v>
      </c>
      <c r="D9" s="47"/>
      <c r="E9" s="47"/>
      <c r="F9" s="47"/>
      <c r="G9" s="47"/>
    </row>
    <row r="10" spans="2:8" x14ac:dyDescent="0.2">
      <c r="B10" s="46" t="s">
        <v>2</v>
      </c>
      <c r="C10" s="47" t="s">
        <v>42</v>
      </c>
      <c r="D10" s="47"/>
      <c r="E10" s="47"/>
      <c r="F10" s="47"/>
      <c r="G10" s="47"/>
    </row>
    <row r="11" spans="2:8" x14ac:dyDescent="0.2">
      <c r="B11" s="46" t="s">
        <v>3</v>
      </c>
      <c r="C11" s="47" t="s">
        <v>43</v>
      </c>
      <c r="D11" s="47"/>
      <c r="E11" s="47"/>
      <c r="F11" s="47"/>
      <c r="G11" s="47"/>
    </row>
    <row r="12" spans="2:8" x14ac:dyDescent="0.2">
      <c r="B12" s="46" t="s">
        <v>5</v>
      </c>
      <c r="C12" s="48" t="s">
        <v>44</v>
      </c>
      <c r="D12" s="48"/>
      <c r="E12" s="48"/>
      <c r="F12" s="48"/>
      <c r="G12" s="48"/>
    </row>
    <row r="13" spans="2:8" x14ac:dyDescent="0.2">
      <c r="B13" s="46" t="s">
        <v>4</v>
      </c>
      <c r="C13" s="48" t="s">
        <v>45</v>
      </c>
      <c r="D13" s="48"/>
      <c r="E13" s="48"/>
      <c r="F13" s="48"/>
      <c r="G13" s="48"/>
    </row>
    <row r="14" spans="2:8" x14ac:dyDescent="0.2">
      <c r="B14" s="45"/>
    </row>
    <row r="17" spans="2:4" x14ac:dyDescent="0.2">
      <c r="B17" s="46" t="s">
        <v>50</v>
      </c>
      <c r="C17" s="47" t="s">
        <v>46</v>
      </c>
      <c r="D17" s="47"/>
    </row>
    <row r="18" spans="2:4" x14ac:dyDescent="0.2">
      <c r="B18" s="46" t="s">
        <v>47</v>
      </c>
      <c r="C18" s="47" t="s">
        <v>48</v>
      </c>
      <c r="D18" s="47"/>
    </row>
  </sheetData>
  <mergeCells count="12">
    <mergeCell ref="C17:D17"/>
    <mergeCell ref="C18:D18"/>
    <mergeCell ref="C11:G11"/>
    <mergeCell ref="C12:G12"/>
    <mergeCell ref="C13:G13"/>
    <mergeCell ref="D7:G7"/>
    <mergeCell ref="B2:H2"/>
    <mergeCell ref="C4:E4"/>
    <mergeCell ref="C5:E5"/>
    <mergeCell ref="B7:C7"/>
    <mergeCell ref="C9:G9"/>
    <mergeCell ref="C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2E981-4AD4-B042-8A78-6D64677FE307}">
  <dimension ref="A1:Z1829"/>
  <sheetViews>
    <sheetView topLeftCell="O1" workbookViewId="0">
      <pane ySplit="1" topLeftCell="A26" activePane="bottomLeft" state="frozen"/>
      <selection pane="bottomLeft" activeCell="V41" sqref="V41"/>
    </sheetView>
  </sheetViews>
  <sheetFormatPr baseColWidth="10" defaultRowHeight="16" x14ac:dyDescent="0.2"/>
  <cols>
    <col min="1" max="1" width="10" style="7" bestFit="1" customWidth="1"/>
    <col min="2" max="2" width="13.33203125" hidden="1" customWidth="1"/>
    <col min="3" max="3" width="11.6640625" hidden="1" customWidth="1"/>
    <col min="4" max="4" width="13" hidden="1" customWidth="1"/>
    <col min="5" max="5" width="16.6640625" hidden="1" customWidth="1"/>
    <col min="6" max="6" width="13.33203125" hidden="1" customWidth="1"/>
    <col min="7" max="7" width="10" hidden="1" customWidth="1"/>
    <col min="9" max="9" width="12" customWidth="1"/>
    <col min="11" max="11" width="14.1640625" customWidth="1"/>
    <col min="12" max="12" width="16.6640625" customWidth="1"/>
    <col min="13" max="13" width="11.6640625" customWidth="1"/>
    <col min="14" max="14" width="10.83203125" style="21"/>
    <col min="15" max="15" width="12.1640625" bestFit="1" customWidth="1"/>
    <col min="16" max="16" width="19.83203125" customWidth="1"/>
    <col min="17" max="17" width="24.5" customWidth="1"/>
    <col min="18" max="18" width="16.5" customWidth="1"/>
    <col min="19" max="19" width="22.33203125" style="1" customWidth="1"/>
    <col min="20" max="20" width="21.33203125" customWidth="1"/>
    <col min="21" max="21" width="33.5" customWidth="1"/>
    <col min="23" max="23" width="26" customWidth="1"/>
  </cols>
  <sheetData>
    <row r="1" spans="1:26" s="9" customFormat="1" x14ac:dyDescent="0.2">
      <c r="A1" s="8"/>
      <c r="B1" s="14" t="s">
        <v>7</v>
      </c>
      <c r="C1" s="15"/>
      <c r="D1" s="15"/>
      <c r="E1" s="15"/>
      <c r="F1" s="15"/>
      <c r="G1" s="16"/>
      <c r="I1" s="18" t="s">
        <v>8</v>
      </c>
      <c r="J1" s="18"/>
      <c r="K1" s="18"/>
      <c r="L1" s="18"/>
      <c r="M1" s="18"/>
      <c r="N1" s="18"/>
      <c r="S1" s="1"/>
    </row>
    <row r="2" spans="1:26" s="3" customFormat="1" x14ac:dyDescent="0.2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2" t="s">
        <v>6</v>
      </c>
      <c r="I2" s="19" t="s">
        <v>1</v>
      </c>
      <c r="J2" s="19" t="s">
        <v>2</v>
      </c>
      <c r="K2" s="19" t="s">
        <v>3</v>
      </c>
      <c r="L2" s="19" t="s">
        <v>4</v>
      </c>
      <c r="M2" s="17" t="s">
        <v>5</v>
      </c>
      <c r="N2" s="20" t="s">
        <v>15</v>
      </c>
      <c r="O2" s="25"/>
      <c r="P2" s="27" t="s">
        <v>14</v>
      </c>
      <c r="Q2" s="3" t="s">
        <v>22</v>
      </c>
      <c r="R2" s="3" t="s">
        <v>23</v>
      </c>
      <c r="S2" s="27" t="s">
        <v>21</v>
      </c>
    </row>
    <row r="3" spans="1:26" x14ac:dyDescent="0.2">
      <c r="A3" s="5">
        <v>44250</v>
      </c>
      <c r="B3" s="1">
        <v>49751.41</v>
      </c>
      <c r="C3" s="1">
        <v>510.83</v>
      </c>
      <c r="D3" s="1">
        <v>243</v>
      </c>
      <c r="E3" s="1">
        <v>24839.72</v>
      </c>
      <c r="F3" s="1">
        <v>219.56</v>
      </c>
      <c r="G3" s="2">
        <v>7136.55</v>
      </c>
      <c r="I3" s="21">
        <f>LN(B3/B4)</f>
        <v>1.4251867918363227E-4</v>
      </c>
      <c r="J3" s="21">
        <f t="shared" ref="J3:N3" si="0">LN(C3/C4)</f>
        <v>1.2925014922073336E-2</v>
      </c>
      <c r="K3" s="21">
        <f t="shared" si="0"/>
        <v>3.5453720609543242E-3</v>
      </c>
      <c r="L3" s="21">
        <f t="shared" si="0"/>
        <v>2.0447852826804567E-3</v>
      </c>
      <c r="M3" s="13">
        <f t="shared" si="0"/>
        <v>1.0991134644438228E-2</v>
      </c>
      <c r="N3" s="21">
        <f t="shared" si="0"/>
        <v>-4.0762873482577729E-3</v>
      </c>
      <c r="O3" s="23"/>
      <c r="P3" s="23">
        <f>N3^2</f>
        <v>1.6616118545566387E-5</v>
      </c>
      <c r="Q3" s="28">
        <f>AVERAGE(P4:P23)</f>
        <v>1.2330529665029248E-4</v>
      </c>
      <c r="R3" s="28">
        <f>$V$28*R4+(1-$V$28)*P4</f>
        <v>1.1574491415239637E-4</v>
      </c>
      <c r="S3" s="29">
        <f>$V$15*$V$14+$V$16*P4+$V$17*S4</f>
        <v>1.9972172717179661E-4</v>
      </c>
    </row>
    <row r="4" spans="1:26" x14ac:dyDescent="0.2">
      <c r="A4" s="5">
        <v>44249</v>
      </c>
      <c r="B4" s="1">
        <v>49744.32</v>
      </c>
      <c r="C4" s="1">
        <v>504.27</v>
      </c>
      <c r="D4" s="1">
        <v>242.14</v>
      </c>
      <c r="E4" s="1">
        <v>24788.98</v>
      </c>
      <c r="F4" s="1">
        <v>217.16</v>
      </c>
      <c r="G4" s="2">
        <v>7165.7</v>
      </c>
      <c r="I4" s="21">
        <f t="shared" ref="I4:I16" si="1">LN(B4/B5)</f>
        <v>-2.2765438303043766E-2</v>
      </c>
      <c r="J4" s="21">
        <f t="shared" ref="J4:J16" si="2">LN(C4/C5)</f>
        <v>-1.2141668819309304E-2</v>
      </c>
      <c r="K4" s="21">
        <f t="shared" ref="K4:K16" si="3">LN(D4/D5)</f>
        <v>-1.8373166552557527E-2</v>
      </c>
      <c r="L4" s="21">
        <f t="shared" ref="L4:L16" si="4">LN(E4/E5)</f>
        <v>-2.6089012624412662E-2</v>
      </c>
      <c r="M4" s="13">
        <f t="shared" ref="M4:M16" si="5">LN(F4/F5)</f>
        <v>-1.5127222171639278E-2</v>
      </c>
      <c r="N4" s="21">
        <f t="shared" ref="N4:N16" si="6">LN(G4/G5)</f>
        <v>-6.1285229849481941E-3</v>
      </c>
      <c r="O4" s="23"/>
      <c r="P4" s="23">
        <f t="shared" ref="P4:P67" si="7">N4^2</f>
        <v>3.7558793977038326E-5</v>
      </c>
      <c r="Q4">
        <f t="shared" ref="Q4:Q67" si="8">AVERAGE(P5:P24)</f>
        <v>1.2146838584159078E-4</v>
      </c>
      <c r="R4">
        <f>$V$28*R5+(1-$V$28)*P5</f>
        <v>1.2073551756784474E-4</v>
      </c>
      <c r="S4" s="1">
        <f>$V$15*$V$14+$V$16*P5+$V$17*S5</f>
        <v>2.0471630129764907E-4</v>
      </c>
      <c r="U4" s="43" t="s">
        <v>9</v>
      </c>
      <c r="V4" s="43"/>
      <c r="W4" s="43"/>
      <c r="X4" s="43"/>
      <c r="Y4" s="43"/>
      <c r="Z4" s="43"/>
    </row>
    <row r="5" spans="1:26" x14ac:dyDescent="0.2">
      <c r="A5" s="5">
        <v>44246</v>
      </c>
      <c r="B5" s="1">
        <v>50889.760000000002</v>
      </c>
      <c r="C5" s="1">
        <v>510.43</v>
      </c>
      <c r="D5" s="1">
        <v>246.63</v>
      </c>
      <c r="E5" s="1">
        <v>25444.21</v>
      </c>
      <c r="F5" s="1">
        <v>220.47</v>
      </c>
      <c r="G5" s="2">
        <v>7209.75</v>
      </c>
      <c r="I5" s="21">
        <f t="shared" si="1"/>
        <v>-8.5101984098216923E-3</v>
      </c>
      <c r="J5" s="21">
        <f t="shared" si="2"/>
        <v>-1.1143913178877191E-2</v>
      </c>
      <c r="K5" s="21">
        <f t="shared" si="3"/>
        <v>-1.1409343865411379E-2</v>
      </c>
      <c r="L5" s="21">
        <f t="shared" si="4"/>
        <v>-9.4593672656262493E-4</v>
      </c>
      <c r="M5" s="13">
        <f t="shared" si="5"/>
        <v>-1.5661181444419511E-2</v>
      </c>
      <c r="N5" s="21">
        <f t="shared" si="6"/>
        <v>-1.5730192386949613E-3</v>
      </c>
      <c r="O5" s="23"/>
      <c r="P5" s="23">
        <f t="shared" si="7"/>
        <v>2.4743895253044757E-6</v>
      </c>
      <c r="Q5">
        <f t="shared" si="8"/>
        <v>1.2138637665034468E-4</v>
      </c>
      <c r="R5">
        <f>$V$28*R6+(1-$V$28)*P6</f>
        <v>1.2828410020885797E-4</v>
      </c>
      <c r="S5" s="1">
        <f>$V$15*$V$14+$V$16*P6+$V$17*S6</f>
        <v>2.1221496168480369E-4</v>
      </c>
    </row>
    <row r="6" spans="1:26" x14ac:dyDescent="0.2">
      <c r="A6" s="5">
        <v>44245</v>
      </c>
      <c r="B6" s="1">
        <v>51324.69</v>
      </c>
      <c r="C6" s="1">
        <v>516.15</v>
      </c>
      <c r="D6" s="1">
        <v>249.46</v>
      </c>
      <c r="E6" s="1">
        <v>25468.29</v>
      </c>
      <c r="F6" s="1">
        <v>223.95</v>
      </c>
      <c r="G6" s="2">
        <v>7221.1</v>
      </c>
      <c r="I6" s="21">
        <f t="shared" si="1"/>
        <v>-7.3599370632072844E-3</v>
      </c>
      <c r="J6" s="21">
        <f t="shared" si="2"/>
        <v>2.0869165040416783E-2</v>
      </c>
      <c r="K6" s="21">
        <f t="shared" si="3"/>
        <v>-5.8355815309794239E-3</v>
      </c>
      <c r="L6" s="21">
        <f t="shared" si="4"/>
        <v>5.0243232198910149E-3</v>
      </c>
      <c r="M6" s="13">
        <f t="shared" si="5"/>
        <v>2.093655863389534E-2</v>
      </c>
      <c r="N6" s="21">
        <f t="shared" si="6"/>
        <v>-1.2297535503909203E-2</v>
      </c>
      <c r="O6" s="23"/>
      <c r="P6" s="23">
        <f t="shared" si="7"/>
        <v>1.5122937946990736E-4</v>
      </c>
      <c r="Q6">
        <f t="shared" si="8"/>
        <v>1.1384894932449605E-4</v>
      </c>
      <c r="R6">
        <f>$V$28*R7+(1-$V$28)*P7</f>
        <v>1.2681950791559949E-4</v>
      </c>
      <c r="S6" s="1">
        <f>$V$15*$V$14+$V$16*P7+$V$17*S7</f>
        <v>2.1228264045138642E-4</v>
      </c>
      <c r="U6" s="22" t="s">
        <v>10</v>
      </c>
    </row>
    <row r="7" spans="1:26" x14ac:dyDescent="0.2">
      <c r="A7" s="5">
        <v>44244</v>
      </c>
      <c r="B7" s="1">
        <v>51703.83</v>
      </c>
      <c r="C7" s="1">
        <v>505.49</v>
      </c>
      <c r="D7" s="1">
        <v>250.92</v>
      </c>
      <c r="E7" s="1">
        <v>25340.65</v>
      </c>
      <c r="F7" s="1">
        <v>219.31</v>
      </c>
      <c r="G7" s="2">
        <v>7310.45</v>
      </c>
      <c r="I7" s="21">
        <f t="shared" si="1"/>
        <v>-7.7131239357211426E-3</v>
      </c>
      <c r="J7" s="21">
        <f t="shared" si="2"/>
        <v>6.9878989213856026E-3</v>
      </c>
      <c r="K7" s="21">
        <f t="shared" si="3"/>
        <v>-4.0568006956144299E-3</v>
      </c>
      <c r="L7" s="21">
        <f t="shared" si="4"/>
        <v>-8.9157080772607374E-3</v>
      </c>
      <c r="M7" s="13">
        <f t="shared" si="5"/>
        <v>1.3542567016187371E-2</v>
      </c>
      <c r="N7" s="13">
        <f t="shared" si="6"/>
        <v>5.8030426385771014E-3</v>
      </c>
      <c r="O7" s="26"/>
      <c r="P7" s="23">
        <f t="shared" si="7"/>
        <v>3.3675303865143888E-5</v>
      </c>
      <c r="Q7">
        <f t="shared" si="8"/>
        <v>1.3133919610533091E-4</v>
      </c>
      <c r="R7">
        <f>$V$28*R8+(1-$V$28)*P8</f>
        <v>1.3276488264222434E-4</v>
      </c>
      <c r="S7" s="1">
        <f>$V$15*$V$14+$V$16*P8+$V$17*S8</f>
        <v>2.1888862105896522E-4</v>
      </c>
      <c r="U7" t="s">
        <v>12</v>
      </c>
    </row>
    <row r="8" spans="1:26" x14ac:dyDescent="0.2">
      <c r="A8" s="5">
        <v>44243</v>
      </c>
      <c r="B8" s="1">
        <v>52104.17</v>
      </c>
      <c r="C8" s="1">
        <v>501.97</v>
      </c>
      <c r="D8" s="1">
        <v>251.94</v>
      </c>
      <c r="E8" s="1">
        <v>25567.59</v>
      </c>
      <c r="F8" s="1">
        <v>216.36</v>
      </c>
      <c r="G8" s="2">
        <v>7268.15</v>
      </c>
      <c r="I8" s="21">
        <f t="shared" si="1"/>
        <v>-9.5838899778832528E-4</v>
      </c>
      <c r="J8" s="21">
        <f t="shared" si="2"/>
        <v>1.2166063454708659E-2</v>
      </c>
      <c r="K8" s="21">
        <f t="shared" si="3"/>
        <v>-2.38123587266419E-4</v>
      </c>
      <c r="L8" s="21">
        <f t="shared" si="4"/>
        <v>-9.5689779468877585E-3</v>
      </c>
      <c r="M8" s="13">
        <f t="shared" si="5"/>
        <v>1.5182147898654892E-2</v>
      </c>
      <c r="N8" s="21">
        <f t="shared" si="6"/>
        <v>-1.9132949912474266E-2</v>
      </c>
      <c r="O8" s="23"/>
      <c r="P8" s="23">
        <f t="shared" si="7"/>
        <v>3.6606977235324902E-4</v>
      </c>
      <c r="Q8">
        <f t="shared" si="8"/>
        <v>1.1547773026801399E-4</v>
      </c>
      <c r="R8">
        <f>$V$28*R9+(1-$V$28)*P9</f>
        <v>1.1787308117130786E-4</v>
      </c>
      <c r="S8" s="1">
        <f>$V$15*$V$14+$V$16*P9+$V$17*S9</f>
        <v>2.0776224015138029E-4</v>
      </c>
      <c r="U8" t="s">
        <v>25</v>
      </c>
      <c r="V8">
        <f>Q3</f>
        <v>1.2330529665029248E-4</v>
      </c>
    </row>
    <row r="9" spans="1:26" x14ac:dyDescent="0.2">
      <c r="A9" s="5">
        <v>44242</v>
      </c>
      <c r="B9" s="1">
        <v>52154.13</v>
      </c>
      <c r="C9" s="1">
        <v>495.9</v>
      </c>
      <c r="D9" s="1">
        <v>252</v>
      </c>
      <c r="E9" s="1">
        <v>25813.42</v>
      </c>
      <c r="F9" s="1">
        <v>213.1</v>
      </c>
      <c r="G9" s="2">
        <v>7408.55</v>
      </c>
      <c r="I9" s="21">
        <f t="shared" si="1"/>
        <v>1.1761740852460538E-2</v>
      </c>
      <c r="J9" s="21">
        <f t="shared" si="2"/>
        <v>1.8771388236253315E-3</v>
      </c>
      <c r="K9" s="21">
        <f t="shared" si="3"/>
        <v>1.1173300598125255E-2</v>
      </c>
      <c r="L9" s="21">
        <f t="shared" si="4"/>
        <v>-6.193055910965542E-3</v>
      </c>
      <c r="M9" s="13">
        <f t="shared" si="5"/>
        <v>7.5365406182388052E-3</v>
      </c>
      <c r="N9" s="21">
        <f t="shared" si="6"/>
        <v>-2.5164763628885457E-2</v>
      </c>
      <c r="O9" s="23"/>
      <c r="P9" s="23">
        <f t="shared" si="7"/>
        <v>6.3326532849767637E-4</v>
      </c>
      <c r="Q9">
        <f t="shared" si="8"/>
        <v>8.3922202419788315E-5</v>
      </c>
      <c r="R9">
        <f>$V$28*R10+(1-$V$28)*P10</f>
        <v>8.4975703682390696E-5</v>
      </c>
      <c r="S9" s="1">
        <f>$V$15*$V$14+$V$16*P10+$V$17*S10</f>
        <v>1.8055539713492881E-4</v>
      </c>
      <c r="U9" t="s">
        <v>26</v>
      </c>
      <c r="V9" s="28">
        <f>SQRT(V8)</f>
        <v>1.1104291812191018E-2</v>
      </c>
    </row>
    <row r="10" spans="1:26" x14ac:dyDescent="0.2">
      <c r="A10" s="5">
        <v>44239</v>
      </c>
      <c r="B10" s="1">
        <v>51544.3</v>
      </c>
      <c r="C10" s="1">
        <v>494.97</v>
      </c>
      <c r="D10" s="1">
        <v>249.2</v>
      </c>
      <c r="E10" s="1">
        <v>25973.78</v>
      </c>
      <c r="F10" s="1">
        <v>211.5</v>
      </c>
      <c r="G10" s="2">
        <v>7597.35</v>
      </c>
      <c r="I10" s="21">
        <f t="shared" si="1"/>
        <v>2.4797280420364265E-4</v>
      </c>
      <c r="J10" s="21">
        <f t="shared" si="2"/>
        <v>-1.1310224326211035E-2</v>
      </c>
      <c r="K10" s="21">
        <f t="shared" si="3"/>
        <v>1.3652975658127876E-3</v>
      </c>
      <c r="L10" s="21">
        <f t="shared" si="4"/>
        <v>4.2548592971748192E-3</v>
      </c>
      <c r="M10" s="13">
        <f t="shared" si="5"/>
        <v>-1.090954109902118E-2</v>
      </c>
      <c r="N10" s="21">
        <f t="shared" si="6"/>
        <v>-1.2771265013557508E-2</v>
      </c>
      <c r="O10" s="23"/>
      <c r="P10" s="23">
        <f t="shared" si="7"/>
        <v>1.6310521004651805E-4</v>
      </c>
      <c r="Q10">
        <f t="shared" si="8"/>
        <v>7.577287382110058E-5</v>
      </c>
      <c r="R10">
        <f>$V$28*R11+(1-$V$28)*P11</f>
        <v>7.998871391446767E-5</v>
      </c>
      <c r="S10" s="1">
        <f>$V$15*$V$14+$V$16*P11+$V$17*S11</f>
        <v>1.7644557814171377E-4</v>
      </c>
    </row>
    <row r="11" spans="1:26" x14ac:dyDescent="0.2">
      <c r="A11" s="5">
        <v>44238</v>
      </c>
      <c r="B11" s="1">
        <v>51531.519999999997</v>
      </c>
      <c r="C11" s="1">
        <v>500.6</v>
      </c>
      <c r="D11" s="1">
        <v>248.86</v>
      </c>
      <c r="E11" s="1">
        <v>25863.5</v>
      </c>
      <c r="F11" s="1">
        <v>213.82</v>
      </c>
      <c r="G11" s="2">
        <v>7695</v>
      </c>
      <c r="I11" s="21">
        <f t="shared" si="1"/>
        <v>4.3198829228124234E-3</v>
      </c>
      <c r="J11" s="21">
        <f t="shared" si="2"/>
        <v>2.1597416706065991E-3</v>
      </c>
      <c r="K11" s="21">
        <f t="shared" si="3"/>
        <v>6.3691915236243919E-3</v>
      </c>
      <c r="L11" s="21">
        <f t="shared" si="4"/>
        <v>-4.8716117659756225E-5</v>
      </c>
      <c r="M11" s="13">
        <f t="shared" si="5"/>
        <v>8.689784360708273E-3</v>
      </c>
      <c r="N11" s="21">
        <f t="shared" si="6"/>
        <v>-1.7123507506306285E-2</v>
      </c>
      <c r="O11" s="23"/>
      <c r="P11" s="23">
        <f t="shared" si="7"/>
        <v>2.932145093185277E-4</v>
      </c>
      <c r="Q11">
        <f t="shared" si="8"/>
        <v>6.1422584465225345E-5</v>
      </c>
      <c r="R11">
        <f>$V$28*R12+(1-$V$28)*P12</f>
        <v>6.6378556761017017E-5</v>
      </c>
      <c r="S11" s="1">
        <f>$V$15*$V$14+$V$16*P12+$V$17*S12</f>
        <v>1.6465081818969649E-4</v>
      </c>
    </row>
    <row r="12" spans="1:26" x14ac:dyDescent="0.2">
      <c r="A12" s="5">
        <v>44237</v>
      </c>
      <c r="B12" s="1">
        <v>51309.39</v>
      </c>
      <c r="C12" s="1">
        <v>499.52</v>
      </c>
      <c r="D12" s="1">
        <v>247.28</v>
      </c>
      <c r="E12" s="1">
        <v>25864.76</v>
      </c>
      <c r="F12" s="1">
        <v>211.97</v>
      </c>
      <c r="G12" s="2">
        <v>7827.9</v>
      </c>
      <c r="I12" s="21">
        <f t="shared" si="1"/>
        <v>-3.8367680737148656E-4</v>
      </c>
      <c r="J12" s="21">
        <f t="shared" si="2"/>
        <v>5.8072592370464709E-4</v>
      </c>
      <c r="K12" s="21">
        <f t="shared" si="3"/>
        <v>-4.0439169384918537E-5</v>
      </c>
      <c r="L12" s="21">
        <f t="shared" si="4"/>
        <v>1.024311232579898E-3</v>
      </c>
      <c r="M12" s="13">
        <f t="shared" si="5"/>
        <v>-2.450173208995367E-3</v>
      </c>
      <c r="N12" s="21">
        <f t="shared" si="6"/>
        <v>4.4619639419355723E-3</v>
      </c>
      <c r="O12" s="23"/>
      <c r="P12" s="23">
        <f t="shared" si="7"/>
        <v>1.990912221913323E-5</v>
      </c>
      <c r="Q12">
        <f t="shared" si="8"/>
        <v>7.8748813749410994E-5</v>
      </c>
      <c r="R12">
        <f>$V$28*R13+(1-$V$28)*P13</f>
        <v>6.9344690880711736E-5</v>
      </c>
      <c r="S12" s="1">
        <f>$V$15*$V$14+$V$16*P13+$V$17*S13</f>
        <v>1.6672916197075477E-4</v>
      </c>
      <c r="U12" s="24" t="s">
        <v>11</v>
      </c>
      <c r="V12" s="33" t="s">
        <v>20</v>
      </c>
      <c r="W12" s="32"/>
      <c r="X12" s="32"/>
      <c r="Y12" s="32"/>
    </row>
    <row r="13" spans="1:26" x14ac:dyDescent="0.2">
      <c r="A13" s="5">
        <v>44236</v>
      </c>
      <c r="B13" s="1">
        <v>51329.08</v>
      </c>
      <c r="C13" s="1">
        <v>499.23</v>
      </c>
      <c r="D13" s="1">
        <v>247.29</v>
      </c>
      <c r="E13" s="1">
        <v>25838.28</v>
      </c>
      <c r="F13" s="1">
        <v>212.49</v>
      </c>
      <c r="G13" s="2">
        <v>7793.05</v>
      </c>
      <c r="I13" s="21">
        <f t="shared" si="1"/>
        <v>-3.8352965593558657E-4</v>
      </c>
      <c r="J13" s="21">
        <f t="shared" si="2"/>
        <v>-3.0800024348460893E-3</v>
      </c>
      <c r="K13" s="21">
        <f t="shared" si="3"/>
        <v>-1.0104481186304667E-3</v>
      </c>
      <c r="L13" s="21">
        <f t="shared" si="4"/>
        <v>-5.2831985205998968E-3</v>
      </c>
      <c r="M13" s="13">
        <f t="shared" si="5"/>
        <v>-1.225459676406567E-2</v>
      </c>
      <c r="N13" s="21">
        <f t="shared" si="6"/>
        <v>2.9492765456049191E-3</v>
      </c>
      <c r="O13" s="23"/>
      <c r="P13" s="23">
        <f t="shared" si="7"/>
        <v>8.6982321424552852E-6</v>
      </c>
      <c r="Q13">
        <f t="shared" si="8"/>
        <v>8.596686360641309E-5</v>
      </c>
      <c r="R13">
        <f>$V$28*R14+(1-$V$28)*P14</f>
        <v>7.3215741438472788E-5</v>
      </c>
      <c r="S13" s="1">
        <f>$V$15*$V$14+$V$16*P14+$V$17*S14</f>
        <v>1.6966126006507943E-4</v>
      </c>
      <c r="U13" s="9"/>
    </row>
    <row r="14" spans="1:26" x14ac:dyDescent="0.2">
      <c r="A14" s="5">
        <v>44235</v>
      </c>
      <c r="B14" s="1">
        <v>51348.77</v>
      </c>
      <c r="C14" s="1">
        <v>500.77</v>
      </c>
      <c r="D14" s="1">
        <v>247.54</v>
      </c>
      <c r="E14" s="1">
        <v>25975.15</v>
      </c>
      <c r="F14" s="1">
        <v>215.11</v>
      </c>
      <c r="G14" s="2">
        <v>7770.1</v>
      </c>
      <c r="I14" s="21">
        <f t="shared" si="1"/>
        <v>1.2091400874322453E-2</v>
      </c>
      <c r="J14" s="21">
        <f t="shared" si="2"/>
        <v>1.3449466441852114E-2</v>
      </c>
      <c r="K14" s="21">
        <f t="shared" si="3"/>
        <v>1.6085701021865503E-2</v>
      </c>
      <c r="L14" s="21">
        <f t="shared" si="4"/>
        <v>1.9602902486461914E-2</v>
      </c>
      <c r="M14" s="13">
        <f t="shared" si="5"/>
        <v>3.8527354957679678E-2</v>
      </c>
      <c r="N14" s="21">
        <f t="shared" si="6"/>
        <v>7.1619156933590096E-3</v>
      </c>
      <c r="O14" s="23"/>
      <c r="P14" s="23">
        <f t="shared" si="7"/>
        <v>5.1293036398782065E-5</v>
      </c>
      <c r="Q14">
        <f t="shared" si="8"/>
        <v>8.6504234407913121E-5</v>
      </c>
      <c r="R14">
        <f>$V$28*R15+(1-$V$28)*P15</f>
        <v>7.4615063036750912E-5</v>
      </c>
      <c r="S14" s="1">
        <f>$V$15*$V$14+$V$16*P15+$V$17*S15</f>
        <v>1.7055276882231091E-4</v>
      </c>
      <c r="U14" s="1" t="s">
        <v>16</v>
      </c>
      <c r="V14">
        <f>AVERAGE(P3:P827)</f>
        <v>2.7198232610121037E-4</v>
      </c>
    </row>
    <row r="15" spans="1:26" x14ac:dyDescent="0.2">
      <c r="A15" s="5">
        <v>44232</v>
      </c>
      <c r="B15" s="1">
        <v>50731.63</v>
      </c>
      <c r="C15" s="1">
        <v>494.08</v>
      </c>
      <c r="D15" s="1">
        <v>243.59</v>
      </c>
      <c r="E15" s="1">
        <v>25470.92</v>
      </c>
      <c r="F15" s="1">
        <v>206.98</v>
      </c>
      <c r="G15" s="2">
        <v>7714.65</v>
      </c>
      <c r="I15" s="21">
        <f t="shared" si="1"/>
        <v>2.315634461318427E-3</v>
      </c>
      <c r="J15" s="21">
        <f t="shared" si="2"/>
        <v>-5.087425677709684E-3</v>
      </c>
      <c r="K15" s="21">
        <f t="shared" si="3"/>
        <v>2.0528401114940282E-4</v>
      </c>
      <c r="L15" s="21">
        <f t="shared" si="4"/>
        <v>-7.2533052981222116E-3</v>
      </c>
      <c r="M15" s="13">
        <f t="shared" si="5"/>
        <v>9.1838467435685373E-4</v>
      </c>
      <c r="N15" s="21">
        <f t="shared" si="6"/>
        <v>8.6181056859561227E-3</v>
      </c>
      <c r="O15" s="23"/>
      <c r="P15" s="23">
        <f t="shared" si="7"/>
        <v>7.4271745614309248E-5</v>
      </c>
      <c r="Q15">
        <f t="shared" si="8"/>
        <v>8.4919380023513679E-5</v>
      </c>
      <c r="R15">
        <f>$V$28*R16+(1-$V$28)*P16</f>
        <v>7.4636976914779101E-5</v>
      </c>
      <c r="S15" s="1">
        <f>$V$15*$V$14+$V$16*P16+$V$17*S16</f>
        <v>1.702667391517055E-4</v>
      </c>
      <c r="U15" t="s">
        <v>17</v>
      </c>
      <c r="V15">
        <v>0.05</v>
      </c>
    </row>
    <row r="16" spans="1:26" x14ac:dyDescent="0.2">
      <c r="A16" s="5">
        <v>44231</v>
      </c>
      <c r="B16" s="1">
        <v>50614.29</v>
      </c>
      <c r="C16" s="1">
        <v>496.6</v>
      </c>
      <c r="D16" s="1">
        <v>243.54</v>
      </c>
      <c r="E16" s="1">
        <v>25656.34</v>
      </c>
      <c r="F16" s="1">
        <v>206.79</v>
      </c>
      <c r="G16" s="2">
        <v>7648.45</v>
      </c>
      <c r="I16" s="21">
        <f t="shared" si="1"/>
        <v>7.1089792366011897E-3</v>
      </c>
      <c r="J16" s="21">
        <f t="shared" si="2"/>
        <v>1.7489959234157696E-2</v>
      </c>
      <c r="K16" s="21">
        <f t="shared" si="3"/>
        <v>5.558658003827462E-3</v>
      </c>
      <c r="L16" s="21">
        <f t="shared" si="4"/>
        <v>-2.6958904995591951E-3</v>
      </c>
      <c r="M16" s="13">
        <f t="shared" si="5"/>
        <v>1.2652852630726838E-2</v>
      </c>
      <c r="N16" s="21">
        <f t="shared" si="6"/>
        <v>-7.3210297613674098E-3</v>
      </c>
      <c r="O16" s="23"/>
      <c r="P16" s="23">
        <f t="shared" si="7"/>
        <v>5.3597476766827354E-5</v>
      </c>
      <c r="Q16">
        <f t="shared" si="8"/>
        <v>8.2240754343338891E-5</v>
      </c>
      <c r="R16">
        <f>$V$28*R17+(1-$V$28)*P17</f>
        <v>7.5979923732733464E-5</v>
      </c>
      <c r="S16" s="1">
        <f>$V$15*$V$14+$V$16*P17+$V$17*S17</f>
        <v>1.7109749889811511E-4</v>
      </c>
      <c r="U16" s="1" t="s">
        <v>18</v>
      </c>
      <c r="V16">
        <v>0.05</v>
      </c>
    </row>
    <row r="17" spans="1:22" x14ac:dyDescent="0.2">
      <c r="A17" s="5">
        <v>44230</v>
      </c>
      <c r="B17" s="1">
        <v>50255.75</v>
      </c>
      <c r="C17" s="1">
        <v>487.99</v>
      </c>
      <c r="D17" s="1">
        <v>242.19</v>
      </c>
      <c r="E17" s="1">
        <v>25725.599999999999</v>
      </c>
      <c r="F17" s="1">
        <v>204.19</v>
      </c>
      <c r="G17" s="2">
        <v>7704.65</v>
      </c>
      <c r="I17" s="21">
        <f t="shared" ref="I17:I80" si="9">LN(B17/B18)</f>
        <v>9.1557684035158127E-3</v>
      </c>
      <c r="J17" s="21">
        <f t="shared" ref="J17:J80" si="10">LN(C17/C18)</f>
        <v>1.2579041602124265E-2</v>
      </c>
      <c r="K17" s="21">
        <f t="shared" ref="K17:K80" si="11">LN(D17/D18)</f>
        <v>9.6254321540950108E-3</v>
      </c>
      <c r="L17" s="21">
        <f t="shared" ref="L17:L80" si="12">LN(E17/E18)</f>
        <v>9.6072956578459445E-3</v>
      </c>
      <c r="M17" s="13">
        <f t="shared" ref="M17:M80" si="13">LN(F17/F18)</f>
        <v>2.40891902002691E-2</v>
      </c>
      <c r="N17" s="21">
        <f t="shared" ref="N17:N80" si="14">LN(G17/G18)</f>
        <v>5.8642796237855363E-3</v>
      </c>
      <c r="O17" s="23"/>
      <c r="P17" s="23">
        <f t="shared" si="7"/>
        <v>3.4389775505946229E-5</v>
      </c>
      <c r="Q17">
        <f t="shared" si="8"/>
        <v>8.1384109328450148E-5</v>
      </c>
      <c r="R17">
        <f>$V$28*R18+(1-$V$28)*P18</f>
        <v>7.863461404508158E-5</v>
      </c>
      <c r="S17" s="1">
        <f>$V$15*$V$14+$V$16*P18+$V$17*S18</f>
        <v>1.7308765979750807E-4</v>
      </c>
      <c r="U17" s="23" t="s">
        <v>19</v>
      </c>
      <c r="V17">
        <v>0.9</v>
      </c>
    </row>
    <row r="18" spans="1:22" x14ac:dyDescent="0.2">
      <c r="A18" s="5">
        <v>44229</v>
      </c>
      <c r="B18" s="1">
        <v>49797.72</v>
      </c>
      <c r="C18" s="1">
        <v>481.89</v>
      </c>
      <c r="D18" s="1">
        <v>239.87</v>
      </c>
      <c r="E18" s="1">
        <v>25479.63</v>
      </c>
      <c r="F18" s="1">
        <v>199.33</v>
      </c>
      <c r="G18" s="2">
        <v>7659.6</v>
      </c>
      <c r="I18" s="21">
        <f t="shared" si="9"/>
        <v>2.4333117581988854E-2</v>
      </c>
      <c r="J18" s="21">
        <f t="shared" si="10"/>
        <v>2.084282446683099E-2</v>
      </c>
      <c r="K18" s="21">
        <f t="shared" si="11"/>
        <v>2.7857661100645345E-2</v>
      </c>
      <c r="L18" s="21">
        <f t="shared" si="12"/>
        <v>1.4362271647747336E-2</v>
      </c>
      <c r="M18" s="13">
        <f t="shared" si="13"/>
        <v>2.8496305635819771E-2</v>
      </c>
      <c r="N18" s="21">
        <f t="shared" si="14"/>
        <v>-3.8504811804897562E-3</v>
      </c>
      <c r="O18" s="23"/>
      <c r="P18" s="23">
        <f t="shared" si="7"/>
        <v>1.4826205321305786E-5</v>
      </c>
      <c r="Q18">
        <f t="shared" si="8"/>
        <v>8.0744872963255961E-5</v>
      </c>
      <c r="R18">
        <f>$V$28*R19+(1-$V$28)*P19</f>
        <v>8.2707491197663008E-5</v>
      </c>
      <c r="S18" s="1">
        <f>$V$15*$V$14+$V$16*P19+$V$17*S19</f>
        <v>1.7638581469598029E-4</v>
      </c>
    </row>
    <row r="19" spans="1:22" x14ac:dyDescent="0.2">
      <c r="A19" s="5">
        <v>44228</v>
      </c>
      <c r="B19" s="1">
        <v>48600.61</v>
      </c>
      <c r="C19" s="1">
        <v>471.95</v>
      </c>
      <c r="D19" s="1">
        <v>233.28</v>
      </c>
      <c r="E19" s="1">
        <v>25116.3</v>
      </c>
      <c r="F19" s="1">
        <v>193.73</v>
      </c>
      <c r="G19" s="2">
        <v>7689.15</v>
      </c>
      <c r="I19" s="21">
        <f t="shared" si="9"/>
        <v>4.8801511828013282E-2</v>
      </c>
      <c r="J19" s="21">
        <f t="shared" si="10"/>
        <v>2.688645707950767E-2</v>
      </c>
      <c r="K19" s="21">
        <f t="shared" si="11"/>
        <v>4.38576474099477E-2</v>
      </c>
      <c r="L19" s="21">
        <f t="shared" si="12"/>
        <v>1.1839458206484927E-2</v>
      </c>
      <c r="M19" s="13">
        <f t="shared" si="13"/>
        <v>5.41417837177939E-2</v>
      </c>
      <c r="N19" s="21">
        <f t="shared" si="14"/>
        <v>-4.1724993940621385E-3</v>
      </c>
      <c r="O19" s="23"/>
      <c r="P19" s="23">
        <f t="shared" si="7"/>
        <v>1.7409751193448911E-5</v>
      </c>
      <c r="Q19">
        <f t="shared" si="8"/>
        <v>8.1801576444151389E-5</v>
      </c>
      <c r="R19">
        <f>$V$28*R20+(1-$V$28)*P20</f>
        <v>8.687543204899582E-5</v>
      </c>
      <c r="S19" s="1">
        <f>$V$15*$V$14+$V$16*P20+$V$17*S20</f>
        <v>1.7990690092360814E-4</v>
      </c>
      <c r="U19" t="s">
        <v>25</v>
      </c>
      <c r="V19">
        <f>S3</f>
        <v>1.9972172717179661E-4</v>
      </c>
    </row>
    <row r="20" spans="1:22" x14ac:dyDescent="0.2">
      <c r="A20" s="5">
        <v>44225</v>
      </c>
      <c r="B20" s="1">
        <v>46285.77</v>
      </c>
      <c r="C20" s="1">
        <v>459.43</v>
      </c>
      <c r="D20" s="1">
        <v>223.27</v>
      </c>
      <c r="E20" s="1">
        <v>24820.69</v>
      </c>
      <c r="F20" s="1">
        <v>183.52</v>
      </c>
      <c r="G20" s="2">
        <v>7721.3</v>
      </c>
      <c r="I20" s="21">
        <f t="shared" si="9"/>
        <v>-1.2636260424038752E-2</v>
      </c>
      <c r="J20" s="21">
        <f t="shared" si="10"/>
        <v>-2.2916302294066753E-2</v>
      </c>
      <c r="K20" s="21">
        <f t="shared" si="11"/>
        <v>-1.2860911974989134E-2</v>
      </c>
      <c r="L20" s="21">
        <f t="shared" si="12"/>
        <v>-2.5080991604809769E-2</v>
      </c>
      <c r="M20" s="13">
        <f t="shared" si="13"/>
        <v>-1.2670048748132675E-2</v>
      </c>
      <c r="N20" s="21">
        <f t="shared" si="14"/>
        <v>-3.6713892961706077E-3</v>
      </c>
      <c r="O20" s="23"/>
      <c r="P20" s="23">
        <f t="shared" si="7"/>
        <v>1.3479099364036111E-5</v>
      </c>
      <c r="Q20">
        <f t="shared" si="8"/>
        <v>8.1277600642883237E-5</v>
      </c>
      <c r="R20">
        <f>$V$28*R21+(1-$V$28)*P21</f>
        <v>9.1560304348035812E-5</v>
      </c>
      <c r="S20" s="1">
        <f>$V$15*$V$14+$V$16*P21+$V$17*S21</f>
        <v>1.8403758850038423E-4</v>
      </c>
      <c r="U20" t="s">
        <v>26</v>
      </c>
      <c r="V20" s="28">
        <f>SQRT(V19)</f>
        <v>1.4132293768946235E-2</v>
      </c>
    </row>
    <row r="21" spans="1:22" x14ac:dyDescent="0.2">
      <c r="A21" s="5">
        <v>44224</v>
      </c>
      <c r="B21" s="1">
        <v>46874.36</v>
      </c>
      <c r="C21" s="1">
        <v>470.08</v>
      </c>
      <c r="D21" s="1">
        <v>226.16</v>
      </c>
      <c r="E21" s="1">
        <v>25451.09</v>
      </c>
      <c r="F21" s="1">
        <v>185.86</v>
      </c>
      <c r="G21" s="2">
        <v>7749.7</v>
      </c>
      <c r="I21" s="21">
        <f t="shared" si="9"/>
        <v>-1.1360869567148102E-2</v>
      </c>
      <c r="J21" s="21">
        <f t="shared" si="10"/>
        <v>-2.1462655794595911E-3</v>
      </c>
      <c r="K21" s="21">
        <f t="shared" si="11"/>
        <v>-8.1467742564223563E-3</v>
      </c>
      <c r="L21" s="21">
        <f t="shared" si="12"/>
        <v>-1.9495886661641391E-2</v>
      </c>
      <c r="M21" s="13">
        <f t="shared" si="13"/>
        <v>-2.3108971724238258E-3</v>
      </c>
      <c r="N21" s="21">
        <f t="shared" si="14"/>
        <v>1.6379199879369522E-2</v>
      </c>
      <c r="O21" s="23"/>
      <c r="P21" s="23">
        <f t="shared" si="7"/>
        <v>2.6827818868833855E-4</v>
      </c>
      <c r="Q21">
        <f t="shared" si="8"/>
        <v>6.9655178032321859E-5</v>
      </c>
      <c r="R21">
        <f>$V$28*R22+(1-$V$28)*P22</f>
        <v>8.0280439390144139E-5</v>
      </c>
      <c r="S21" s="1">
        <f>$V$15*$V$14+$V$16*P22+$V$17*S22</f>
        <v>1.7447173640100755E-4</v>
      </c>
    </row>
    <row r="22" spans="1:22" x14ac:dyDescent="0.2">
      <c r="A22" s="5">
        <v>44223</v>
      </c>
      <c r="B22" s="1">
        <v>47409.93</v>
      </c>
      <c r="C22" s="1">
        <v>471.09</v>
      </c>
      <c r="D22" s="1">
        <v>228.01</v>
      </c>
      <c r="E22" s="1">
        <v>25952.15</v>
      </c>
      <c r="F22" s="1">
        <v>186.29</v>
      </c>
      <c r="G22" s="2">
        <v>7623.8</v>
      </c>
      <c r="I22" s="21">
        <f t="shared" si="9"/>
        <v>-1.9584675344748361E-2</v>
      </c>
      <c r="J22" s="21">
        <f t="shared" si="10"/>
        <v>-1.3431228213433222E-2</v>
      </c>
      <c r="K22" s="21">
        <f t="shared" si="11"/>
        <v>-2.0704313872073016E-2</v>
      </c>
      <c r="L22" s="21">
        <f t="shared" si="12"/>
        <v>-4.3961235489270046E-3</v>
      </c>
      <c r="M22" s="13">
        <f t="shared" si="13"/>
        <v>-9.084170624252973E-3</v>
      </c>
      <c r="N22" s="21">
        <f t="shared" si="14"/>
        <v>-1.1804439794662537E-4</v>
      </c>
      <c r="O22" s="23"/>
      <c r="P22" s="23">
        <f t="shared" si="7"/>
        <v>1.3934479886581251E-8</v>
      </c>
      <c r="Q22">
        <f t="shared" si="8"/>
        <v>7.0611015913702788E-5</v>
      </c>
      <c r="R22">
        <f>$V$28*R23+(1-$V$28)*P23</f>
        <v>8.5403833320586115E-5</v>
      </c>
      <c r="S22" s="1">
        <f>$V$15*$V$14+$V$16*P23+$V$17*S23</f>
        <v>1.7874658152439187E-4</v>
      </c>
    </row>
    <row r="23" spans="1:22" x14ac:dyDescent="0.2">
      <c r="A23" s="5">
        <v>44221</v>
      </c>
      <c r="B23" s="1">
        <v>48347.59</v>
      </c>
      <c r="C23" s="1">
        <v>477.46</v>
      </c>
      <c r="D23" s="1">
        <v>232.78</v>
      </c>
      <c r="E23" s="1">
        <v>26066.49</v>
      </c>
      <c r="F23" s="1">
        <v>187.99</v>
      </c>
      <c r="G23" s="2">
        <v>7624.7</v>
      </c>
      <c r="I23" s="21">
        <f t="shared" si="9"/>
        <v>-1.0922069574216877E-2</v>
      </c>
      <c r="J23" s="21">
        <f t="shared" si="10"/>
        <v>-7.0957806700280811E-3</v>
      </c>
      <c r="K23" s="21">
        <f t="shared" si="11"/>
        <v>-9.0235179379137987E-3</v>
      </c>
      <c r="L23" s="21">
        <f t="shared" si="12"/>
        <v>-1.318680157559278E-2</v>
      </c>
      <c r="M23" s="13">
        <f t="shared" si="13"/>
        <v>-8.4223290990254555E-3</v>
      </c>
      <c r="N23" s="21">
        <f t="shared" si="14"/>
        <v>1.5144196190554814E-2</v>
      </c>
      <c r="P23" s="23">
        <f t="shared" si="7"/>
        <v>2.2934667825801492E-4</v>
      </c>
      <c r="Q23">
        <f t="shared" si="8"/>
        <v>6.1043813037247612E-5</v>
      </c>
      <c r="R23">
        <f>$V$28*R24+(1-$V$28)*P24</f>
        <v>7.621599215436725E-5</v>
      </c>
      <c r="S23" s="1">
        <f>$V$15*$V$14+$V$16*P24+$V$17*S24</f>
        <v>1.7075570145158955E-4</v>
      </c>
    </row>
    <row r="24" spans="1:22" x14ac:dyDescent="0.2">
      <c r="A24" s="5">
        <v>44218</v>
      </c>
      <c r="B24" s="1">
        <v>48878.54</v>
      </c>
      <c r="C24" s="1">
        <v>480.86</v>
      </c>
      <c r="D24" s="1">
        <v>234.89</v>
      </c>
      <c r="E24" s="1">
        <v>26412.5</v>
      </c>
      <c r="F24" s="1">
        <v>189.58</v>
      </c>
      <c r="G24" s="2">
        <v>7510.1</v>
      </c>
      <c r="I24" s="21">
        <f t="shared" si="9"/>
        <v>-1.515145737347208E-2</v>
      </c>
      <c r="J24" s="21">
        <f t="shared" si="10"/>
        <v>-7.8508134901834597E-3</v>
      </c>
      <c r="K24" s="21">
        <f t="shared" si="11"/>
        <v>-1.4706768894894074E-2</v>
      </c>
      <c r="L24" s="21">
        <f t="shared" si="12"/>
        <v>2.9308601223939777E-4</v>
      </c>
      <c r="M24" s="13">
        <f t="shared" si="13"/>
        <v>-1.4505530173408457E-2</v>
      </c>
      <c r="N24" s="21">
        <f t="shared" si="14"/>
        <v>9.0585749596946194E-4</v>
      </c>
      <c r="P24" s="23">
        <f t="shared" si="7"/>
        <v>8.2057780300406372E-7</v>
      </c>
      <c r="Q24">
        <f t="shared" si="8"/>
        <v>6.2298590281779516E-5</v>
      </c>
      <c r="R24">
        <f>$V$28*R25+(1-$V$28)*P25</f>
        <v>8.102846541083724E-5</v>
      </c>
      <c r="S24" s="1">
        <f>$V$15*$V$14+$V$16*P25+$V$17*S25</f>
        <v>1.7457284028486538E-4</v>
      </c>
    </row>
    <row r="25" spans="1:22" x14ac:dyDescent="0.2">
      <c r="A25" s="5">
        <v>44217</v>
      </c>
      <c r="B25" s="1">
        <v>49624.76</v>
      </c>
      <c r="C25" s="1">
        <v>484.65</v>
      </c>
      <c r="D25" s="1">
        <v>238.37</v>
      </c>
      <c r="E25" s="1">
        <v>26404.76</v>
      </c>
      <c r="F25" s="1">
        <v>192.35</v>
      </c>
      <c r="G25" s="2">
        <v>7503.3</v>
      </c>
      <c r="I25" s="21">
        <f t="shared" si="9"/>
        <v>-3.366835855109899E-3</v>
      </c>
      <c r="J25" s="21">
        <f t="shared" si="10"/>
        <v>-1.5803485439252047E-2</v>
      </c>
      <c r="K25" s="21">
        <f t="shared" si="11"/>
        <v>-3.7267383961198347E-3</v>
      </c>
      <c r="L25" s="21">
        <f t="shared" si="12"/>
        <v>-6.0965634256507483E-3</v>
      </c>
      <c r="M25" s="13">
        <f t="shared" si="13"/>
        <v>-1.644833287922098E-2</v>
      </c>
      <c r="N25" s="21">
        <f t="shared" si="14"/>
        <v>9.1334861930272761E-4</v>
      </c>
      <c r="P25" s="23">
        <f t="shared" si="7"/>
        <v>8.3420570038219886E-7</v>
      </c>
      <c r="Q25">
        <f t="shared" si="8"/>
        <v>6.8402280676598811E-5</v>
      </c>
      <c r="R25">
        <f>$V$28*R26+(1-$V$28)*P26</f>
        <v>8.6147247945547151E-5</v>
      </c>
      <c r="S25" s="1">
        <f>$V$15*$V$14+$V$16*P26+$V$17*S26</f>
        <v>1.7881334854976194E-4</v>
      </c>
    </row>
    <row r="26" spans="1:22" x14ac:dyDescent="0.2">
      <c r="A26" s="5">
        <v>44216</v>
      </c>
      <c r="B26" s="1">
        <v>49792.12</v>
      </c>
      <c r="C26" s="1">
        <v>492.37</v>
      </c>
      <c r="D26" s="1">
        <v>239.26</v>
      </c>
      <c r="E26" s="1">
        <v>26566.23</v>
      </c>
      <c r="F26" s="1">
        <v>195.54</v>
      </c>
      <c r="G26" s="2">
        <v>7496.45</v>
      </c>
      <c r="I26" s="21">
        <f t="shared" si="9"/>
        <v>7.9409303685940274E-3</v>
      </c>
      <c r="J26" s="21">
        <f t="shared" si="10"/>
        <v>1.8092193784984497E-3</v>
      </c>
      <c r="K26" s="21">
        <f t="shared" si="11"/>
        <v>9.1953705676170727E-3</v>
      </c>
      <c r="L26" s="21">
        <f t="shared" si="12"/>
        <v>1.73638419623155E-2</v>
      </c>
      <c r="M26" s="13">
        <f t="shared" si="13"/>
        <v>6.6704542063916617E-3</v>
      </c>
      <c r="N26" s="21">
        <f t="shared" si="14"/>
        <v>-6.9342119446610603E-4</v>
      </c>
      <c r="P26" s="23">
        <f t="shared" si="7"/>
        <v>4.8083295293480124E-7</v>
      </c>
      <c r="Q26">
        <f t="shared" si="8"/>
        <v>6.8724672272582602E-5</v>
      </c>
      <c r="R26">
        <f>$V$28*R27+(1-$V$28)*P27</f>
        <v>9.1615316987628796E-5</v>
      </c>
      <c r="S26" s="1">
        <f>$V$15*$V$14+$V$16*P27+$V$17*S27</f>
        <v>1.8354465621894963E-4</v>
      </c>
      <c r="U26" s="30" t="s">
        <v>13</v>
      </c>
      <c r="V26" s="31"/>
    </row>
    <row r="27" spans="1:22" x14ac:dyDescent="0.2">
      <c r="A27" s="5">
        <v>44215</v>
      </c>
      <c r="B27" s="1">
        <v>49398.29</v>
      </c>
      <c r="C27" s="1">
        <v>491.48</v>
      </c>
      <c r="D27" s="1">
        <v>237.07</v>
      </c>
      <c r="E27" s="1">
        <v>26108.92</v>
      </c>
      <c r="F27" s="1">
        <v>194.24</v>
      </c>
      <c r="G27" s="2">
        <v>7501.65</v>
      </c>
      <c r="I27" s="21">
        <f t="shared" si="9"/>
        <v>1.7027732870028803E-2</v>
      </c>
      <c r="J27" s="21">
        <f t="shared" si="10"/>
        <v>1.5377663450578805E-2</v>
      </c>
      <c r="K27" s="21">
        <f t="shared" si="11"/>
        <v>1.5601736322685411E-2</v>
      </c>
      <c r="L27" s="21">
        <f t="shared" si="12"/>
        <v>7.1032089232238686E-3</v>
      </c>
      <c r="M27" s="13">
        <f t="shared" si="13"/>
        <v>2.3650630930164944E-2</v>
      </c>
      <c r="N27" s="21">
        <f t="shared" si="14"/>
        <v>-1.958265149263096E-2</v>
      </c>
      <c r="P27" s="23">
        <f t="shared" si="7"/>
        <v>3.8348023948184154E-4</v>
      </c>
      <c r="Q27">
        <f t="shared" si="8"/>
        <v>6.2263526902894589E-5</v>
      </c>
      <c r="R27">
        <f>$V$28*R28+(1-$V$28)*P28</f>
        <v>7.2985641083742861E-5</v>
      </c>
      <c r="S27" s="1">
        <f>$V$15*$V$14+$V$16*P28+$V$17*S28</f>
        <v>1.6752391993310781E-4</v>
      </c>
    </row>
    <row r="28" spans="1:22" x14ac:dyDescent="0.2">
      <c r="A28" s="5">
        <v>44214</v>
      </c>
      <c r="B28" s="1">
        <v>48564.27</v>
      </c>
      <c r="C28" s="1">
        <v>483.98</v>
      </c>
      <c r="D28" s="1">
        <v>233.4</v>
      </c>
      <c r="E28" s="1">
        <v>25924.12</v>
      </c>
      <c r="F28" s="1">
        <v>189.7</v>
      </c>
      <c r="G28" s="2">
        <v>7650</v>
      </c>
      <c r="I28" s="21">
        <f t="shared" si="9"/>
        <v>-9.6395235947159229E-3</v>
      </c>
      <c r="J28" s="21">
        <f t="shared" si="10"/>
        <v>-1.9965479296884709E-2</v>
      </c>
      <c r="K28" s="21">
        <f t="shared" si="11"/>
        <v>-1.0527085943328404E-2</v>
      </c>
      <c r="L28" s="21">
        <f t="shared" si="12"/>
        <v>-1.640755210192258E-2</v>
      </c>
      <c r="M28" s="13">
        <f t="shared" si="13"/>
        <v>-2.9758382101016993E-2</v>
      </c>
      <c r="N28" s="21">
        <f t="shared" si="14"/>
        <v>-6.9885946803996445E-3</v>
      </c>
      <c r="P28" s="23">
        <f t="shared" si="7"/>
        <v>4.8840455606910211E-5</v>
      </c>
      <c r="Q28">
        <f t="shared" si="8"/>
        <v>5.9852709135861044E-5</v>
      </c>
      <c r="R28">
        <f>$V$28*R29+(1-$V$28)*P29</f>
        <v>7.4526823135455587E-5</v>
      </c>
      <c r="S28" s="1">
        <f>$V$15*$V$14+$V$16*P29+$V$17*S29</f>
        <v>1.6831420094189087E-4</v>
      </c>
      <c r="U28" t="s">
        <v>24</v>
      </c>
      <c r="V28">
        <v>0.94</v>
      </c>
    </row>
    <row r="29" spans="1:22" x14ac:dyDescent="0.2">
      <c r="A29" s="5">
        <v>44211</v>
      </c>
      <c r="B29" s="1">
        <v>49034.67</v>
      </c>
      <c r="C29" s="1">
        <v>493.74</v>
      </c>
      <c r="D29" s="1">
        <v>235.87</v>
      </c>
      <c r="E29" s="1">
        <v>26352.98</v>
      </c>
      <c r="F29" s="1">
        <v>195.43</v>
      </c>
      <c r="G29" s="2">
        <v>7703.65</v>
      </c>
      <c r="I29" s="21">
        <f t="shared" si="9"/>
        <v>-1.1143828952734134E-2</v>
      </c>
      <c r="J29" s="21">
        <f t="shared" si="10"/>
        <v>-1.7029207855830487E-2</v>
      </c>
      <c r="K29" s="21">
        <f t="shared" si="11"/>
        <v>-1.0375462118322737E-2</v>
      </c>
      <c r="L29" s="21">
        <f t="shared" si="12"/>
        <v>-1.9506467810101437E-2</v>
      </c>
      <c r="M29" s="13">
        <f t="shared" si="13"/>
        <v>-1.3872526139118596E-2</v>
      </c>
      <c r="N29" s="21">
        <f t="shared" si="14"/>
        <v>1.467914007414409E-3</v>
      </c>
      <c r="P29" s="23">
        <f t="shared" si="7"/>
        <v>2.1547715331634296E-6</v>
      </c>
      <c r="Q29">
        <f t="shared" si="8"/>
        <v>5.9801465452488854E-5</v>
      </c>
      <c r="R29">
        <f>$V$28*R30+(1-$V$28)*P30</f>
        <v>7.9146315790921059E-5</v>
      </c>
      <c r="S29" s="1">
        <f>$V$15*$V$14+$V$16*P30+$V$17*S30</f>
        <v>1.7178594006685797E-4</v>
      </c>
    </row>
    <row r="30" spans="1:22" x14ac:dyDescent="0.2">
      <c r="A30" s="5">
        <v>44210</v>
      </c>
      <c r="B30" s="1">
        <v>49584.160000000003</v>
      </c>
      <c r="C30" s="1">
        <v>502.22</v>
      </c>
      <c r="D30" s="1">
        <v>238.33</v>
      </c>
      <c r="E30" s="1">
        <v>26872.080000000002</v>
      </c>
      <c r="F30" s="1">
        <v>198.16</v>
      </c>
      <c r="G30" s="2">
        <v>7692.35</v>
      </c>
      <c r="I30" s="21">
        <f t="shared" si="9"/>
        <v>1.8539218653046649E-3</v>
      </c>
      <c r="J30" s="21">
        <f t="shared" si="10"/>
        <v>3.8103643999095869E-3</v>
      </c>
      <c r="K30" s="21">
        <f t="shared" si="11"/>
        <v>1.2595517661508041E-3</v>
      </c>
      <c r="L30" s="21">
        <f t="shared" si="12"/>
        <v>-3.9401169708724019E-4</v>
      </c>
      <c r="M30" s="13">
        <f t="shared" si="13"/>
        <v>1.565617349670741E-3</v>
      </c>
      <c r="N30" s="21">
        <f t="shared" si="14"/>
        <v>-3.444387794128379E-4</v>
      </c>
      <c r="P30" s="23">
        <f t="shared" si="7"/>
        <v>1.186380727634056E-7</v>
      </c>
      <c r="Q30">
        <f t="shared" si="8"/>
        <v>5.980948117191903E-5</v>
      </c>
      <c r="R30">
        <f>$V$28*R31+(1-$V$28)*P31</f>
        <v>8.4190635645271545E-5</v>
      </c>
      <c r="S30" s="1">
        <f>$V$15*$V$14+$V$16*P31+$V$17*S31</f>
        <v>1.7575654650906584E-4</v>
      </c>
      <c r="U30" t="s">
        <v>25</v>
      </c>
      <c r="V30">
        <f>R3</f>
        <v>1.1574491415239637E-4</v>
      </c>
    </row>
    <row r="31" spans="1:22" x14ac:dyDescent="0.2">
      <c r="A31" s="5">
        <v>44209</v>
      </c>
      <c r="B31" s="1">
        <v>49492.32</v>
      </c>
      <c r="C31" s="1">
        <v>500.31</v>
      </c>
      <c r="D31" s="1">
        <v>238.03</v>
      </c>
      <c r="E31" s="1">
        <v>26882.67</v>
      </c>
      <c r="F31" s="1">
        <v>197.85</v>
      </c>
      <c r="G31" s="2">
        <v>7695</v>
      </c>
      <c r="I31" s="21">
        <f t="shared" si="9"/>
        <v>-5.0076039258137198E-4</v>
      </c>
      <c r="J31" s="21">
        <f t="shared" si="10"/>
        <v>5.7980867938447664E-4</v>
      </c>
      <c r="K31" s="21">
        <f t="shared" si="11"/>
        <v>2.3554164412451094E-3</v>
      </c>
      <c r="L31" s="21">
        <f t="shared" si="12"/>
        <v>4.5351162758565803E-3</v>
      </c>
      <c r="M31" s="13">
        <f t="shared" si="13"/>
        <v>1.2869928637973684E-2</v>
      </c>
      <c r="N31" s="21">
        <f t="shared" si="14"/>
        <v>2.4917307641523063E-3</v>
      </c>
      <c r="P31" s="23">
        <f t="shared" si="7"/>
        <v>6.2087222010230358E-6</v>
      </c>
      <c r="Q31">
        <f t="shared" si="8"/>
        <v>5.9676194277440736E-5</v>
      </c>
      <c r="R31">
        <f>$V$28*R32+(1-$V$28)*P32</f>
        <v>8.9168204588521455E-5</v>
      </c>
      <c r="S31" s="1">
        <f>$V$15*$V$14+$V$16*P32+$V$17*S32</f>
        <v>1.7982999343772686E-4</v>
      </c>
      <c r="U31" t="s">
        <v>26</v>
      </c>
      <c r="V31" s="28">
        <f>SQRT(V30)</f>
        <v>1.0758481033695991E-2</v>
      </c>
    </row>
    <row r="32" spans="1:22" x14ac:dyDescent="0.2">
      <c r="A32" s="5">
        <v>44208</v>
      </c>
      <c r="B32" s="1">
        <v>49517.11</v>
      </c>
      <c r="C32" s="1">
        <v>500.02</v>
      </c>
      <c r="D32" s="1">
        <v>237.47</v>
      </c>
      <c r="E32" s="1">
        <v>26761.03</v>
      </c>
      <c r="F32" s="1">
        <v>195.32</v>
      </c>
      <c r="G32" s="2">
        <v>7675.85</v>
      </c>
      <c r="I32" s="21">
        <f t="shared" si="9"/>
        <v>5.0166914561312094E-3</v>
      </c>
      <c r="J32" s="21">
        <f t="shared" si="10"/>
        <v>7.8101084644512184E-3</v>
      </c>
      <c r="K32" s="21">
        <f t="shared" si="11"/>
        <v>8.1180945606608539E-3</v>
      </c>
      <c r="L32" s="21">
        <f t="shared" si="12"/>
        <v>-4.4793921627387279E-4</v>
      </c>
      <c r="M32" s="13">
        <f t="shared" si="13"/>
        <v>8.8450643509828224E-3</v>
      </c>
      <c r="N32" s="21">
        <f t="shared" si="14"/>
        <v>-1.9142458251302164E-2</v>
      </c>
      <c r="P32" s="23">
        <f t="shared" si="7"/>
        <v>3.6643370790284631E-4</v>
      </c>
      <c r="Q32">
        <f t="shared" si="8"/>
        <v>4.2076508443026541E-5</v>
      </c>
      <c r="R32">
        <f>$V$28*R33+(1-$V$28)*P33</f>
        <v>7.1470406504628358E-5</v>
      </c>
      <c r="S32" s="1">
        <f>$V$15*$V$14+$V$16*P33+$V$17*S33</f>
        <v>1.6434354637502669E-4</v>
      </c>
    </row>
    <row r="33" spans="1:23" x14ac:dyDescent="0.2">
      <c r="A33" s="5">
        <v>44207</v>
      </c>
      <c r="B33" s="1">
        <v>49269.32</v>
      </c>
      <c r="C33" s="1">
        <v>496.13</v>
      </c>
      <c r="D33" s="1">
        <v>235.55</v>
      </c>
      <c r="E33" s="1">
        <v>26773.02</v>
      </c>
      <c r="F33" s="1">
        <v>193.6</v>
      </c>
      <c r="G33" s="2">
        <v>7824.2</v>
      </c>
      <c r="I33" s="21">
        <f t="shared" si="9"/>
        <v>9.9297279801621816E-3</v>
      </c>
      <c r="J33" s="21">
        <f t="shared" si="10"/>
        <v>9.803404352734196E-3</v>
      </c>
      <c r="K33" s="21">
        <f t="shared" si="11"/>
        <v>7.4571561080819995E-3</v>
      </c>
      <c r="L33" s="21">
        <f t="shared" si="12"/>
        <v>3.5626569963288821E-2</v>
      </c>
      <c r="M33" s="13">
        <f t="shared" si="13"/>
        <v>-7.666815706693573E-3</v>
      </c>
      <c r="N33" s="21">
        <f t="shared" si="14"/>
        <v>-1.237171084702909E-2</v>
      </c>
      <c r="P33" s="23">
        <f t="shared" si="7"/>
        <v>1.5305922928249724E-4</v>
      </c>
      <c r="Q33">
        <f t="shared" si="8"/>
        <v>4.4482848639920563E-5</v>
      </c>
      <c r="R33">
        <f>$V$28*R34+(1-$V$28)*P34</f>
        <v>6.6262609306040989E-5</v>
      </c>
      <c r="S33" s="1">
        <f>$V$15*$V$14+$V$16*P34+$V$17*S34</f>
        <v>1.5899052067315701E-4</v>
      </c>
    </row>
    <row r="34" spans="1:23" x14ac:dyDescent="0.2">
      <c r="A34" s="5">
        <v>44204</v>
      </c>
      <c r="B34" s="1">
        <v>48782.51</v>
      </c>
      <c r="C34" s="1">
        <v>491.29</v>
      </c>
      <c r="D34" s="1">
        <v>233.8</v>
      </c>
      <c r="E34" s="1">
        <v>25835.98</v>
      </c>
      <c r="F34" s="1">
        <v>195.09</v>
      </c>
      <c r="G34" s="2">
        <v>7921.6</v>
      </c>
      <c r="I34" s="21">
        <f t="shared" si="9"/>
        <v>1.4228556850052339E-2</v>
      </c>
      <c r="J34" s="21">
        <f t="shared" si="10"/>
        <v>1.6272867166665768E-2</v>
      </c>
      <c r="K34" s="21">
        <f t="shared" si="11"/>
        <v>1.6038974505286258E-2</v>
      </c>
      <c r="L34" s="21">
        <f t="shared" si="12"/>
        <v>3.4921927551795393E-2</v>
      </c>
      <c r="M34" s="13">
        <f t="shared" si="13"/>
        <v>1.1807608372724864E-2</v>
      </c>
      <c r="N34" s="21">
        <f t="shared" si="14"/>
        <v>7.8765761869471207E-3</v>
      </c>
      <c r="P34" s="23">
        <f t="shared" si="7"/>
        <v>6.2040452428782449E-5</v>
      </c>
      <c r="Q34">
        <f t="shared" si="8"/>
        <v>6.105706772248495E-5</v>
      </c>
      <c r="R34">
        <f>$V$28*R35+(1-$V$28)*P35</f>
        <v>6.6532108681185151E-5</v>
      </c>
      <c r="S34" s="1">
        <f>$V$15*$V$14+$V$16*P35+$V$17*S35</f>
        <v>1.5809931305184153E-4</v>
      </c>
      <c r="U34" s="34" t="s">
        <v>27</v>
      </c>
      <c r="V34" s="35"/>
      <c r="W34" s="36"/>
    </row>
    <row r="35" spans="1:23" x14ac:dyDescent="0.2">
      <c r="A35" s="5">
        <v>44203</v>
      </c>
      <c r="B35" s="1">
        <v>48093.32</v>
      </c>
      <c r="C35" s="1">
        <v>483.36</v>
      </c>
      <c r="D35" s="1">
        <v>230.08</v>
      </c>
      <c r="E35" s="1">
        <v>24949.31</v>
      </c>
      <c r="F35" s="1">
        <v>192.8</v>
      </c>
      <c r="G35" s="2">
        <v>7859.45</v>
      </c>
      <c r="I35" s="21">
        <f t="shared" si="9"/>
        <v>-1.6774117864551438E-3</v>
      </c>
      <c r="J35" s="21">
        <f t="shared" si="10"/>
        <v>5.4143331694728701E-3</v>
      </c>
      <c r="K35" s="21">
        <f t="shared" si="11"/>
        <v>1.0436598616477342E-3</v>
      </c>
      <c r="L35" s="21">
        <f t="shared" si="12"/>
        <v>-9.5254942586371037E-3</v>
      </c>
      <c r="M35" s="13">
        <f t="shared" si="13"/>
        <v>1.0794566788110194E-2</v>
      </c>
      <c r="N35" s="21">
        <f t="shared" si="14"/>
        <v>-6.5249258943163814E-3</v>
      </c>
      <c r="P35" s="23">
        <f t="shared" si="7"/>
        <v>4.2574657926320428E-5</v>
      </c>
      <c r="Q35">
        <f t="shared" si="8"/>
        <v>5.9624745527131373E-5</v>
      </c>
      <c r="R35">
        <f>$V$28*R36+(1-$V$28)*P36</f>
        <v>6.8061307665538226E-5</v>
      </c>
      <c r="S35" s="1">
        <f>$V$15*$V$14+$V$16*P36+$V$17*S36</f>
        <v>1.5819051538940555E-4</v>
      </c>
    </row>
    <row r="36" spans="1:23" x14ac:dyDescent="0.2">
      <c r="A36" s="5">
        <v>44202</v>
      </c>
      <c r="B36" s="1">
        <v>48174.06</v>
      </c>
      <c r="C36" s="1">
        <v>480.75</v>
      </c>
      <c r="D36" s="1">
        <v>229.84</v>
      </c>
      <c r="E36" s="1">
        <v>25188.1</v>
      </c>
      <c r="F36" s="1">
        <v>190.73</v>
      </c>
      <c r="G36" s="2">
        <v>7910.9</v>
      </c>
      <c r="I36" s="21">
        <f t="shared" si="9"/>
        <v>-5.4593858270763724E-3</v>
      </c>
      <c r="J36" s="21">
        <f t="shared" si="10"/>
        <v>6.5738223904966654E-3</v>
      </c>
      <c r="K36" s="21">
        <f t="shared" si="11"/>
        <v>-1.9559695888905744E-3</v>
      </c>
      <c r="L36" s="21">
        <f t="shared" si="12"/>
        <v>-1.0053666785976322E-2</v>
      </c>
      <c r="M36" s="13">
        <f t="shared" si="13"/>
        <v>6.3114920501263E-3</v>
      </c>
      <c r="N36" s="21">
        <f t="shared" si="14"/>
        <v>-1.5799735229309433E-4</v>
      </c>
      <c r="P36" s="23">
        <f t="shared" si="7"/>
        <v>2.4963163331628158E-8</v>
      </c>
      <c r="Q36">
        <f t="shared" si="8"/>
        <v>6.0387563065677068E-5</v>
      </c>
      <c r="R36">
        <f>$V$28*R37+(1-$V$28)*P37</f>
        <v>7.2404053059296099E-5</v>
      </c>
      <c r="S36" s="1">
        <f>$V$15*$V$14+$V$16*P37+$V$17*S37</f>
        <v>1.6065572325130937E-4</v>
      </c>
      <c r="V36" s="28">
        <f>0.2*V9+0.3*V31+0.5*V20</f>
        <v>1.2514549557020117E-2</v>
      </c>
    </row>
    <row r="37" spans="1:23" x14ac:dyDescent="0.2">
      <c r="A37" s="5">
        <v>44201</v>
      </c>
      <c r="B37" s="1">
        <v>48437.78</v>
      </c>
      <c r="C37" s="1">
        <v>477.6</v>
      </c>
      <c r="D37" s="1">
        <v>230.29</v>
      </c>
      <c r="E37" s="1">
        <v>25442.61</v>
      </c>
      <c r="F37" s="1">
        <v>189.53</v>
      </c>
      <c r="G37" s="2">
        <v>7912.15</v>
      </c>
      <c r="I37" s="21">
        <f t="shared" si="9"/>
        <v>5.4025103617045848E-3</v>
      </c>
      <c r="J37" s="21">
        <f t="shared" si="10"/>
        <v>2.9317529998706374E-4</v>
      </c>
      <c r="K37" s="21">
        <f t="shared" si="11"/>
        <v>5.1807948004750082E-3</v>
      </c>
      <c r="L37" s="21">
        <f t="shared" si="12"/>
        <v>1.221455883447768E-2</v>
      </c>
      <c r="M37" s="13">
        <f t="shared" si="13"/>
        <v>7.3894229056503842E-4</v>
      </c>
      <c r="N37" s="21">
        <f t="shared" si="14"/>
        <v>4.1541395268059412E-3</v>
      </c>
      <c r="P37" s="23">
        <f t="shared" si="7"/>
        <v>1.7256875208171488E-5</v>
      </c>
      <c r="Q37">
        <f t="shared" si="8"/>
        <v>6.328130806617399E-5</v>
      </c>
      <c r="R37">
        <f>$V$28*R38+(1-$V$28)*P38</f>
        <v>7.5924085688091293E-5</v>
      </c>
      <c r="S37" s="1">
        <f>$V$15*$V$14+$V$16*P38+$V$17*S38</f>
        <v>1.6243751465093366E-4</v>
      </c>
    </row>
    <row r="38" spans="1:23" x14ac:dyDescent="0.2">
      <c r="A38" s="5">
        <v>44200</v>
      </c>
      <c r="B38" s="1">
        <v>48176.800000000003</v>
      </c>
      <c r="C38" s="1">
        <v>477.46</v>
      </c>
      <c r="D38" s="1">
        <v>229.1</v>
      </c>
      <c r="E38" s="1">
        <v>25133.73</v>
      </c>
      <c r="F38" s="1">
        <v>189.39</v>
      </c>
      <c r="G38" s="2">
        <v>7879.35</v>
      </c>
      <c r="I38" s="21">
        <f t="shared" si="9"/>
        <v>6.4098819112863538E-3</v>
      </c>
      <c r="J38" s="21">
        <f t="shared" si="10"/>
        <v>1.7089016780126153E-2</v>
      </c>
      <c r="K38" s="21">
        <f t="shared" si="11"/>
        <v>9.3847989588539144E-3</v>
      </c>
      <c r="L38" s="21">
        <f t="shared" si="12"/>
        <v>2.6731016001823888E-2</v>
      </c>
      <c r="M38" s="13">
        <f t="shared" si="13"/>
        <v>1.6664833954132142E-2</v>
      </c>
      <c r="N38" s="21">
        <f t="shared" si="14"/>
        <v>1.428803001614313E-3</v>
      </c>
      <c r="P38" s="23">
        <f t="shared" si="7"/>
        <v>2.0414780174220706E-6</v>
      </c>
      <c r="Q38">
        <f t="shared" si="8"/>
        <v>6.4568859539034304E-5</v>
      </c>
      <c r="R38">
        <f>$V$28*R39+(1-$V$28)*P39</f>
        <v>8.0639996816006364E-5</v>
      </c>
      <c r="S38" s="1">
        <f>$V$15*$V$14+$V$16*P39+$V$17*S39</f>
        <v>1.6526258271666892E-4</v>
      </c>
    </row>
    <row r="39" spans="1:23" x14ac:dyDescent="0.2">
      <c r="A39" s="5">
        <v>44197</v>
      </c>
      <c r="B39" s="1">
        <v>47868.98</v>
      </c>
      <c r="C39" s="1">
        <v>469.37</v>
      </c>
      <c r="D39" s="1">
        <v>226.96</v>
      </c>
      <c r="E39" s="1">
        <v>24470.78</v>
      </c>
      <c r="F39" s="1">
        <v>186.26</v>
      </c>
      <c r="G39" s="2">
        <v>7868.1</v>
      </c>
      <c r="I39" s="21">
        <f t="shared" si="9"/>
        <v>2.46077552704662E-3</v>
      </c>
      <c r="J39" s="21">
        <f t="shared" si="10"/>
        <v>6.412059500758076E-3</v>
      </c>
      <c r="K39" s="21">
        <f t="shared" si="11"/>
        <v>2.5587872963217821E-3</v>
      </c>
      <c r="L39" s="21">
        <f t="shared" si="12"/>
        <v>9.1348904809700534E-3</v>
      </c>
      <c r="M39" s="13">
        <f t="shared" si="13"/>
        <v>1.3186529163548406E-2</v>
      </c>
      <c r="N39" s="21">
        <f t="shared" si="14"/>
        <v>-6.2083670003759946E-3</v>
      </c>
      <c r="P39" s="23">
        <f t="shared" si="7"/>
        <v>3.8543820811357624E-5</v>
      </c>
      <c r="Q39">
        <f t="shared" si="8"/>
        <v>6.2734264942494023E-5</v>
      </c>
      <c r="R39">
        <f>$V$28*R40+(1-$V$28)*P40</f>
        <v>8.3326986773749905E-5</v>
      </c>
      <c r="S39" s="1">
        <f>$V$15*$V$14+$V$16*P40+$V$17*S40</f>
        <v>1.6637363930115611E-4</v>
      </c>
    </row>
    <row r="40" spans="1:23" x14ac:dyDescent="0.2">
      <c r="A40" s="5">
        <v>44196</v>
      </c>
      <c r="B40" s="1">
        <v>47751.33</v>
      </c>
      <c r="C40" s="1">
        <v>466.37</v>
      </c>
      <c r="D40" s="1">
        <v>226.38</v>
      </c>
      <c r="E40" s="1">
        <v>24248.26</v>
      </c>
      <c r="F40" s="1">
        <v>183.82</v>
      </c>
      <c r="G40" s="2">
        <v>7917.1</v>
      </c>
      <c r="I40" s="21">
        <f t="shared" si="9"/>
        <v>1.0701845240794921E-4</v>
      </c>
      <c r="J40" s="21">
        <f t="shared" si="10"/>
        <v>-4.9304908980866448E-4</v>
      </c>
      <c r="K40" s="21">
        <f t="shared" si="11"/>
        <v>-4.857906337945662E-4</v>
      </c>
      <c r="L40" s="21">
        <f t="shared" si="12"/>
        <v>-8.0962718701693215E-4</v>
      </c>
      <c r="M40" s="13">
        <f t="shared" si="13"/>
        <v>-3.0418274404848886E-3</v>
      </c>
      <c r="N40" s="21">
        <f t="shared" si="14"/>
        <v>1.7319305236275675E-3</v>
      </c>
      <c r="P40" s="23">
        <f t="shared" si="7"/>
        <v>2.9995833386728601E-6</v>
      </c>
      <c r="Q40">
        <f t="shared" si="8"/>
        <v>6.2584958648529248E-5</v>
      </c>
      <c r="R40">
        <f>$V$28*R41+(1-$V$28)*P41</f>
        <v>8.8454267844073977E-5</v>
      </c>
      <c r="S40" s="1">
        <f>$V$15*$V$14+$V$16*P41+$V$17*S41</f>
        <v>1.6958282647684661E-4</v>
      </c>
    </row>
    <row r="41" spans="1:23" x14ac:dyDescent="0.2">
      <c r="A41" s="5">
        <v>44195</v>
      </c>
      <c r="B41" s="1">
        <v>47746.22</v>
      </c>
      <c r="C41" s="1">
        <v>466.6</v>
      </c>
      <c r="D41" s="1">
        <v>226.49</v>
      </c>
      <c r="E41" s="1">
        <v>24267.9</v>
      </c>
      <c r="F41" s="1">
        <v>184.38</v>
      </c>
      <c r="G41" s="2">
        <v>7903.4</v>
      </c>
      <c r="I41" s="21">
        <f t="shared" si="9"/>
        <v>2.7923880840669663E-3</v>
      </c>
      <c r="J41" s="21">
        <f t="shared" si="10"/>
        <v>3.4564596075613561E-3</v>
      </c>
      <c r="K41" s="21">
        <f t="shared" si="11"/>
        <v>2.7854555425443255E-3</v>
      </c>
      <c r="L41" s="21">
        <f t="shared" si="12"/>
        <v>-1.4827533335695059E-3</v>
      </c>
      <c r="M41" s="13">
        <f t="shared" si="13"/>
        <v>-9.215841055593728E-4</v>
      </c>
      <c r="N41" s="21">
        <f t="shared" si="14"/>
        <v>-5.9857945568747208E-3</v>
      </c>
      <c r="P41" s="23">
        <f t="shared" si="7"/>
        <v>3.5829736477111039E-5</v>
      </c>
      <c r="Q41">
        <f t="shared" si="8"/>
        <v>6.0913891570848512E-5</v>
      </c>
      <c r="R41">
        <f>$V$28*R42+(1-$V$28)*P42</f>
        <v>9.181328048451842E-5</v>
      </c>
      <c r="S41" s="1">
        <f>$V$15*$V$14+$V$16*P42+$V$17*S42</f>
        <v>1.7132469260881171E-4</v>
      </c>
      <c r="U41" t="s">
        <v>58</v>
      </c>
      <c r="V41">
        <f>_xlfn.STDEV.S(N3:N827)</f>
        <v>1.6472066840160865E-2</v>
      </c>
    </row>
    <row r="42" spans="1:23" x14ac:dyDescent="0.2">
      <c r="A42" s="5">
        <v>44194</v>
      </c>
      <c r="B42" s="1">
        <v>47613.08</v>
      </c>
      <c r="C42" s="1">
        <v>464.99</v>
      </c>
      <c r="D42" s="1">
        <v>225.86</v>
      </c>
      <c r="E42" s="1">
        <v>24303.91</v>
      </c>
      <c r="F42" s="1">
        <v>184.55</v>
      </c>
      <c r="G42" s="2">
        <v>7950.85</v>
      </c>
      <c r="I42" s="21">
        <f t="shared" si="9"/>
        <v>5.4614994436921506E-3</v>
      </c>
      <c r="J42" s="21">
        <f t="shared" si="10"/>
        <v>-3.6493257055136077E-3</v>
      </c>
      <c r="K42" s="21">
        <f t="shared" si="11"/>
        <v>3.4150160697771167E-3</v>
      </c>
      <c r="L42" s="21">
        <f t="shared" si="12"/>
        <v>6.5135380873241428E-3</v>
      </c>
      <c r="M42" s="13">
        <f t="shared" si="13"/>
        <v>-2.056945620777626E-3</v>
      </c>
      <c r="N42" s="21">
        <f t="shared" si="14"/>
        <v>4.3738646649736359E-3</v>
      </c>
      <c r="P42" s="23">
        <f t="shared" si="7"/>
        <v>1.9130692107504935E-5</v>
      </c>
      <c r="Q42">
        <f t="shared" si="8"/>
        <v>6.5111955863944115E-5</v>
      </c>
      <c r="R42">
        <f>$V$28*R43+(1-$V$28)*P43</f>
        <v>9.6452594636242689E-5</v>
      </c>
      <c r="S42" s="1">
        <f>$V$15*$V$14+$V$16*P43+$V$17*S43</f>
        <v>1.7418782410930658E-4</v>
      </c>
    </row>
    <row r="43" spans="1:23" x14ac:dyDescent="0.2">
      <c r="A43" s="5">
        <v>44193</v>
      </c>
      <c r="B43" s="1">
        <v>47353.75</v>
      </c>
      <c r="C43" s="1">
        <v>466.69</v>
      </c>
      <c r="D43" s="1">
        <v>225.09</v>
      </c>
      <c r="E43" s="1">
        <v>24146.12</v>
      </c>
      <c r="F43" s="1">
        <v>184.93</v>
      </c>
      <c r="G43" s="2">
        <v>7916.15</v>
      </c>
      <c r="I43" s="21">
        <f t="shared" si="9"/>
        <v>8.0615495071847017E-3</v>
      </c>
      <c r="J43" s="21">
        <f t="shared" si="10"/>
        <v>9.94883092928933E-3</v>
      </c>
      <c r="K43" s="21">
        <f t="shared" si="11"/>
        <v>9.1940306658805822E-3</v>
      </c>
      <c r="L43" s="21">
        <f t="shared" si="12"/>
        <v>5.5137789668346388E-3</v>
      </c>
      <c r="M43" s="13">
        <f t="shared" si="13"/>
        <v>1.5311564630203984E-2</v>
      </c>
      <c r="N43" s="21">
        <f t="shared" si="14"/>
        <v>6.1646265684882559E-3</v>
      </c>
      <c r="P43" s="23">
        <f t="shared" si="7"/>
        <v>3.8002620728911291E-5</v>
      </c>
      <c r="Q43">
        <f t="shared" si="8"/>
        <v>6.4167150770300335E-5</v>
      </c>
      <c r="R43">
        <f>$V$28*R44+(1-$V$28)*P44</f>
        <v>1.00183444034583E-4</v>
      </c>
      <c r="S43" s="1">
        <f>$V$15*$V$14+$V$16*P44+$V$17*S44</f>
        <v>1.7632064085311165E-4</v>
      </c>
    </row>
    <row r="44" spans="1:23" x14ac:dyDescent="0.2">
      <c r="A44" s="5">
        <v>44189</v>
      </c>
      <c r="B44" s="1">
        <v>46973.54</v>
      </c>
      <c r="C44" s="1">
        <v>462.07</v>
      </c>
      <c r="D44" s="1">
        <v>223.03</v>
      </c>
      <c r="E44" s="1">
        <v>24013.35</v>
      </c>
      <c r="F44" s="1">
        <v>182.12</v>
      </c>
      <c r="G44" s="2">
        <v>7867.5</v>
      </c>
      <c r="I44" s="21">
        <f t="shared" si="9"/>
        <v>1.133330306220692E-2</v>
      </c>
      <c r="J44" s="21">
        <f t="shared" si="10"/>
        <v>8.8908797175586037E-3</v>
      </c>
      <c r="K44" s="21">
        <f t="shared" si="11"/>
        <v>1.0320753215128412E-2</v>
      </c>
      <c r="L44" s="21">
        <f t="shared" si="12"/>
        <v>-5.9079675066838859E-3</v>
      </c>
      <c r="M44" s="13">
        <f t="shared" si="13"/>
        <v>5.9478091412994523E-3</v>
      </c>
      <c r="N44" s="21">
        <f t="shared" si="14"/>
        <v>5.0907880228548254E-3</v>
      </c>
      <c r="P44" s="23">
        <f t="shared" si="7"/>
        <v>2.5916122693642142E-5</v>
      </c>
      <c r="Q44">
        <f t="shared" si="8"/>
        <v>6.673749935849319E-5</v>
      </c>
      <c r="R44">
        <f>$V$28*R45+(1-$V$28)*P45</f>
        <v>1.0492391135421753E-4</v>
      </c>
      <c r="S44" s="1">
        <f>$V$15*$V$14+$V$16*P45+$V$17*S45</f>
        <v>1.7936190934818779E-4</v>
      </c>
    </row>
    <row r="45" spans="1:23" x14ac:dyDescent="0.2">
      <c r="A45" s="5">
        <v>44188</v>
      </c>
      <c r="B45" s="1">
        <v>46444.18</v>
      </c>
      <c r="C45" s="1">
        <v>457.98</v>
      </c>
      <c r="D45" s="1">
        <v>220.74</v>
      </c>
      <c r="E45" s="1">
        <v>24155.64</v>
      </c>
      <c r="F45" s="1">
        <v>181.04</v>
      </c>
      <c r="G45" s="2">
        <v>7827.55</v>
      </c>
      <c r="I45" s="21">
        <f t="shared" si="9"/>
        <v>9.4643406953320297E-3</v>
      </c>
      <c r="J45" s="21">
        <f t="shared" si="10"/>
        <v>5.8689726976976272E-3</v>
      </c>
      <c r="K45" s="21">
        <f t="shared" si="11"/>
        <v>1.1390163689640732E-2</v>
      </c>
      <c r="L45" s="21">
        <f t="shared" si="12"/>
        <v>2.3158051979508758E-2</v>
      </c>
      <c r="M45" s="13">
        <f t="shared" si="13"/>
        <v>2.0423677376975605E-2</v>
      </c>
      <c r="N45" s="21">
        <f t="shared" si="14"/>
        <v>1.1086388663436262E-2</v>
      </c>
      <c r="P45" s="23">
        <f t="shared" si="7"/>
        <v>1.2290801359676805E-4</v>
      </c>
      <c r="Q45">
        <f t="shared" si="8"/>
        <v>6.081886217280802E-5</v>
      </c>
      <c r="R45">
        <f>$V$28*R46+(1-$V$28)*P46</f>
        <v>1.0377598993448026E-4</v>
      </c>
      <c r="S45" s="1">
        <f>$V$15*$V$14+$V$16*P46+$V$17*S46</f>
        <v>1.773526581814321E-4</v>
      </c>
    </row>
    <row r="46" spans="1:23" x14ac:dyDescent="0.2">
      <c r="A46" s="5">
        <v>44187</v>
      </c>
      <c r="B46" s="1">
        <v>46006.69</v>
      </c>
      <c r="C46" s="1">
        <v>455.3</v>
      </c>
      <c r="D46" s="1">
        <v>218.24</v>
      </c>
      <c r="E46" s="1">
        <v>23602.67</v>
      </c>
      <c r="F46" s="1">
        <v>177.38</v>
      </c>
      <c r="G46" s="2">
        <v>7741.25</v>
      </c>
      <c r="I46" s="21">
        <f t="shared" si="9"/>
        <v>9.8892633385691056E-3</v>
      </c>
      <c r="J46" s="21">
        <f t="shared" si="10"/>
        <v>1.6498187419532052E-2</v>
      </c>
      <c r="K46" s="21">
        <f t="shared" si="11"/>
        <v>1.1614104186070952E-2</v>
      </c>
      <c r="L46" s="21">
        <f t="shared" si="12"/>
        <v>3.3114005360499167E-2</v>
      </c>
      <c r="M46" s="13">
        <f t="shared" si="13"/>
        <v>2.4309328290189454E-2</v>
      </c>
      <c r="N46" s="21">
        <f t="shared" si="14"/>
        <v>2.6322357175242814E-3</v>
      </c>
      <c r="P46" s="23">
        <f t="shared" si="7"/>
        <v>6.9286648726105683E-6</v>
      </c>
      <c r="Q46">
        <f t="shared" si="8"/>
        <v>6.3887602984516451E-5</v>
      </c>
      <c r="R46">
        <f>$V$28*R47+(1-$V$28)*P47</f>
        <v>1.0995773408736555E-4</v>
      </c>
      <c r="S46" s="1">
        <f>$V$15*$V$14+$V$16*P47+$V$17*S47</f>
        <v>1.8156345403637895E-4</v>
      </c>
    </row>
    <row r="47" spans="1:23" x14ac:dyDescent="0.2">
      <c r="A47" s="5">
        <v>44186</v>
      </c>
      <c r="B47" s="1">
        <v>45553.96</v>
      </c>
      <c r="C47" s="1">
        <v>447.85</v>
      </c>
      <c r="D47" s="1">
        <v>215.72</v>
      </c>
      <c r="E47" s="1">
        <v>22833.89</v>
      </c>
      <c r="F47" s="1">
        <v>173.12</v>
      </c>
      <c r="G47" s="2">
        <v>7720.9</v>
      </c>
      <c r="I47" s="21">
        <f t="shared" si="9"/>
        <v>-3.041331140942052E-2</v>
      </c>
      <c r="J47" s="21">
        <f t="shared" si="10"/>
        <v>-5.0675709504445741E-2</v>
      </c>
      <c r="K47" s="21">
        <f t="shared" si="11"/>
        <v>-3.3011112704666536E-2</v>
      </c>
      <c r="L47" s="21">
        <f t="shared" si="12"/>
        <v>-1.7057934758344113E-2</v>
      </c>
      <c r="M47" s="13">
        <f t="shared" si="13"/>
        <v>-6.4693748229703252E-2</v>
      </c>
      <c r="N47" s="21">
        <f t="shared" si="14"/>
        <v>-1.5945448632386668E-2</v>
      </c>
      <c r="P47" s="23">
        <f t="shared" si="7"/>
        <v>2.5425733208808189E-4</v>
      </c>
      <c r="Q47">
        <f t="shared" si="8"/>
        <v>5.1588733661762494E-5</v>
      </c>
      <c r="R47">
        <f>$V$28*R48+(1-$V$28)*P48</f>
        <v>1.0074712144902196E-4</v>
      </c>
      <c r="S47" s="1">
        <f>$V$15*$V$14+$V$16*P48+$V$17*S48</f>
        <v>1.7250163458546036E-4</v>
      </c>
    </row>
    <row r="48" spans="1:23" x14ac:dyDescent="0.2">
      <c r="A48" s="5">
        <v>44183</v>
      </c>
      <c r="B48" s="1">
        <v>46960.69</v>
      </c>
      <c r="C48" s="1">
        <v>471.13</v>
      </c>
      <c r="D48" s="1">
        <v>222.96</v>
      </c>
      <c r="E48" s="1">
        <v>23226.73</v>
      </c>
      <c r="F48" s="1">
        <v>184.69</v>
      </c>
      <c r="G48" s="2">
        <v>7845</v>
      </c>
      <c r="I48" s="21">
        <f t="shared" si="9"/>
        <v>1.4991846797270001E-3</v>
      </c>
      <c r="J48" s="21">
        <f t="shared" si="10"/>
        <v>-1.8872931435559633E-3</v>
      </c>
      <c r="K48" s="21">
        <f t="shared" si="11"/>
        <v>2.3799378080538889E-3</v>
      </c>
      <c r="L48" s="21">
        <f t="shared" si="12"/>
        <v>1.687751747720732E-2</v>
      </c>
      <c r="M48" s="13">
        <f t="shared" si="13"/>
        <v>-7.0141649392155194E-3</v>
      </c>
      <c r="N48" s="21">
        <f t="shared" si="14"/>
        <v>-7.9000016850595269E-4</v>
      </c>
      <c r="P48" s="23">
        <f t="shared" si="7"/>
        <v>6.2410026623943366E-7</v>
      </c>
      <c r="Q48">
        <f t="shared" si="8"/>
        <v>6.0127195195738318E-5</v>
      </c>
      <c r="R48">
        <f>$V$28*R49+(1-$V$28)*P49</f>
        <v>1.0713795258834851E-4</v>
      </c>
      <c r="S48" s="1">
        <f>$V$15*$V$14+$V$16*P49+$V$17*S49</f>
        <v>1.7652368140787543E-4</v>
      </c>
    </row>
    <row r="49" spans="1:19" x14ac:dyDescent="0.2">
      <c r="A49" s="5">
        <v>44182</v>
      </c>
      <c r="B49" s="1">
        <v>46890.34</v>
      </c>
      <c r="C49" s="1">
        <v>472.02</v>
      </c>
      <c r="D49" s="1">
        <v>222.43</v>
      </c>
      <c r="E49" s="1">
        <v>22838.01</v>
      </c>
      <c r="F49" s="1">
        <v>185.99</v>
      </c>
      <c r="G49" s="2">
        <v>7851.2</v>
      </c>
      <c r="I49" s="21">
        <f t="shared" si="9"/>
        <v>4.7859787282557992E-3</v>
      </c>
      <c r="J49" s="21">
        <f t="shared" si="10"/>
        <v>-6.2092323932138906E-3</v>
      </c>
      <c r="K49" s="21">
        <f t="shared" si="11"/>
        <v>1.7548995436784732E-3</v>
      </c>
      <c r="L49" s="21">
        <f t="shared" si="12"/>
        <v>-7.0602940198868599E-4</v>
      </c>
      <c r="M49" s="13">
        <f t="shared" si="13"/>
        <v>-1.0163776378395601E-2</v>
      </c>
      <c r="N49" s="21">
        <f t="shared" si="14"/>
        <v>-1.0629665402633339E-3</v>
      </c>
      <c r="P49" s="23">
        <f t="shared" si="7"/>
        <v>1.1298978657194018E-6</v>
      </c>
      <c r="Q49">
        <f t="shared" si="8"/>
        <v>6.0779353684333294E-5</v>
      </c>
      <c r="R49">
        <f>$V$28*R50+(1-$V$28)*P50</f>
        <v>1.1390442416638866E-4</v>
      </c>
      <c r="S49" s="1">
        <f>$V$15*$V$14+$V$16*P50+$V$17*S50</f>
        <v>1.8096452245503213E-4</v>
      </c>
    </row>
    <row r="50" spans="1:19" x14ac:dyDescent="0.2">
      <c r="A50" s="5">
        <v>44181</v>
      </c>
      <c r="B50" s="1">
        <v>46666.46</v>
      </c>
      <c r="C50" s="1">
        <v>474.96</v>
      </c>
      <c r="D50" s="1">
        <v>222.04</v>
      </c>
      <c r="E50" s="1">
        <v>22854.14</v>
      </c>
      <c r="F50" s="1">
        <v>187.89</v>
      </c>
      <c r="G50" s="2">
        <v>7859.55</v>
      </c>
      <c r="I50" s="21">
        <f t="shared" si="9"/>
        <v>8.6795251802792572E-3</v>
      </c>
      <c r="J50" s="21">
        <f t="shared" si="10"/>
        <v>7.6721043348042042E-3</v>
      </c>
      <c r="K50" s="21">
        <f t="shared" si="11"/>
        <v>6.8238057678544611E-3</v>
      </c>
      <c r="L50" s="21">
        <f t="shared" si="12"/>
        <v>1.0111710698761427E-2</v>
      </c>
      <c r="M50" s="13">
        <f t="shared" si="13"/>
        <v>8.8205206623580903E-3</v>
      </c>
      <c r="N50" s="21">
        <f t="shared" si="14"/>
        <v>5.2815950371741321E-4</v>
      </c>
      <c r="P50" s="23">
        <f t="shared" si="7"/>
        <v>2.7895246136702422E-7</v>
      </c>
      <c r="Q50">
        <f t="shared" si="8"/>
        <v>8.3913175288808162E-5</v>
      </c>
      <c r="R50">
        <f>$V$28*R51+(1-$V$28)*P51</f>
        <v>1.2115711384968792E-4</v>
      </c>
      <c r="S50" s="1">
        <f>$V$15*$V$14+$V$16*P51+$V$17*S51</f>
        <v>1.8594606502989251E-4</v>
      </c>
    </row>
    <row r="51" spans="1:19" x14ac:dyDescent="0.2">
      <c r="A51" s="5">
        <v>44180</v>
      </c>
      <c r="B51" s="1">
        <v>46263.17</v>
      </c>
      <c r="C51" s="1">
        <v>471.33</v>
      </c>
      <c r="D51" s="1">
        <v>220.53</v>
      </c>
      <c r="E51" s="1">
        <v>22624.21</v>
      </c>
      <c r="F51" s="1">
        <v>186.24</v>
      </c>
      <c r="G51" s="2">
        <v>7855.4</v>
      </c>
      <c r="I51" s="21">
        <f t="shared" si="9"/>
        <v>2.0990820862485851E-4</v>
      </c>
      <c r="J51" s="21">
        <f t="shared" si="10"/>
        <v>-2.7120384442857032E-3</v>
      </c>
      <c r="K51" s="21">
        <f t="shared" si="11"/>
        <v>-9.0649509901441667E-4</v>
      </c>
      <c r="L51" s="21">
        <f t="shared" si="12"/>
        <v>-3.7684917532334744E-3</v>
      </c>
      <c r="M51" s="13">
        <f t="shared" si="13"/>
        <v>3.7117770364663754E-3</v>
      </c>
      <c r="N51" s="21">
        <f t="shared" si="14"/>
        <v>-1.8822816769700885E-3</v>
      </c>
      <c r="P51" s="23">
        <f t="shared" si="7"/>
        <v>3.5429843114573285E-6</v>
      </c>
      <c r="Q51">
        <f t="shared" si="8"/>
        <v>1.0985912225494103E-4</v>
      </c>
      <c r="R51">
        <f>$V$28*R52+(1-$V$28)*P52</f>
        <v>1.286643987138303E-4</v>
      </c>
      <c r="S51" s="1">
        <f>$V$15*$V$14+$V$16*P52+$V$17*S52</f>
        <v>1.9129977723251015E-4</v>
      </c>
    </row>
    <row r="52" spans="1:19" x14ac:dyDescent="0.2">
      <c r="A52" s="5">
        <v>44179</v>
      </c>
      <c r="B52" s="1">
        <v>46253.46</v>
      </c>
      <c r="C52" s="1">
        <v>472.61</v>
      </c>
      <c r="D52" s="1">
        <v>220.73</v>
      </c>
      <c r="E52" s="1">
        <v>22709.63</v>
      </c>
      <c r="F52" s="1">
        <v>185.55</v>
      </c>
      <c r="G52" s="2">
        <v>7870.2</v>
      </c>
      <c r="I52" s="21">
        <f t="shared" si="9"/>
        <v>3.3447972532752229E-3</v>
      </c>
      <c r="J52" s="21">
        <f t="shared" si="10"/>
        <v>1.5588165221298493E-2</v>
      </c>
      <c r="K52" s="21">
        <f t="shared" si="11"/>
        <v>2.1769703368313561E-3</v>
      </c>
      <c r="L52" s="21">
        <f t="shared" si="12"/>
        <v>1.8939412122277266E-3</v>
      </c>
      <c r="M52" s="13">
        <f t="shared" si="13"/>
        <v>1.8274288929013078E-2</v>
      </c>
      <c r="N52" s="21">
        <f t="shared" si="14"/>
        <v>3.7999988440211453E-3</v>
      </c>
      <c r="P52" s="23">
        <f t="shared" si="7"/>
        <v>1.4439991214562041E-5</v>
      </c>
      <c r="Q52">
        <f t="shared" si="8"/>
        <v>1.0919994921594991E-4</v>
      </c>
      <c r="R52">
        <f>$V$28*R53+(1-$V$28)*P53</f>
        <v>1.3595531834144318E-4</v>
      </c>
      <c r="S52" s="1">
        <f>$V$15*$V$14+$V$16*P53+$V$17*S53</f>
        <v>1.9664295707413502E-4</v>
      </c>
    </row>
    <row r="53" spans="1:19" x14ac:dyDescent="0.2">
      <c r="A53" s="5">
        <v>44176</v>
      </c>
      <c r="B53" s="1">
        <v>46099.01</v>
      </c>
      <c r="C53" s="1">
        <v>465.3</v>
      </c>
      <c r="D53" s="1">
        <v>220.25</v>
      </c>
      <c r="E53" s="1">
        <v>22666.66</v>
      </c>
      <c r="F53" s="1">
        <v>182.19</v>
      </c>
      <c r="G53" s="2">
        <v>7840.35</v>
      </c>
      <c r="I53" s="21">
        <f t="shared" si="9"/>
        <v>3.0226327066919189E-3</v>
      </c>
      <c r="J53" s="21">
        <f t="shared" si="10"/>
        <v>1.6249951332136581E-2</v>
      </c>
      <c r="K53" s="21">
        <f t="shared" si="11"/>
        <v>1.1357184639274286E-3</v>
      </c>
      <c r="L53" s="21">
        <f t="shared" si="12"/>
        <v>-2.5243119853074962E-3</v>
      </c>
      <c r="M53" s="13">
        <f t="shared" si="13"/>
        <v>1.6826654826630857E-2</v>
      </c>
      <c r="N53" s="21">
        <f t="shared" si="14"/>
        <v>-1.4184006247191858E-2</v>
      </c>
      <c r="P53" s="23">
        <f t="shared" si="7"/>
        <v>2.0118603322037766E-4</v>
      </c>
      <c r="Q53">
        <f t="shared" si="8"/>
        <v>1.1367982225354179E-4</v>
      </c>
      <c r="R53">
        <f>$V$28*R54+(1-$V$28)*P54</f>
        <v>1.3179165568959629E-4</v>
      </c>
      <c r="S53" s="1">
        <f>$V$15*$V$14+$V$16*P54+$V$17*S54</f>
        <v>1.922050434533951E-4</v>
      </c>
    </row>
    <row r="54" spans="1:19" x14ac:dyDescent="0.2">
      <c r="A54" s="5">
        <v>44175</v>
      </c>
      <c r="B54" s="1">
        <v>45959.88</v>
      </c>
      <c r="C54" s="1">
        <v>457.8</v>
      </c>
      <c r="D54" s="1">
        <v>220</v>
      </c>
      <c r="E54" s="1">
        <v>22723.95</v>
      </c>
      <c r="F54" s="1">
        <v>179.15</v>
      </c>
      <c r="G54" s="2">
        <v>7952.35</v>
      </c>
      <c r="I54" s="21">
        <f t="shared" si="9"/>
        <v>-3.1200270184854081E-3</v>
      </c>
      <c r="J54" s="21">
        <f t="shared" si="10"/>
        <v>-1.1134035272748041E-3</v>
      </c>
      <c r="K54" s="21">
        <f t="shared" si="11"/>
        <v>-5.6657375356773077E-3</v>
      </c>
      <c r="L54" s="21">
        <f t="shared" si="12"/>
        <v>-6.5644099123793875E-3</v>
      </c>
      <c r="M54" s="13">
        <f t="shared" si="13"/>
        <v>-6.8422929865991737E-3</v>
      </c>
      <c r="N54" s="21">
        <f t="shared" si="14"/>
        <v>1.983746037374921E-2</v>
      </c>
      <c r="P54" s="23">
        <f t="shared" si="7"/>
        <v>3.9352483408007012E-4</v>
      </c>
      <c r="Q54">
        <f t="shared" si="8"/>
        <v>9.4006348301215568E-5</v>
      </c>
      <c r="R54">
        <f>$V$28*R55+(1-$V$28)*P55</f>
        <v>1.1508528260084262E-4</v>
      </c>
      <c r="S54" s="1">
        <f>$V$15*$V$14+$V$16*P55+$V$17*S55</f>
        <v>1.7658853938259009E-4</v>
      </c>
    </row>
    <row r="55" spans="1:19" x14ac:dyDescent="0.2">
      <c r="A55" s="5">
        <v>44174</v>
      </c>
      <c r="B55" s="1">
        <v>46103.5</v>
      </c>
      <c r="C55" s="1">
        <v>458.31</v>
      </c>
      <c r="D55" s="1">
        <v>221.25</v>
      </c>
      <c r="E55" s="1">
        <v>22873.61</v>
      </c>
      <c r="F55" s="1">
        <v>180.38</v>
      </c>
      <c r="G55" s="2">
        <v>7796.15</v>
      </c>
      <c r="I55" s="21">
        <f t="shared" si="9"/>
        <v>1.0794547114085994E-2</v>
      </c>
      <c r="J55" s="21">
        <f t="shared" si="10"/>
        <v>4.8556525848868527E-3</v>
      </c>
      <c r="K55" s="21">
        <f t="shared" si="11"/>
        <v>1.0038922347900244E-2</v>
      </c>
      <c r="L55" s="21">
        <f t="shared" si="12"/>
        <v>1.0229814207847668E-2</v>
      </c>
      <c r="M55" s="13">
        <f t="shared" si="13"/>
        <v>2.2755664044507265E-3</v>
      </c>
      <c r="N55" s="21">
        <f t="shared" si="14"/>
        <v>-3.732052253016959E-3</v>
      </c>
      <c r="P55" s="23">
        <f t="shared" si="7"/>
        <v>1.3928214019248959E-5</v>
      </c>
      <c r="Q55">
        <f t="shared" si="8"/>
        <v>9.3833053401265731E-5</v>
      </c>
      <c r="R55">
        <f>$V$28*R56+(1-$V$28)*P56</f>
        <v>1.215421167656252E-4</v>
      </c>
      <c r="S55" s="1">
        <f>$V$15*$V$14+$V$16*P56+$V$17*S56</f>
        <v>1.8032556930729679E-4</v>
      </c>
    </row>
    <row r="56" spans="1:19" x14ac:dyDescent="0.2">
      <c r="A56" s="5">
        <v>44173</v>
      </c>
      <c r="B56" s="1">
        <v>45608.51</v>
      </c>
      <c r="C56" s="1">
        <v>456.09</v>
      </c>
      <c r="D56" s="1">
        <v>219.04</v>
      </c>
      <c r="E56" s="1">
        <v>22640.81</v>
      </c>
      <c r="F56" s="1">
        <v>179.97</v>
      </c>
      <c r="G56" s="2">
        <v>7825.3</v>
      </c>
      <c r="I56" s="21">
        <f t="shared" si="9"/>
        <v>3.9883403843030719E-3</v>
      </c>
      <c r="J56" s="21">
        <f t="shared" si="10"/>
        <v>-7.9709538354167369E-3</v>
      </c>
      <c r="K56" s="21">
        <f t="shared" si="11"/>
        <v>4.0714619705200933E-3</v>
      </c>
      <c r="L56" s="21">
        <f t="shared" si="12"/>
        <v>1.0819418486345832E-2</v>
      </c>
      <c r="M56" s="13">
        <f t="shared" si="13"/>
        <v>-4.5459663608115927E-3</v>
      </c>
      <c r="N56" s="21">
        <f t="shared" si="14"/>
        <v>-3.909132120336359E-3</v>
      </c>
      <c r="P56" s="23">
        <f t="shared" si="7"/>
        <v>1.5281313934245439E-5</v>
      </c>
      <c r="Q56">
        <f t="shared" si="8"/>
        <v>9.4131244472450622E-5</v>
      </c>
      <c r="R56">
        <f>$V$28*R57+(1-$V$28)*P57</f>
        <v>1.2832472120167073E-4</v>
      </c>
      <c r="S56" s="1">
        <f>$V$15*$V$14+$V$16*P57+$V$17*S57</f>
        <v>1.8440265256169331E-4</v>
      </c>
    </row>
    <row r="57" spans="1:19" x14ac:dyDescent="0.2">
      <c r="A57" s="5">
        <v>44172</v>
      </c>
      <c r="B57" s="1">
        <v>45426.97</v>
      </c>
      <c r="C57" s="1">
        <v>459.74</v>
      </c>
      <c r="D57" s="1">
        <v>218.15</v>
      </c>
      <c r="E57" s="1">
        <v>22397.17</v>
      </c>
      <c r="F57" s="1">
        <v>180.79</v>
      </c>
      <c r="G57" s="2">
        <v>7855.95</v>
      </c>
      <c r="I57" s="21">
        <f t="shared" si="9"/>
        <v>7.6772746632036157E-3</v>
      </c>
      <c r="J57" s="21">
        <f t="shared" si="10"/>
        <v>1.4173137876411645E-2</v>
      </c>
      <c r="K57" s="21">
        <f t="shared" si="11"/>
        <v>5.2394641416368317E-3</v>
      </c>
      <c r="L57" s="21">
        <f t="shared" si="12"/>
        <v>5.9141814760770997E-3</v>
      </c>
      <c r="M57" s="13">
        <f t="shared" si="13"/>
        <v>2.1355910010829454E-2</v>
      </c>
      <c r="N57" s="21">
        <f t="shared" si="14"/>
        <v>8.6678587447021893E-3</v>
      </c>
      <c r="P57" s="23">
        <f t="shared" si="7"/>
        <v>7.5131775218110214E-5</v>
      </c>
      <c r="Q57">
        <f t="shared" si="8"/>
        <v>1.2207498980822216E-4</v>
      </c>
      <c r="R57">
        <f>$V$28*R58+(1-$V$28)*P58</f>
        <v>1.3172001562615333E-4</v>
      </c>
      <c r="S57" s="1">
        <f>$V$15*$V$14+$V$16*P58+$V$17*S58</f>
        <v>1.8560771943969699E-4</v>
      </c>
    </row>
    <row r="58" spans="1:19" x14ac:dyDescent="0.2">
      <c r="A58" s="5">
        <v>44169</v>
      </c>
      <c r="B58" s="1">
        <v>45079.55</v>
      </c>
      <c r="C58" s="1">
        <v>453.27</v>
      </c>
      <c r="D58" s="1">
        <v>217.01</v>
      </c>
      <c r="E58" s="1">
        <v>22265.1</v>
      </c>
      <c r="F58" s="1">
        <v>176.97</v>
      </c>
      <c r="G58" s="2">
        <v>7788.15</v>
      </c>
      <c r="I58" s="21">
        <f t="shared" si="9"/>
        <v>9.9630528889481963E-3</v>
      </c>
      <c r="J58" s="21">
        <f t="shared" si="10"/>
        <v>6.7072004938349156E-3</v>
      </c>
      <c r="K58" s="21">
        <f t="shared" si="11"/>
        <v>9.9102413383448315E-3</v>
      </c>
      <c r="L58" s="21">
        <f t="shared" si="12"/>
        <v>4.7708289371286364E-3</v>
      </c>
      <c r="M58" s="13">
        <f t="shared" si="13"/>
        <v>2.2804245804727775E-2</v>
      </c>
      <c r="N58" s="21">
        <f t="shared" si="14"/>
        <v>5.2718599634880388E-3</v>
      </c>
      <c r="P58" s="23">
        <f t="shared" si="7"/>
        <v>2.7792507474628106E-5</v>
      </c>
      <c r="Q58">
        <f t="shared" si="8"/>
        <v>1.3542777161671345E-4</v>
      </c>
      <c r="R58">
        <f>$V$28*R59+(1-$V$28)*P59</f>
        <v>1.3835368635922943E-4</v>
      </c>
      <c r="S58" s="1">
        <f>$V$15*$V$14+$V$16*P59+$V$17*S59</f>
        <v>1.8957664195656115E-4</v>
      </c>
    </row>
    <row r="59" spans="1:19" x14ac:dyDescent="0.2">
      <c r="A59" s="5">
        <v>44168</v>
      </c>
      <c r="B59" s="1">
        <v>44632.65</v>
      </c>
      <c r="C59" s="1">
        <v>450.24</v>
      </c>
      <c r="D59" s="1">
        <v>214.87</v>
      </c>
      <c r="E59" s="1">
        <v>22159.13</v>
      </c>
      <c r="F59" s="1">
        <v>172.98</v>
      </c>
      <c r="G59" s="2">
        <v>7747.2</v>
      </c>
      <c r="I59" s="21">
        <f t="shared" si="9"/>
        <v>3.2739242980650286E-4</v>
      </c>
      <c r="J59" s="21">
        <f t="shared" si="10"/>
        <v>1.7069159801758303E-2</v>
      </c>
      <c r="K59" s="21">
        <f t="shared" si="11"/>
        <v>1.3971686326472307E-3</v>
      </c>
      <c r="L59" s="21">
        <f t="shared" si="12"/>
        <v>-6.5352639232365648E-3</v>
      </c>
      <c r="M59" s="13">
        <f t="shared" si="13"/>
        <v>2.0972232280075279E-2</v>
      </c>
      <c r="N59" s="21">
        <f t="shared" si="14"/>
        <v>-1.3608559367369168E-3</v>
      </c>
      <c r="P59" s="23">
        <f t="shared" si="7"/>
        <v>1.8519288805521113E-6</v>
      </c>
      <c r="Q59">
        <f t="shared" si="8"/>
        <v>2.3136737516732731E-4</v>
      </c>
      <c r="R59">
        <f>$V$28*R60+(1-$V$28)*P60</f>
        <v>1.4706656449616629E-4</v>
      </c>
      <c r="S59" s="1">
        <f>$V$15*$V$14+$V$16*P60+$V$17*S60</f>
        <v>1.9542769911941446E-4</v>
      </c>
    </row>
    <row r="60" spans="1:19" x14ac:dyDescent="0.2">
      <c r="A60" s="5">
        <v>44167</v>
      </c>
      <c r="B60" s="1">
        <v>44618.04</v>
      </c>
      <c r="C60" s="1">
        <v>442.62</v>
      </c>
      <c r="D60" s="1">
        <v>214.57</v>
      </c>
      <c r="E60" s="1">
        <v>22304.42</v>
      </c>
      <c r="F60" s="1">
        <v>169.39</v>
      </c>
      <c r="G60" s="2">
        <v>7757.75</v>
      </c>
      <c r="I60" s="21">
        <f t="shared" si="9"/>
        <v>-8.378748579759255E-4</v>
      </c>
      <c r="J60" s="21">
        <f t="shared" si="10"/>
        <v>1.8078480764954559E-2</v>
      </c>
      <c r="K60" s="21">
        <f t="shared" si="11"/>
        <v>5.1278466498999359E-4</v>
      </c>
      <c r="L60" s="21">
        <f t="shared" si="12"/>
        <v>6.864302085378895E-3</v>
      </c>
      <c r="M60" s="13">
        <f t="shared" si="13"/>
        <v>1.7628947999655285E-2</v>
      </c>
      <c r="N60" s="21">
        <f t="shared" si="14"/>
        <v>-1.160062902489386E-4</v>
      </c>
      <c r="P60" s="23">
        <f t="shared" si="7"/>
        <v>1.3457459377320988E-8</v>
      </c>
      <c r="Q60">
        <f t="shared" si="8"/>
        <v>2.3138629678989597E-4</v>
      </c>
      <c r="R60">
        <f>$V$28*R61+(1-$V$28)*P61</f>
        <v>1.5645293303042941E-4</v>
      </c>
      <c r="S60" s="1">
        <f>$V$15*$V$14+$V$16*P61+$V$17*S61</f>
        <v>2.0203101104598339E-4</v>
      </c>
    </row>
    <row r="61" spans="1:19" x14ac:dyDescent="0.2">
      <c r="A61" s="5">
        <v>44166</v>
      </c>
      <c r="B61" s="1">
        <v>44655.44</v>
      </c>
      <c r="C61" s="1">
        <v>434.69</v>
      </c>
      <c r="D61" s="1">
        <v>214.46</v>
      </c>
      <c r="E61" s="1">
        <v>22151.84</v>
      </c>
      <c r="F61" s="1">
        <v>166.43</v>
      </c>
      <c r="G61" s="2">
        <v>7758.65</v>
      </c>
      <c r="I61" s="21">
        <f t="shared" si="9"/>
        <v>1.1389551393199497E-2</v>
      </c>
      <c r="J61" s="21">
        <f t="shared" si="10"/>
        <v>1.9372528171252634E-2</v>
      </c>
      <c r="K61" s="21">
        <f t="shared" si="11"/>
        <v>1.2811362724154634E-2</v>
      </c>
      <c r="L61" s="21">
        <f t="shared" si="12"/>
        <v>2.3589238746958802E-2</v>
      </c>
      <c r="M61" s="13">
        <f t="shared" si="13"/>
        <v>1.733376732820098E-2</v>
      </c>
      <c r="N61" s="21">
        <f t="shared" si="14"/>
        <v>-1.5519004231896367E-3</v>
      </c>
      <c r="P61" s="23">
        <f t="shared" si="7"/>
        <v>2.4083949234961737E-6</v>
      </c>
      <c r="Q61">
        <f t="shared" si="8"/>
        <v>2.3655985353272769E-4</v>
      </c>
      <c r="R61">
        <f>$V$28*R62+(1-$V$28)*P62</f>
        <v>1.6628556312236131E-4</v>
      </c>
      <c r="S61" s="1">
        <f>$V$15*$V$14+$V$16*P62+$V$17*S62</f>
        <v>2.0923497221638672E-4</v>
      </c>
    </row>
    <row r="62" spans="1:19" x14ac:dyDescent="0.2">
      <c r="A62" s="5">
        <v>44162</v>
      </c>
      <c r="B62" s="1">
        <v>44149.72</v>
      </c>
      <c r="C62" s="1">
        <v>426.35</v>
      </c>
      <c r="D62" s="1">
        <v>211.73</v>
      </c>
      <c r="E62" s="1">
        <v>21635.41</v>
      </c>
      <c r="F62" s="1">
        <v>163.57</v>
      </c>
      <c r="G62" s="2">
        <v>7770.7</v>
      </c>
      <c r="I62" s="21">
        <f t="shared" si="9"/>
        <v>-2.488875212974508E-3</v>
      </c>
      <c r="J62" s="21">
        <f t="shared" si="10"/>
        <v>-3.2549291695334616E-3</v>
      </c>
      <c r="K62" s="21">
        <f t="shared" si="11"/>
        <v>-2.5942798918493701E-3</v>
      </c>
      <c r="L62" s="21">
        <f t="shared" si="12"/>
        <v>-9.3784011381617856E-3</v>
      </c>
      <c r="M62" s="13">
        <f t="shared" si="13"/>
        <v>4.9028718670273376E-3</v>
      </c>
      <c r="N62" s="21">
        <f t="shared" si="14"/>
        <v>1.0153421983224034E-2</v>
      </c>
      <c r="P62" s="23">
        <f t="shared" si="7"/>
        <v>1.0309197796941708E-4</v>
      </c>
      <c r="Q62">
        <f t="shared" si="8"/>
        <v>2.3299277642213883E-4</v>
      </c>
      <c r="R62">
        <f>$V$28*R63+(1-$V$28)*P63</f>
        <v>1.7031919621723009E-4</v>
      </c>
      <c r="S62" s="1">
        <f>$V$15*$V$14+$V$16*P63+$V$17*S63</f>
        <v>2.1164584112539484E-4</v>
      </c>
    </row>
    <row r="63" spans="1:19" x14ac:dyDescent="0.2">
      <c r="A63" s="5">
        <v>44161</v>
      </c>
      <c r="B63" s="1">
        <v>44259.74</v>
      </c>
      <c r="C63" s="1">
        <v>427.74</v>
      </c>
      <c r="D63" s="1">
        <v>212.28</v>
      </c>
      <c r="E63" s="1">
        <v>21839.27</v>
      </c>
      <c r="F63" s="1">
        <v>162.77000000000001</v>
      </c>
      <c r="G63" s="2">
        <v>7692.2</v>
      </c>
      <c r="I63" s="21">
        <f t="shared" si="9"/>
        <v>9.800296039997821E-3</v>
      </c>
      <c r="J63" s="21">
        <f t="shared" si="10"/>
        <v>9.6078917131190468E-3</v>
      </c>
      <c r="K63" s="21">
        <f t="shared" si="11"/>
        <v>1.032255010873958E-2</v>
      </c>
      <c r="L63" s="21">
        <f t="shared" si="12"/>
        <v>3.5972416848325224E-3</v>
      </c>
      <c r="M63" s="13">
        <f t="shared" si="13"/>
        <v>7.2140153164119338E-3</v>
      </c>
      <c r="N63" s="21">
        <f t="shared" si="14"/>
        <v>4.3711004170615513E-3</v>
      </c>
      <c r="P63" s="23">
        <f t="shared" si="7"/>
        <v>1.9106518856035667E-5</v>
      </c>
      <c r="Q63">
        <f t="shared" si="8"/>
        <v>2.3333606032176495E-4</v>
      </c>
      <c r="R63">
        <f>$V$28*R64+(1-$V$28)*P64</f>
        <v>1.7997106924028504E-4</v>
      </c>
      <c r="S63" s="1">
        <f>$V$15*$V$14+$V$16*P64+$V$17*S64</f>
        <v>2.1899044319725837E-4</v>
      </c>
    </row>
    <row r="64" spans="1:19" x14ac:dyDescent="0.2">
      <c r="A64" s="5">
        <v>44160</v>
      </c>
      <c r="B64" s="1">
        <v>43828.1</v>
      </c>
      <c r="C64" s="1">
        <v>423.65</v>
      </c>
      <c r="D64" s="1">
        <v>210.1</v>
      </c>
      <c r="E64" s="1">
        <v>21760.85</v>
      </c>
      <c r="F64" s="1">
        <v>161.6</v>
      </c>
      <c r="G64" s="2">
        <v>7658.65</v>
      </c>
      <c r="I64" s="21">
        <f t="shared" si="9"/>
        <v>-1.5731194600738317E-2</v>
      </c>
      <c r="J64" s="21">
        <f t="shared" si="10"/>
        <v>-2.1456958751664909E-3</v>
      </c>
      <c r="K64" s="21">
        <f t="shared" si="11"/>
        <v>-1.5584731016698316E-2</v>
      </c>
      <c r="L64" s="21">
        <f t="shared" si="12"/>
        <v>-1.6079867932296231E-2</v>
      </c>
      <c r="M64" s="13">
        <f t="shared" si="13"/>
        <v>-1.2986613247217662E-3</v>
      </c>
      <c r="N64" s="21">
        <f t="shared" si="14"/>
        <v>8.7933551308644105E-3</v>
      </c>
      <c r="P64" s="23">
        <f t="shared" si="7"/>
        <v>7.7323094457499458E-5</v>
      </c>
      <c r="Q64">
        <f t="shared" si="8"/>
        <v>2.3192282662472171E-4</v>
      </c>
      <c r="R64">
        <f>$V$28*R65+(1-$V$28)*P65</f>
        <v>1.865230676306756E-4</v>
      </c>
      <c r="S64" s="1">
        <f>$V$15*$V$14+$V$16*P65+$V$17*S65</f>
        <v>2.2391685796591433E-4</v>
      </c>
    </row>
    <row r="65" spans="1:19" x14ac:dyDescent="0.2">
      <c r="A65" s="5">
        <v>44159</v>
      </c>
      <c r="B65" s="1">
        <v>44523.02</v>
      </c>
      <c r="C65" s="1">
        <v>424.56</v>
      </c>
      <c r="D65" s="1">
        <v>213.4</v>
      </c>
      <c r="E65" s="1">
        <v>22113.59</v>
      </c>
      <c r="F65" s="1">
        <v>161.81</v>
      </c>
      <c r="G65" s="2">
        <v>7591.6</v>
      </c>
      <c r="I65" s="21">
        <f t="shared" si="9"/>
        <v>1.0064851205708882E-2</v>
      </c>
      <c r="J65" s="21">
        <f t="shared" si="10"/>
        <v>4.0831315062502746E-3</v>
      </c>
      <c r="K65" s="21">
        <f t="shared" si="11"/>
        <v>1.1736836670129784E-2</v>
      </c>
      <c r="L65" s="21">
        <f t="shared" si="12"/>
        <v>1.2443530608568915E-3</v>
      </c>
      <c r="M65" s="13">
        <f t="shared" si="13"/>
        <v>5.2047951935787033E-3</v>
      </c>
      <c r="N65" s="21">
        <f t="shared" si="14"/>
        <v>2.1296173090638209E-3</v>
      </c>
      <c r="P65" s="23">
        <f t="shared" si="7"/>
        <v>4.5352698830642294E-6</v>
      </c>
      <c r="Q65">
        <f t="shared" si="8"/>
        <v>2.3324235403698524E-4</v>
      </c>
      <c r="R65">
        <f>$V$28*R66+(1-$V$28)*P66</f>
        <v>1.9813931004009761E-4</v>
      </c>
      <c r="S65" s="1">
        <f>$V$15*$V$14+$V$16*P66+$V$17*S66</f>
        <v>2.3343442018522288E-4</v>
      </c>
    </row>
    <row r="66" spans="1:19" x14ac:dyDescent="0.2">
      <c r="A66" s="5">
        <v>44158</v>
      </c>
      <c r="B66" s="1">
        <v>44077.15</v>
      </c>
      <c r="C66" s="1">
        <v>422.83</v>
      </c>
      <c r="D66" s="1">
        <v>210.91</v>
      </c>
      <c r="E66" s="1">
        <v>22086.09</v>
      </c>
      <c r="F66" s="1">
        <v>160.97</v>
      </c>
      <c r="G66" s="2">
        <v>7575.45</v>
      </c>
      <c r="I66" s="21">
        <f t="shared" si="9"/>
        <v>4.4315972817203265E-3</v>
      </c>
      <c r="J66" s="21">
        <f t="shared" si="10"/>
        <v>1.486768231522906E-2</v>
      </c>
      <c r="K66" s="21">
        <f t="shared" si="11"/>
        <v>8.8102100929620154E-3</v>
      </c>
      <c r="L66" s="21">
        <f t="shared" si="12"/>
        <v>2.8483300788275916E-2</v>
      </c>
      <c r="M66" s="13">
        <f t="shared" si="13"/>
        <v>1.4076368681575392E-2</v>
      </c>
      <c r="N66" s="21">
        <f t="shared" si="14"/>
        <v>8.2645920109088982E-3</v>
      </c>
      <c r="P66" s="23">
        <f t="shared" si="7"/>
        <v>6.8303481106779185E-5</v>
      </c>
      <c r="Q66">
        <f t="shared" si="8"/>
        <v>2.3077012497758795E-4</v>
      </c>
      <c r="R66">
        <f>$V$28*R67+(1-$V$28)*P67</f>
        <v>2.064267033762669E-4</v>
      </c>
      <c r="S66" s="1">
        <f>$V$15*$V$14+$V$16*P67+$V$17*S67</f>
        <v>2.4046681091647045E-4</v>
      </c>
    </row>
    <row r="67" spans="1:19" x14ac:dyDescent="0.2">
      <c r="A67" s="5">
        <v>44155</v>
      </c>
      <c r="B67" s="1">
        <v>43882.25</v>
      </c>
      <c r="C67" s="1">
        <v>416.59</v>
      </c>
      <c r="D67" s="1">
        <v>209.06</v>
      </c>
      <c r="E67" s="1">
        <v>21465.88</v>
      </c>
      <c r="F67" s="1">
        <v>158.72</v>
      </c>
      <c r="G67" s="2">
        <v>7513.1</v>
      </c>
      <c r="I67" s="21">
        <f t="shared" si="9"/>
        <v>6.4536773769141194E-3</v>
      </c>
      <c r="J67" s="21">
        <f t="shared" si="10"/>
        <v>1.3460649585386173E-2</v>
      </c>
      <c r="K67" s="21">
        <f t="shared" si="11"/>
        <v>4.7947924618120304E-3</v>
      </c>
      <c r="L67" s="21">
        <f t="shared" si="12"/>
        <v>9.4934029842702519E-3</v>
      </c>
      <c r="M67" s="13">
        <f t="shared" si="13"/>
        <v>4.2302048749358013E-3</v>
      </c>
      <c r="N67" s="21">
        <f t="shared" si="14"/>
        <v>-2.8774894670533691E-3</v>
      </c>
      <c r="P67" s="23">
        <f t="shared" si="7"/>
        <v>8.2799456330030815E-6</v>
      </c>
      <c r="Q67">
        <f t="shared" si="8"/>
        <v>2.4831374914496081E-4</v>
      </c>
      <c r="R67">
        <f>$V$28*R68+(1-$V$28)*P68</f>
        <v>2.1907436876413483E-4</v>
      </c>
      <c r="S67" s="1">
        <f>$V$15*$V$14+$V$16*P68+$V$17*S68</f>
        <v>2.5161521925528863E-4</v>
      </c>
    </row>
    <row r="68" spans="1:19" x14ac:dyDescent="0.2">
      <c r="A68" s="5">
        <v>44154</v>
      </c>
      <c r="B68" s="1">
        <v>43599.96</v>
      </c>
      <c r="C68" s="1">
        <v>411.02</v>
      </c>
      <c r="D68" s="1">
        <v>208.06</v>
      </c>
      <c r="E68" s="1">
        <v>21263.06</v>
      </c>
      <c r="F68" s="1">
        <v>158.05000000000001</v>
      </c>
      <c r="G68" s="2">
        <v>7534.75</v>
      </c>
      <c r="I68" s="21">
        <f t="shared" si="9"/>
        <v>-1.3217096801771841E-2</v>
      </c>
      <c r="J68" s="21">
        <f t="shared" si="10"/>
        <v>-7.3448643669349794E-3</v>
      </c>
      <c r="K68" s="21">
        <f t="shared" si="11"/>
        <v>-1.3794638927598447E-2</v>
      </c>
      <c r="L68" s="21">
        <f t="shared" si="12"/>
        <v>-6.9274421694761759E-3</v>
      </c>
      <c r="M68" s="13">
        <f t="shared" si="13"/>
        <v>-6.3269115202520829E-5</v>
      </c>
      <c r="N68" s="21">
        <f t="shared" si="14"/>
        <v>1.3091727576823305E-2</v>
      </c>
      <c r="P68" s="23">
        <f t="shared" ref="P68:P131" si="15">N68^2</f>
        <v>1.7139333094575582E-4</v>
      </c>
      <c r="Q68">
        <f t="shared" ref="Q68:Q131" si="16">AVERAGE(P69:P88)</f>
        <v>2.3975231557893064E-4</v>
      </c>
      <c r="R68">
        <f>$V$28*R69+(1-$V$28)*P69</f>
        <v>2.2211783926318028E-4</v>
      </c>
      <c r="S68" s="1">
        <f>$V$15*$V$14+$V$16*P69+$V$17*S69</f>
        <v>2.5494048489215588E-4</v>
      </c>
    </row>
    <row r="69" spans="1:19" x14ac:dyDescent="0.2">
      <c r="A69" s="5">
        <v>44153</v>
      </c>
      <c r="B69" s="1">
        <v>44180.05</v>
      </c>
      <c r="C69" s="1">
        <v>414.05</v>
      </c>
      <c r="D69" s="1">
        <v>210.95</v>
      </c>
      <c r="E69" s="1">
        <v>21410.87</v>
      </c>
      <c r="F69" s="1">
        <v>158.06</v>
      </c>
      <c r="G69" s="2">
        <v>7436.75</v>
      </c>
      <c r="I69" s="21">
        <f t="shared" si="9"/>
        <v>5.1590465165365536E-3</v>
      </c>
      <c r="J69" s="21">
        <f t="shared" si="10"/>
        <v>4.8315014830434364E-4</v>
      </c>
      <c r="K69" s="21">
        <f t="shared" si="11"/>
        <v>4.3707609131317564E-3</v>
      </c>
      <c r="L69" s="21">
        <f t="shared" si="12"/>
        <v>-1.0425654175578303E-2</v>
      </c>
      <c r="M69" s="13">
        <f t="shared" si="13"/>
        <v>2.3428070186153376E-2</v>
      </c>
      <c r="N69" s="21">
        <f t="shared" si="14"/>
        <v>-3.7647134867900504E-3</v>
      </c>
      <c r="P69" s="23">
        <f t="shared" si="15"/>
        <v>1.4173067637618899E-5</v>
      </c>
      <c r="Q69">
        <f t="shared" si="16"/>
        <v>2.4513867940520755E-4</v>
      </c>
      <c r="R69">
        <f>$V$28*R70+(1-$V$28)*P70</f>
        <v>2.3539090979247143E-4</v>
      </c>
      <c r="S69" s="1">
        <f>$V$15*$V$14+$V$16*P70+$V$17*S70</f>
        <v>2.6736968356134934E-4</v>
      </c>
    </row>
    <row r="70" spans="1:19" x14ac:dyDescent="0.2">
      <c r="A70" s="5">
        <v>44152</v>
      </c>
      <c r="B70" s="1">
        <v>43952.71</v>
      </c>
      <c r="C70" s="1">
        <v>413.85</v>
      </c>
      <c r="D70" s="1">
        <v>210.03</v>
      </c>
      <c r="E70" s="1">
        <v>21635.26</v>
      </c>
      <c r="F70" s="1">
        <v>154.4</v>
      </c>
      <c r="G70" s="2">
        <v>7464.8</v>
      </c>
      <c r="I70" s="21">
        <f t="shared" si="9"/>
        <v>7.1864111244033758E-3</v>
      </c>
      <c r="J70" s="21">
        <f t="shared" si="10"/>
        <v>1.5960537340548656E-3</v>
      </c>
      <c r="K70" s="21">
        <f t="shared" si="11"/>
        <v>7.1195082957689606E-3</v>
      </c>
      <c r="L70" s="21">
        <f t="shared" si="12"/>
        <v>-4.969315154997914E-3</v>
      </c>
      <c r="M70" s="13">
        <f t="shared" si="13"/>
        <v>9.9587505777329853E-3</v>
      </c>
      <c r="N70" s="21">
        <f t="shared" si="14"/>
        <v>2.1516398038492979E-2</v>
      </c>
      <c r="P70" s="23">
        <f t="shared" si="15"/>
        <v>4.6295538455086449E-4</v>
      </c>
      <c r="Q70">
        <f t="shared" si="16"/>
        <v>2.3730579416711344E-4</v>
      </c>
      <c r="R70">
        <f>$V$28*R71+(1-$V$28)*P71</f>
        <v>2.2086551778661656E-4</v>
      </c>
      <c r="S70" s="1">
        <f>$V$15*$V$14+$V$16*P71+$V$17*S71</f>
        <v>2.562475533652729E-4</v>
      </c>
    </row>
    <row r="71" spans="1:19" x14ac:dyDescent="0.2">
      <c r="A71" s="5">
        <v>44149</v>
      </c>
      <c r="B71" s="1">
        <v>43637.98</v>
      </c>
      <c r="C71" s="1">
        <v>413.19</v>
      </c>
      <c r="D71" s="1">
        <v>208.54</v>
      </c>
      <c r="E71" s="1">
        <v>21743.040000000001</v>
      </c>
      <c r="F71" s="1">
        <v>152.87</v>
      </c>
      <c r="G71" s="2">
        <v>7305.9</v>
      </c>
      <c r="I71" s="21">
        <f t="shared" si="9"/>
        <v>4.4781380696319907E-3</v>
      </c>
      <c r="J71" s="21">
        <f t="shared" si="10"/>
        <v>5.6550117329849927E-3</v>
      </c>
      <c r="K71" s="21">
        <f t="shared" si="11"/>
        <v>4.3732198395653151E-3</v>
      </c>
      <c r="L71" s="21">
        <f t="shared" si="12"/>
        <v>6.5730771918765538E-3</v>
      </c>
      <c r="M71" s="13">
        <f t="shared" si="13"/>
        <v>2.6856204528150048E-3</v>
      </c>
      <c r="N71" s="21">
        <f t="shared" si="14"/>
        <v>2.2857426006313877E-2</v>
      </c>
      <c r="P71" s="23">
        <f t="shared" si="15"/>
        <v>5.2246192363411396E-4</v>
      </c>
      <c r="Q71">
        <f t="shared" si="16"/>
        <v>2.1178825056945039E-4</v>
      </c>
      <c r="R71">
        <f>$V$28*R72+(1-$V$28)*P72</f>
        <v>2.0161468337081883E-4</v>
      </c>
      <c r="S71" s="1">
        <f>$V$15*$V$14+$V$16*P72+$V$17*S72</f>
        <v>2.4058371208722962E-4</v>
      </c>
    </row>
    <row r="72" spans="1:19" x14ac:dyDescent="0.2">
      <c r="A72" s="5">
        <v>44148</v>
      </c>
      <c r="B72" s="1">
        <v>43443</v>
      </c>
      <c r="C72" s="1">
        <v>410.86</v>
      </c>
      <c r="D72" s="1">
        <v>207.63</v>
      </c>
      <c r="E72" s="1">
        <v>21600.59</v>
      </c>
      <c r="F72" s="1">
        <v>152.46</v>
      </c>
      <c r="G72" s="2">
        <v>7140.8</v>
      </c>
      <c r="I72" s="21">
        <f t="shared" si="9"/>
        <v>1.9771852562642956E-3</v>
      </c>
      <c r="J72" s="21">
        <f t="shared" si="10"/>
        <v>5.8585335753532832E-3</v>
      </c>
      <c r="K72" s="21">
        <f t="shared" si="11"/>
        <v>3.812101993860899E-3</v>
      </c>
      <c r="L72" s="21">
        <f t="shared" si="12"/>
        <v>9.7081495398598219E-4</v>
      </c>
      <c r="M72" s="13">
        <f t="shared" si="13"/>
        <v>-2.489356018571471E-3</v>
      </c>
      <c r="N72" s="21">
        <f t="shared" si="14"/>
        <v>1.1209506834558161E-3</v>
      </c>
      <c r="P72" s="23">
        <f t="shared" si="15"/>
        <v>1.2565304347400614E-6</v>
      </c>
      <c r="Q72">
        <f t="shared" si="16"/>
        <v>2.1200042221747355E-4</v>
      </c>
      <c r="R72">
        <f>$V$28*R73+(1-$V$28)*P73</f>
        <v>2.1440350164333451E-4</v>
      </c>
      <c r="S72" s="1">
        <f>$V$15*$V$14+$V$16*P73+$V$17*S73</f>
        <v>2.5213529917825786E-4</v>
      </c>
    </row>
    <row r="73" spans="1:19" x14ac:dyDescent="0.2">
      <c r="A73" s="5">
        <v>44147</v>
      </c>
      <c r="B73" s="1">
        <v>43357.19</v>
      </c>
      <c r="C73" s="1">
        <v>408.46</v>
      </c>
      <c r="D73" s="1">
        <v>206.84</v>
      </c>
      <c r="E73" s="1">
        <v>21579.63</v>
      </c>
      <c r="F73" s="1">
        <v>152.84</v>
      </c>
      <c r="G73" s="2">
        <v>7132.8</v>
      </c>
      <c r="I73" s="21">
        <f t="shared" si="9"/>
        <v>-5.4394075702966505E-3</v>
      </c>
      <c r="J73" s="21">
        <f t="shared" si="10"/>
        <v>-1.0032668185195107E-3</v>
      </c>
      <c r="K73" s="21">
        <f t="shared" si="11"/>
        <v>-7.321805348970126E-3</v>
      </c>
      <c r="L73" s="21">
        <f t="shared" si="12"/>
        <v>-2.6665522426538401E-3</v>
      </c>
      <c r="M73" s="13">
        <f t="shared" si="13"/>
        <v>2.6861483049490484E-3</v>
      </c>
      <c r="N73" s="21">
        <f t="shared" si="14"/>
        <v>1.705237502438342E-2</v>
      </c>
      <c r="P73" s="23">
        <f t="shared" si="15"/>
        <v>2.9078349397221548E-4</v>
      </c>
      <c r="Q73">
        <f t="shared" si="16"/>
        <v>1.9749359132617948E-4</v>
      </c>
      <c r="R73">
        <f>$V$28*R74+(1-$V$28)*P74</f>
        <v>2.0952818298404423E-4</v>
      </c>
      <c r="S73" s="1">
        <f>$V$15*$V$14+$V$16*P74+$V$17*S74</f>
        <v>2.488855646384295E-4</v>
      </c>
    </row>
    <row r="74" spans="1:19" x14ac:dyDescent="0.2">
      <c r="A74" s="5">
        <v>44146</v>
      </c>
      <c r="B74" s="1">
        <v>43593.67</v>
      </c>
      <c r="C74" s="1">
        <v>408.87</v>
      </c>
      <c r="D74" s="1">
        <v>208.36</v>
      </c>
      <c r="E74" s="1">
        <v>21637.25</v>
      </c>
      <c r="F74" s="1">
        <v>152.43</v>
      </c>
      <c r="G74" s="2">
        <v>7012.2</v>
      </c>
      <c r="I74" s="21">
        <f t="shared" si="9"/>
        <v>7.2756208615917632E-3</v>
      </c>
      <c r="J74" s="21">
        <f t="shared" si="10"/>
        <v>1.4212586984411085E-2</v>
      </c>
      <c r="K74" s="21">
        <f t="shared" si="11"/>
        <v>6.0655844754523751E-3</v>
      </c>
      <c r="L74" s="21">
        <f t="shared" si="12"/>
        <v>2.0256235111603561E-2</v>
      </c>
      <c r="M74" s="13">
        <f t="shared" si="13"/>
        <v>1.5403735634333936E-2</v>
      </c>
      <c r="N74" s="21">
        <f t="shared" si="14"/>
        <v>-2.3527650444880746E-4</v>
      </c>
      <c r="P74" s="23">
        <f t="shared" si="15"/>
        <v>5.535503354564972E-8</v>
      </c>
      <c r="Q74">
        <f t="shared" si="16"/>
        <v>2.0067012330632819E-4</v>
      </c>
      <c r="R74">
        <f>$V$28*R75+(1-$V$28)*P75</f>
        <v>2.2289878902343778E-4</v>
      </c>
      <c r="S74" s="1">
        <f>$V$15*$V$14+$V$16*P75+$V$17*S75</f>
        <v>2.6142631175743523E-4</v>
      </c>
    </row>
    <row r="75" spans="1:19" x14ac:dyDescent="0.2">
      <c r="A75" s="5">
        <v>44145</v>
      </c>
      <c r="B75" s="1">
        <v>43277.65</v>
      </c>
      <c r="C75" s="1">
        <v>403.1</v>
      </c>
      <c r="D75" s="1">
        <v>207.1</v>
      </c>
      <c r="E75" s="1">
        <v>21203.37</v>
      </c>
      <c r="F75" s="1">
        <v>150.1</v>
      </c>
      <c r="G75" s="2">
        <v>7013.85</v>
      </c>
      <c r="I75" s="21">
        <f t="shared" si="9"/>
        <v>1.5842412650034114E-2</v>
      </c>
      <c r="J75" s="21">
        <f t="shared" si="10"/>
        <v>8.9709049167907302E-3</v>
      </c>
      <c r="K75" s="21">
        <f t="shared" si="11"/>
        <v>6.3455370470809312E-3</v>
      </c>
      <c r="L75" s="21">
        <f t="shared" si="12"/>
        <v>-3.7814160480314593E-2</v>
      </c>
      <c r="M75" s="13">
        <f t="shared" si="13"/>
        <v>2.4617665365673769E-2</v>
      </c>
      <c r="N75" s="21">
        <f t="shared" si="14"/>
        <v>3.2345503582804531E-3</v>
      </c>
      <c r="P75" s="23">
        <f t="shared" si="15"/>
        <v>1.0462316020252207E-5</v>
      </c>
      <c r="Q75">
        <f t="shared" si="16"/>
        <v>2.0092661076589381E-4</v>
      </c>
      <c r="R75">
        <f>$V$28*R76+(1-$V$28)*P76</f>
        <v>2.3645856389598155E-4</v>
      </c>
      <c r="S75" s="1">
        <f>$V$15*$V$14+$V$16*P76+$V$17*S76</f>
        <v>2.7478231072373569E-4</v>
      </c>
    </row>
    <row r="76" spans="1:19" x14ac:dyDescent="0.2">
      <c r="A76" s="5">
        <v>44144</v>
      </c>
      <c r="B76" s="1">
        <v>42597.43</v>
      </c>
      <c r="C76" s="1">
        <v>399.5</v>
      </c>
      <c r="D76" s="1">
        <v>205.79</v>
      </c>
      <c r="E76" s="1">
        <v>22020.51</v>
      </c>
      <c r="F76" s="1">
        <v>146.44999999999999</v>
      </c>
      <c r="G76" s="2">
        <v>6991.2</v>
      </c>
      <c r="I76" s="21">
        <f t="shared" si="9"/>
        <v>1.6673742065693841E-2</v>
      </c>
      <c r="J76" s="21">
        <f t="shared" si="10"/>
        <v>1.1429271255721936E-2</v>
      </c>
      <c r="K76" s="21">
        <f t="shared" si="11"/>
        <v>1.8093606944882205E-2</v>
      </c>
      <c r="L76" s="21">
        <f t="shared" si="12"/>
        <v>1.4317850848387843E-2</v>
      </c>
      <c r="M76" s="13">
        <f t="shared" si="13"/>
        <v>1.2159666189845229E-2</v>
      </c>
      <c r="N76" s="21">
        <f t="shared" si="14"/>
        <v>4.6092445539310922E-3</v>
      </c>
      <c r="P76" s="23">
        <f t="shared" si="15"/>
        <v>2.1245135357943432E-5</v>
      </c>
      <c r="Q76">
        <f t="shared" si="16"/>
        <v>2.0573900388920998E-4</v>
      </c>
      <c r="R76">
        <f>$V$28*R77+(1-$V$28)*P77</f>
        <v>2.5019559124947336E-4</v>
      </c>
      <c r="S76" s="1">
        <f>$V$15*$V$14+$V$16*P77+$V$17*S77</f>
        <v>2.8902326405641997E-4</v>
      </c>
    </row>
    <row r="77" spans="1:19" x14ac:dyDescent="0.2">
      <c r="A77" s="5">
        <v>44141</v>
      </c>
      <c r="B77" s="1">
        <v>41893.06</v>
      </c>
      <c r="C77" s="1">
        <v>394.96</v>
      </c>
      <c r="D77" s="1">
        <v>202.1</v>
      </c>
      <c r="E77" s="1">
        <v>21707.47</v>
      </c>
      <c r="F77" s="1">
        <v>144.68</v>
      </c>
      <c r="G77" s="2">
        <v>6959.05</v>
      </c>
      <c r="I77" s="21">
        <f t="shared" si="9"/>
        <v>1.3285756161662159E-2</v>
      </c>
      <c r="J77" s="21">
        <f t="shared" si="10"/>
        <v>2.5097296836124757E-3</v>
      </c>
      <c r="K77" s="21">
        <f t="shared" si="11"/>
        <v>1.2447260532211657E-2</v>
      </c>
      <c r="L77" s="21">
        <f t="shared" si="12"/>
        <v>6.9720873068125763E-3</v>
      </c>
      <c r="M77" s="13">
        <f t="shared" si="13"/>
        <v>1.3833174152220375E-3</v>
      </c>
      <c r="N77" s="21">
        <f t="shared" si="14"/>
        <v>-2.5179489310419714E-2</v>
      </c>
      <c r="P77" s="23">
        <f t="shared" si="15"/>
        <v>6.3400668193354067E-4</v>
      </c>
      <c r="Q77">
        <f t="shared" si="16"/>
        <v>1.7605380570613431E-4</v>
      </c>
      <c r="R77">
        <f>$V$28*R78+(1-$V$28)*P78</f>
        <v>2.2569701099304354E-4</v>
      </c>
      <c r="S77" s="1">
        <f>$V$15*$V$14+$V$16*P78+$V$17*S78</f>
        <v>2.7080423739409156E-4</v>
      </c>
    </row>
    <row r="78" spans="1:19" x14ac:dyDescent="0.2">
      <c r="A78" s="5">
        <v>44140</v>
      </c>
      <c r="B78" s="1">
        <v>41340.160000000003</v>
      </c>
      <c r="C78" s="1">
        <v>393.97</v>
      </c>
      <c r="D78" s="1">
        <v>199.6</v>
      </c>
      <c r="E78" s="1">
        <v>21556.65</v>
      </c>
      <c r="F78" s="1">
        <v>144.47999999999999</v>
      </c>
      <c r="G78" s="2">
        <v>7136.5</v>
      </c>
      <c r="I78" s="21">
        <f t="shared" si="9"/>
        <v>1.7668900033002009E-2</v>
      </c>
      <c r="J78" s="21">
        <f t="shared" si="10"/>
        <v>2.5528050437571802E-2</v>
      </c>
      <c r="K78" s="21">
        <f t="shared" si="11"/>
        <v>1.6263806136219524E-2</v>
      </c>
      <c r="L78" s="21">
        <f t="shared" si="12"/>
        <v>1.335193424196598E-2</v>
      </c>
      <c r="M78" s="13">
        <f t="shared" si="13"/>
        <v>2.246813674510233E-2</v>
      </c>
      <c r="N78" s="21">
        <f t="shared" si="14"/>
        <v>-1.7171142758839741E-2</v>
      </c>
      <c r="P78" s="23">
        <f t="shared" si="15"/>
        <v>2.9484814364445447E-4</v>
      </c>
      <c r="Q78">
        <f t="shared" si="16"/>
        <v>1.6462822469926486E-4</v>
      </c>
      <c r="R78">
        <f>$V$28*R79+(1-$V$28)*P79</f>
        <v>2.2128310890891093E-4</v>
      </c>
      <c r="S78" s="1">
        <f>$V$15*$V$14+$V$16*P79+$V$17*S79</f>
        <v>2.6940301545200923E-4</v>
      </c>
    </row>
    <row r="79" spans="1:19" x14ac:dyDescent="0.2">
      <c r="A79" s="5">
        <v>44139</v>
      </c>
      <c r="B79" s="1">
        <v>40616.14</v>
      </c>
      <c r="C79" s="1">
        <v>384.04</v>
      </c>
      <c r="D79" s="1">
        <v>196.38</v>
      </c>
      <c r="E79" s="1">
        <v>21270.74</v>
      </c>
      <c r="F79" s="1">
        <v>141.27000000000001</v>
      </c>
      <c r="G79" s="2">
        <v>7260.1</v>
      </c>
      <c r="I79" s="21">
        <f t="shared" si="9"/>
        <v>8.7790371780103339E-3</v>
      </c>
      <c r="J79" s="21">
        <f t="shared" si="10"/>
        <v>4.42760226529664E-4</v>
      </c>
      <c r="K79" s="21">
        <f t="shared" si="11"/>
        <v>1.2399605503992564E-2</v>
      </c>
      <c r="L79" s="21">
        <f t="shared" si="12"/>
        <v>1.8095831955073065E-2</v>
      </c>
      <c r="M79" s="13">
        <f t="shared" si="13"/>
        <v>1.6294148339582541E-3</v>
      </c>
      <c r="N79" s="21">
        <f t="shared" si="14"/>
        <v>-4.3825152594062111E-2</v>
      </c>
      <c r="P79" s="23">
        <f t="shared" si="15"/>
        <v>1.920643999892829E-3</v>
      </c>
      <c r="Q79">
        <f t="shared" si="16"/>
        <v>6.908313194440522E-5</v>
      </c>
      <c r="R79">
        <f>$V$28*R80+(1-$V$28)*P80</f>
        <v>1.1281326480355437E-4</v>
      </c>
      <c r="S79" s="1">
        <f>$V$15*$V$14+$V$16*P80+$V$17*S80</f>
        <v>1.7752411016923027E-4</v>
      </c>
    </row>
    <row r="80" spans="1:19" x14ac:dyDescent="0.2">
      <c r="A80" s="5">
        <v>44138</v>
      </c>
      <c r="B80" s="1">
        <v>40261.129999999997</v>
      </c>
      <c r="C80" s="1">
        <v>383.87</v>
      </c>
      <c r="D80" s="1">
        <v>193.96</v>
      </c>
      <c r="E80" s="1">
        <v>20889.29</v>
      </c>
      <c r="F80" s="1">
        <v>141.04</v>
      </c>
      <c r="G80" s="2">
        <v>7585.35</v>
      </c>
      <c r="I80" s="21">
        <f t="shared" si="9"/>
        <v>1.2585972633747734E-2</v>
      </c>
      <c r="J80" s="21">
        <f t="shared" si="10"/>
        <v>8.6075487290326429E-3</v>
      </c>
      <c r="K80" s="21">
        <f t="shared" si="11"/>
        <v>9.6879400383311429E-3</v>
      </c>
      <c r="L80" s="21">
        <f t="shared" si="12"/>
        <v>-1.2300174571308318E-3</v>
      </c>
      <c r="M80" s="13">
        <f t="shared" si="13"/>
        <v>4.9754882654721565E-3</v>
      </c>
      <c r="N80" s="21">
        <f t="shared" si="14"/>
        <v>-6.2601111072459333E-4</v>
      </c>
      <c r="P80" s="23">
        <f t="shared" si="15"/>
        <v>3.9188991075063905E-7</v>
      </c>
      <c r="Q80">
        <f t="shared" si="16"/>
        <v>6.9769323581013332E-5</v>
      </c>
      <c r="R80">
        <f>$V$28*R81+(1-$V$28)*P81</f>
        <v>1.1998909724352057E-4</v>
      </c>
      <c r="S80" s="1">
        <f>$V$15*$V$14+$V$16*P81+$V$17*S81</f>
        <v>1.8211711040959133E-4</v>
      </c>
    </row>
    <row r="81" spans="1:19" x14ac:dyDescent="0.2">
      <c r="A81" s="5">
        <v>44137</v>
      </c>
      <c r="B81" s="1">
        <v>39757.58</v>
      </c>
      <c r="C81" s="1">
        <v>380.58</v>
      </c>
      <c r="D81" s="1">
        <v>192.09</v>
      </c>
      <c r="E81" s="1">
        <v>20915</v>
      </c>
      <c r="F81" s="1">
        <v>140.34</v>
      </c>
      <c r="G81" s="2">
        <v>7590.1</v>
      </c>
      <c r="I81" s="21">
        <f t="shared" ref="I81:I144" si="17">LN(B81/B82)</f>
        <v>3.6161565593021356E-3</v>
      </c>
      <c r="J81" s="21">
        <f t="shared" ref="J81:J144" si="18">LN(C81/C82)</f>
        <v>2.2359310126742978E-3</v>
      </c>
      <c r="K81" s="21">
        <f t="shared" ref="K81:K144" si="19">LN(D81/D82)</f>
        <v>-1.3006270855151635E-3</v>
      </c>
      <c r="L81" s="21">
        <f t="shared" ref="L81:L144" si="20">LN(E81/E82)</f>
        <v>-6.8514452702840914E-3</v>
      </c>
      <c r="M81" s="13">
        <f t="shared" ref="M81:M144" si="21">LN(F81/F82)</f>
        <v>2.5684945627491855E-3</v>
      </c>
      <c r="N81" s="21">
        <f t="shared" ref="N81:N144" si="22">LN(G81/G82)</f>
        <v>1.028977792666734E-2</v>
      </c>
      <c r="P81" s="23">
        <f t="shared" si="15"/>
        <v>1.0587952978013042E-4</v>
      </c>
      <c r="Q81">
        <f t="shared" si="16"/>
        <v>9.0436627685406377E-5</v>
      </c>
      <c r="R81">
        <f>$V$28*R82+(1-$V$28)*P82</f>
        <v>1.2088970793267315E-4</v>
      </c>
      <c r="S81" s="1">
        <f>$V$15*$V$14+$V$16*P82+$V$17*S82</f>
        <v>1.8136001957280476E-4</v>
      </c>
    </row>
    <row r="82" spans="1:19" x14ac:dyDescent="0.2">
      <c r="A82" s="5">
        <v>44134</v>
      </c>
      <c r="B82" s="1">
        <v>39614.07</v>
      </c>
      <c r="C82" s="1">
        <v>379.73</v>
      </c>
      <c r="D82" s="1">
        <v>192.34</v>
      </c>
      <c r="E82" s="1">
        <v>21058.79</v>
      </c>
      <c r="F82" s="1">
        <v>139.97999999999999</v>
      </c>
      <c r="G82" s="2">
        <v>7512.4</v>
      </c>
      <c r="I82" s="21">
        <f t="shared" si="17"/>
        <v>-3.4217093227517626E-3</v>
      </c>
      <c r="J82" s="21">
        <f t="shared" si="18"/>
        <v>6.6584123186213496E-3</v>
      </c>
      <c r="K82" s="21">
        <f t="shared" si="19"/>
        <v>-1.4546968483825015E-3</v>
      </c>
      <c r="L82" s="21">
        <f t="shared" si="20"/>
        <v>-9.9241043517877718E-5</v>
      </c>
      <c r="M82" s="13">
        <f t="shared" si="21"/>
        <v>8.3214253499560437E-3</v>
      </c>
      <c r="N82" s="21">
        <f t="shared" si="22"/>
        <v>-5.6347525018975364E-3</v>
      </c>
      <c r="P82" s="23">
        <f t="shared" si="15"/>
        <v>3.1750435757640548E-5</v>
      </c>
      <c r="Q82">
        <f t="shared" si="16"/>
        <v>8.8955568905471619E-5</v>
      </c>
      <c r="R82">
        <f>$V$28*R83+(1-$V$28)*P83</f>
        <v>1.2657944870980288E-4</v>
      </c>
      <c r="S82" s="1">
        <f>$V$15*$V$14+$V$16*P83+$V$17*S83</f>
        <v>1.8463709053318024E-4</v>
      </c>
    </row>
    <row r="83" spans="1:19" x14ac:dyDescent="0.2">
      <c r="A83" s="5">
        <v>44133</v>
      </c>
      <c r="B83" s="1">
        <v>39749.85</v>
      </c>
      <c r="C83" s="1">
        <v>377.21</v>
      </c>
      <c r="D83" s="1">
        <v>192.62</v>
      </c>
      <c r="E83" s="1">
        <v>21060.880000000001</v>
      </c>
      <c r="F83" s="1">
        <v>138.82</v>
      </c>
      <c r="G83" s="2">
        <v>7554.85</v>
      </c>
      <c r="I83" s="21">
        <f t="shared" si="17"/>
        <v>-4.3330052828067008E-3</v>
      </c>
      <c r="J83" s="21">
        <f t="shared" si="18"/>
        <v>-5.3671885071933361E-3</v>
      </c>
      <c r="K83" s="21">
        <f t="shared" si="19"/>
        <v>-1.8672204595194238E-3</v>
      </c>
      <c r="L83" s="21">
        <f t="shared" si="20"/>
        <v>2.0271348231960858E-3</v>
      </c>
      <c r="M83" s="13">
        <f t="shared" si="21"/>
        <v>-1.4020258268547917E-2</v>
      </c>
      <c r="N83" s="21">
        <f t="shared" si="22"/>
        <v>-5.0962924610501968E-3</v>
      </c>
      <c r="P83" s="23">
        <f t="shared" si="15"/>
        <v>2.5972196848557072E-5</v>
      </c>
      <c r="Q83">
        <f t="shared" si="16"/>
        <v>8.7689682045506465E-5</v>
      </c>
      <c r="R83">
        <f>$V$28*R84+(1-$V$28)*P84</f>
        <v>1.3300118819030792E-4</v>
      </c>
      <c r="S83" s="1">
        <f>$V$15*$V$14+$V$16*P84+$V$17*S84</f>
        <v>1.8859929376187985E-4</v>
      </c>
    </row>
    <row r="84" spans="1:19" x14ac:dyDescent="0.2">
      <c r="A84" s="5">
        <v>44132</v>
      </c>
      <c r="B84" s="1">
        <v>39922.46</v>
      </c>
      <c r="C84" s="1">
        <v>379.24</v>
      </c>
      <c r="D84" s="1">
        <v>192.98</v>
      </c>
      <c r="E84" s="1">
        <v>21018.23</v>
      </c>
      <c r="F84" s="1">
        <v>140.78</v>
      </c>
      <c r="G84" s="2">
        <v>7593.45</v>
      </c>
      <c r="I84" s="21">
        <f t="shared" si="17"/>
        <v>-1.4908431505064192E-2</v>
      </c>
      <c r="J84" s="21">
        <f t="shared" si="18"/>
        <v>-1.0048490054941014E-2</v>
      </c>
      <c r="K84" s="21">
        <f t="shared" si="19"/>
        <v>-1.3178405485287393E-2</v>
      </c>
      <c r="L84" s="21">
        <f t="shared" si="20"/>
        <v>-1.1563266909845177E-2</v>
      </c>
      <c r="M84" s="13">
        <f t="shared" si="21"/>
        <v>-1.3125585374899282E-2</v>
      </c>
      <c r="N84" s="21">
        <f t="shared" si="22"/>
        <v>7.0041716509973116E-3</v>
      </c>
      <c r="P84" s="23">
        <f t="shared" si="15"/>
        <v>4.9058420516634403E-5</v>
      </c>
      <c r="Q84">
        <f t="shared" si="16"/>
        <v>8.7167067954121145E-5</v>
      </c>
      <c r="R84">
        <f>$V$28*R85+(1-$V$28)*P85</f>
        <v>1.3835923719075519E-4</v>
      </c>
      <c r="S84" s="1">
        <f>$V$15*$V$14+$V$16*P85+$V$17*S85</f>
        <v>1.9171917381220844E-4</v>
      </c>
    </row>
    <row r="85" spans="1:19" x14ac:dyDescent="0.2">
      <c r="A85" s="5">
        <v>44131</v>
      </c>
      <c r="B85" s="1">
        <v>40522.1</v>
      </c>
      <c r="C85" s="1">
        <v>383.07</v>
      </c>
      <c r="D85" s="1">
        <v>195.54</v>
      </c>
      <c r="E85" s="1">
        <v>21262.68</v>
      </c>
      <c r="F85" s="1">
        <v>142.63999999999999</v>
      </c>
      <c r="G85" s="2">
        <v>7540.45</v>
      </c>
      <c r="I85" s="21">
        <f t="shared" si="17"/>
        <v>9.3371498859352673E-3</v>
      </c>
      <c r="J85" s="21">
        <f t="shared" si="18"/>
        <v>4.0806774039342476E-3</v>
      </c>
      <c r="K85" s="21">
        <f t="shared" si="19"/>
        <v>1.2039040299107625E-2</v>
      </c>
      <c r="L85" s="21">
        <f t="shared" si="20"/>
        <v>-1.4693047349134649E-2</v>
      </c>
      <c r="M85" s="13">
        <f t="shared" si="21"/>
        <v>8.3069819470409905E-3</v>
      </c>
      <c r="N85" s="21">
        <f t="shared" si="22"/>
        <v>-5.5610986440033285E-3</v>
      </c>
      <c r="P85" s="23">
        <f t="shared" si="15"/>
        <v>3.092581812833566E-5</v>
      </c>
      <c r="Q85">
        <f t="shared" si="16"/>
        <v>8.5823069311205085E-5</v>
      </c>
      <c r="R85">
        <f>$V$28*R86+(1-$V$28)*P86</f>
        <v>1.4521668947133518E-4</v>
      </c>
      <c r="S85" s="1">
        <f>$V$15*$V$14+$V$16*P86+$V$17*S86</f>
        <v>1.9619307400081236E-4</v>
      </c>
    </row>
    <row r="86" spans="1:19" x14ac:dyDescent="0.2">
      <c r="A86" s="5">
        <v>44130</v>
      </c>
      <c r="B86" s="1">
        <v>40145.5</v>
      </c>
      <c r="C86" s="1">
        <v>381.51</v>
      </c>
      <c r="D86" s="1">
        <v>193.2</v>
      </c>
      <c r="E86" s="1">
        <v>21577.4</v>
      </c>
      <c r="F86" s="1">
        <v>141.46</v>
      </c>
      <c r="G86" s="2">
        <v>7582.5</v>
      </c>
      <c r="I86" s="21">
        <f t="shared" si="17"/>
        <v>-1.3361409204454073E-2</v>
      </c>
      <c r="J86" s="21">
        <f t="shared" si="18"/>
        <v>-1.8670775157412375E-2</v>
      </c>
      <c r="K86" s="21">
        <f t="shared" si="19"/>
        <v>-1.7547010160360678E-2</v>
      </c>
      <c r="L86" s="21">
        <f t="shared" si="20"/>
        <v>-7.4121903246143579E-3</v>
      </c>
      <c r="M86" s="13">
        <f t="shared" si="21"/>
        <v>-7.1144596212961734E-3</v>
      </c>
      <c r="N86" s="21">
        <f t="shared" si="22"/>
        <v>-4.3426834928225119E-3</v>
      </c>
      <c r="P86" s="23">
        <f t="shared" si="15"/>
        <v>1.8858899918833132E-5</v>
      </c>
      <c r="Q86">
        <f t="shared" si="16"/>
        <v>1.4284083059518089E-4</v>
      </c>
      <c r="R86">
        <f>$V$28*R87+(1-$V$28)*P87</f>
        <v>1.5328208029383533E-4</v>
      </c>
      <c r="S86" s="1">
        <f>$V$15*$V$14+$V$16*P87+$V$17*S87</f>
        <v>2.0183445855534465E-4</v>
      </c>
    </row>
    <row r="87" spans="1:19" x14ac:dyDescent="0.2">
      <c r="A87" s="5">
        <v>44127</v>
      </c>
      <c r="B87" s="1">
        <v>40685.5</v>
      </c>
      <c r="C87" s="1">
        <v>388.7</v>
      </c>
      <c r="D87" s="1">
        <v>196.62</v>
      </c>
      <c r="E87" s="1">
        <v>21737.93</v>
      </c>
      <c r="F87" s="1">
        <v>142.47</v>
      </c>
      <c r="G87" s="2">
        <v>7615.5</v>
      </c>
      <c r="I87" s="21">
        <f t="shared" si="17"/>
        <v>3.1266338216302089E-3</v>
      </c>
      <c r="J87" s="21">
        <f t="shared" si="18"/>
        <v>4.5381956078363603E-3</v>
      </c>
      <c r="K87" s="21">
        <f t="shared" si="19"/>
        <v>3.6686069882832222E-3</v>
      </c>
      <c r="L87" s="21">
        <f t="shared" si="20"/>
        <v>-2.4149751148614387E-3</v>
      </c>
      <c r="M87" s="13">
        <f t="shared" si="21"/>
        <v>1.164897213815295E-2</v>
      </c>
      <c r="N87" s="21">
        <f t="shared" si="22"/>
        <v>-1.8951317341558624E-2</v>
      </c>
      <c r="P87" s="23">
        <f t="shared" si="15"/>
        <v>3.5915242898046064E-4</v>
      </c>
      <c r="Q87">
        <f t="shared" si="16"/>
        <v>1.3543645124315808E-4</v>
      </c>
      <c r="R87">
        <f>$V$28*R88+(1-$V$28)*P88</f>
        <v>1.4014141973936987E-4</v>
      </c>
      <c r="S87" s="1">
        <f>$V$15*$V$14+$V$16*P88+$V$17*S88</f>
        <v>1.8919746755695677E-4</v>
      </c>
    </row>
    <row r="88" spans="1:19" x14ac:dyDescent="0.2">
      <c r="A88" s="5">
        <v>44126</v>
      </c>
      <c r="B88" s="1">
        <v>40558.49</v>
      </c>
      <c r="C88" s="1">
        <v>386.94</v>
      </c>
      <c r="D88" s="1">
        <v>195.9</v>
      </c>
      <c r="E88" s="1">
        <v>21790.49</v>
      </c>
      <c r="F88" s="1">
        <v>140.82</v>
      </c>
      <c r="G88" s="2">
        <v>7761.2</v>
      </c>
      <c r="I88" s="21">
        <f t="shared" si="17"/>
        <v>-3.6625534076969147E-3</v>
      </c>
      <c r="J88" s="21">
        <f t="shared" si="18"/>
        <v>5.7798385486788921E-3</v>
      </c>
      <c r="K88" s="21">
        <f t="shared" si="19"/>
        <v>-4.4312090232587241E-3</v>
      </c>
      <c r="L88" s="21">
        <f t="shared" si="20"/>
        <v>-7.0105476922158834E-3</v>
      </c>
      <c r="M88" s="13">
        <f t="shared" si="21"/>
        <v>8.1999817733071703E-3</v>
      </c>
      <c r="N88" s="21">
        <f t="shared" si="22"/>
        <v>-4.0578273146179401E-4</v>
      </c>
      <c r="P88" s="23">
        <f t="shared" si="15"/>
        <v>1.6465962515259442E-7</v>
      </c>
      <c r="Q88">
        <f t="shared" si="16"/>
        <v>1.4381979972705465E-4</v>
      </c>
      <c r="R88">
        <f>$V$28*R89+(1-$V$28)*P89</f>
        <v>1.4907610655517098E-4</v>
      </c>
      <c r="S88" s="1">
        <f>$V$15*$V$14+$V$16*P89+$V$17*S89</f>
        <v>1.9510013141182069E-4</v>
      </c>
    </row>
    <row r="89" spans="1:19" x14ac:dyDescent="0.2">
      <c r="A89" s="5">
        <v>44125</v>
      </c>
      <c r="B89" s="1">
        <v>40707.31</v>
      </c>
      <c r="C89" s="1">
        <v>384.71</v>
      </c>
      <c r="D89" s="1">
        <v>196.77</v>
      </c>
      <c r="E89" s="1">
        <v>21943.79</v>
      </c>
      <c r="F89" s="1">
        <v>139.66999999999999</v>
      </c>
      <c r="G89" s="2">
        <v>7764.35</v>
      </c>
      <c r="I89" s="21">
        <f t="shared" si="17"/>
        <v>4.0107532157593511E-3</v>
      </c>
      <c r="J89" s="21">
        <f t="shared" si="18"/>
        <v>7.6452772289062826E-3</v>
      </c>
      <c r="K89" s="21">
        <f t="shared" si="19"/>
        <v>2.6971340235199437E-3</v>
      </c>
      <c r="L89" s="21">
        <f t="shared" si="20"/>
        <v>-4.4015696609596569E-3</v>
      </c>
      <c r="M89" s="13">
        <f t="shared" si="21"/>
        <v>1.3769456638259278E-2</v>
      </c>
      <c r="N89" s="21">
        <f t="shared" si="22"/>
        <v>-1.1040848887796498E-2</v>
      </c>
      <c r="P89" s="23">
        <f t="shared" si="15"/>
        <v>1.2190034416315718E-4</v>
      </c>
      <c r="Q89">
        <f t="shared" si="16"/>
        <v>1.396411173549348E-4</v>
      </c>
      <c r="R89">
        <f>$V$28*R90+(1-$V$28)*P90</f>
        <v>1.5081072968657614E-4</v>
      </c>
      <c r="S89" s="1">
        <f>$V$15*$V$14+$V$16*P90+$V$17*S90</f>
        <v>1.9489555322066922E-4</v>
      </c>
    </row>
    <row r="90" spans="1:19" x14ac:dyDescent="0.2">
      <c r="A90" s="5">
        <v>44124</v>
      </c>
      <c r="B90" s="1">
        <v>40544.370000000003</v>
      </c>
      <c r="C90" s="1">
        <v>381.78</v>
      </c>
      <c r="D90" s="1">
        <v>196.24</v>
      </c>
      <c r="E90" s="1">
        <v>22040.59</v>
      </c>
      <c r="F90" s="1">
        <v>137.76</v>
      </c>
      <c r="G90" s="2">
        <v>7850.55</v>
      </c>
      <c r="I90" s="21">
        <f t="shared" si="17"/>
        <v>2.785272542048748E-3</v>
      </c>
      <c r="J90" s="21">
        <f t="shared" si="18"/>
        <v>-3.7908046598052096E-3</v>
      </c>
      <c r="K90" s="21">
        <f t="shared" si="19"/>
        <v>2.6022414358015974E-3</v>
      </c>
      <c r="L90" s="21">
        <f t="shared" si="20"/>
        <v>1.3341423599108639E-2</v>
      </c>
      <c r="M90" s="13">
        <f t="shared" si="21"/>
        <v>-3.6288420763286349E-4</v>
      </c>
      <c r="N90" s="21">
        <f t="shared" si="22"/>
        <v>1.7501362226666286E-2</v>
      </c>
      <c r="P90" s="23">
        <f t="shared" si="15"/>
        <v>3.0629767978898148E-4</v>
      </c>
      <c r="Q90">
        <f t="shared" si="16"/>
        <v>1.2432881616460741E-4</v>
      </c>
      <c r="R90">
        <f>$V$28*R91+(1-$V$28)*P91</f>
        <v>1.408860307438694E-4</v>
      </c>
      <c r="S90" s="1">
        <f>$V$15*$V$14+$V$16*P91+$V$17*S91</f>
        <v>1.8442394769573292E-4</v>
      </c>
    </row>
    <row r="91" spans="1:19" x14ac:dyDescent="0.2">
      <c r="A91" s="5">
        <v>44123</v>
      </c>
      <c r="B91" s="1">
        <v>40431.599999999999</v>
      </c>
      <c r="C91" s="1">
        <v>383.23</v>
      </c>
      <c r="D91" s="1">
        <v>195.73</v>
      </c>
      <c r="E91" s="1">
        <v>21748.49</v>
      </c>
      <c r="F91" s="1">
        <v>137.81</v>
      </c>
      <c r="G91" s="2">
        <v>7714.35</v>
      </c>
      <c r="I91" s="21">
        <f t="shared" si="17"/>
        <v>1.1157793879839136E-2</v>
      </c>
      <c r="J91" s="21">
        <f t="shared" si="18"/>
        <v>1.0782553473227952E-2</v>
      </c>
      <c r="K91" s="21">
        <f t="shared" si="19"/>
        <v>7.2813366514969703E-3</v>
      </c>
      <c r="L91" s="21">
        <f t="shared" si="20"/>
        <v>-4.1704323580711985E-3</v>
      </c>
      <c r="M91" s="13">
        <f t="shared" si="21"/>
        <v>9.5513102620389829E-3</v>
      </c>
      <c r="N91" s="21">
        <f t="shared" si="22"/>
        <v>3.4800936310468451E-3</v>
      </c>
      <c r="P91" s="23">
        <f t="shared" si="15"/>
        <v>1.2111051680852814E-5</v>
      </c>
      <c r="Q91">
        <f t="shared" si="16"/>
        <v>1.2469337404369317E-4</v>
      </c>
      <c r="R91">
        <f>$V$28*R92+(1-$V$28)*P92</f>
        <v>1.4910571025853004E-4</v>
      </c>
      <c r="S91" s="1">
        <f>$V$15*$V$14+$V$16*P92+$V$17*S92</f>
        <v>1.8913253200736639E-4</v>
      </c>
    </row>
    <row r="92" spans="1:19" x14ac:dyDescent="0.2">
      <c r="A92" s="5">
        <v>44120</v>
      </c>
      <c r="B92" s="1">
        <v>39982.980000000003</v>
      </c>
      <c r="C92" s="1">
        <v>379.12</v>
      </c>
      <c r="D92" s="1">
        <v>194.31</v>
      </c>
      <c r="E92" s="1">
        <v>21839.38</v>
      </c>
      <c r="F92" s="1">
        <v>136.5</v>
      </c>
      <c r="G92" s="2">
        <v>7687.55</v>
      </c>
      <c r="I92" s="21">
        <f t="shared" si="17"/>
        <v>6.3873146733609085E-3</v>
      </c>
      <c r="J92" s="21">
        <f t="shared" si="18"/>
        <v>1.2661588982638495E-2</v>
      </c>
      <c r="K92" s="21">
        <f t="shared" si="19"/>
        <v>9.4625696365666732E-3</v>
      </c>
      <c r="L92" s="21">
        <f t="shared" si="20"/>
        <v>5.6396590468129866E-3</v>
      </c>
      <c r="M92" s="13">
        <f t="shared" si="21"/>
        <v>1.6769868125469749E-2</v>
      </c>
      <c r="N92" s="21">
        <f t="shared" si="22"/>
        <v>-2.3452000757299219E-3</v>
      </c>
      <c r="P92" s="23">
        <f t="shared" si="15"/>
        <v>5.4999633952036311E-6</v>
      </c>
      <c r="Q92">
        <f t="shared" si="16"/>
        <v>1.2557021525141498E-4</v>
      </c>
      <c r="R92">
        <f>$V$28*R93+(1-$V$28)*P93</f>
        <v>1.5827203452640194E-4</v>
      </c>
      <c r="S92" s="1">
        <f>$V$15*$V$14+$V$16*P93+$V$17*S93</f>
        <v>1.9473157503616188E-4</v>
      </c>
    </row>
    <row r="93" spans="1:19" x14ac:dyDescent="0.2">
      <c r="A93" s="5">
        <v>44119</v>
      </c>
      <c r="B93" s="1">
        <v>39728.410000000003</v>
      </c>
      <c r="C93" s="1">
        <v>374.35</v>
      </c>
      <c r="D93" s="1">
        <v>192.48</v>
      </c>
      <c r="E93" s="1">
        <v>21716.560000000001</v>
      </c>
      <c r="F93" s="1">
        <v>134.22999999999999</v>
      </c>
      <c r="G93" s="2">
        <v>7705.6</v>
      </c>
      <c r="I93" s="21">
        <f t="shared" si="17"/>
        <v>-2.6486602640625592E-2</v>
      </c>
      <c r="J93" s="21">
        <f t="shared" si="18"/>
        <v>-1.2028343578891824E-2</v>
      </c>
      <c r="K93" s="21">
        <f t="shared" si="19"/>
        <v>-2.6809058360420444E-2</v>
      </c>
      <c r="L93" s="21">
        <f t="shared" si="20"/>
        <v>-2.7078230881428814E-2</v>
      </c>
      <c r="M93" s="13">
        <f t="shared" si="21"/>
        <v>-1.3320703145794045E-2</v>
      </c>
      <c r="N93" s="21">
        <f t="shared" si="22"/>
        <v>-8.042861097485968E-4</v>
      </c>
      <c r="P93" s="23">
        <f t="shared" si="15"/>
        <v>6.4687614633453193E-7</v>
      </c>
      <c r="Q93">
        <f t="shared" si="16"/>
        <v>1.2631707876986206E-4</v>
      </c>
      <c r="R93">
        <f>$V$28*R94+(1-$V$28)*P94</f>
        <v>1.6833321484853393E-4</v>
      </c>
      <c r="S93" s="1">
        <f>$V$15*$V$14+$V$16*P94+$V$17*S94</f>
        <v>2.0122234991531626E-4</v>
      </c>
    </row>
    <row r="94" spans="1:19" x14ac:dyDescent="0.2">
      <c r="A94" s="5">
        <v>44118</v>
      </c>
      <c r="B94" s="1">
        <v>40794.74</v>
      </c>
      <c r="C94" s="1">
        <v>378.88</v>
      </c>
      <c r="D94" s="1">
        <v>197.71</v>
      </c>
      <c r="E94" s="1">
        <v>22312.639999999999</v>
      </c>
      <c r="F94" s="1">
        <v>136.03</v>
      </c>
      <c r="G94" s="2">
        <v>7711.8</v>
      </c>
      <c r="I94" s="21">
        <f t="shared" si="17"/>
        <v>4.1569571131321766E-3</v>
      </c>
      <c r="J94" s="21">
        <f t="shared" si="18"/>
        <v>-7.6773790360611513E-3</v>
      </c>
      <c r="K94" s="21">
        <f t="shared" si="19"/>
        <v>1.5185263092127516E-3</v>
      </c>
      <c r="L94" s="21">
        <f t="shared" si="20"/>
        <v>-1.5450569403976997E-2</v>
      </c>
      <c r="M94" s="13">
        <f t="shared" si="21"/>
        <v>-9.2200272641748075E-3</v>
      </c>
      <c r="N94" s="21">
        <f t="shared" si="22"/>
        <v>7.9740826830751871E-3</v>
      </c>
      <c r="P94" s="23">
        <f t="shared" si="15"/>
        <v>6.3585994636519572E-5</v>
      </c>
      <c r="Q94">
        <f t="shared" si="16"/>
        <v>1.3239160449442632E-4</v>
      </c>
      <c r="R94">
        <f>$V$28*R95+(1-$V$28)*P95</f>
        <v>1.750192076280242E-4</v>
      </c>
      <c r="S94" s="1">
        <f>$V$15*$V$14+$V$16*P95+$V$17*S95</f>
        <v>2.049377043093664E-4</v>
      </c>
    </row>
    <row r="95" spans="1:19" x14ac:dyDescent="0.2">
      <c r="A95" s="5">
        <v>44117</v>
      </c>
      <c r="B95" s="1">
        <v>40625.51</v>
      </c>
      <c r="C95" s="1">
        <v>381.8</v>
      </c>
      <c r="D95" s="1">
        <v>197.41</v>
      </c>
      <c r="E95" s="1">
        <v>22660.06</v>
      </c>
      <c r="F95" s="1">
        <v>137.29</v>
      </c>
      <c r="G95" s="2">
        <v>7650.55</v>
      </c>
      <c r="I95" s="21">
        <f t="shared" si="17"/>
        <v>7.8084883043686804E-4</v>
      </c>
      <c r="J95" s="21">
        <f t="shared" si="18"/>
        <v>-3.7123255099055417E-3</v>
      </c>
      <c r="K95" s="21">
        <f t="shared" si="19"/>
        <v>1.1150533339818536E-3</v>
      </c>
      <c r="L95" s="21">
        <f t="shared" si="20"/>
        <v>1.4489244942093428E-2</v>
      </c>
      <c r="M95" s="13">
        <f t="shared" si="21"/>
        <v>-8.7748487178797487E-3</v>
      </c>
      <c r="N95" s="21">
        <f t="shared" si="22"/>
        <v>3.9486789197862521E-3</v>
      </c>
      <c r="P95" s="23">
        <f t="shared" si="15"/>
        <v>1.5592065211564324E-5</v>
      </c>
      <c r="Q95">
        <f t="shared" si="16"/>
        <v>1.3223029533941766E-4</v>
      </c>
      <c r="R95">
        <f>$V$28*R96+(1-$V$28)*P96</f>
        <v>1.8519540820779824E-4</v>
      </c>
      <c r="S95" s="1">
        <f>$V$15*$V$14+$V$16*P96+$V$17*S96</f>
        <v>2.117322052708085E-4</v>
      </c>
    </row>
    <row r="96" spans="1:19" x14ac:dyDescent="0.2">
      <c r="A96" s="5">
        <v>44116</v>
      </c>
      <c r="B96" s="1">
        <v>40593.800000000003</v>
      </c>
      <c r="C96" s="1">
        <v>383.22</v>
      </c>
      <c r="D96" s="1">
        <v>197.19</v>
      </c>
      <c r="E96" s="1">
        <v>22334.1</v>
      </c>
      <c r="F96" s="1">
        <v>138.5</v>
      </c>
      <c r="G96" s="2">
        <v>7620.4</v>
      </c>
      <c r="I96" s="21">
        <f t="shared" si="17"/>
        <v>2.0790779355466492E-3</v>
      </c>
      <c r="J96" s="21">
        <f t="shared" si="18"/>
        <v>-4.7120165283860045E-3</v>
      </c>
      <c r="K96" s="21">
        <f t="shared" si="19"/>
        <v>-1.3683012397090674E-3</v>
      </c>
      <c r="L96" s="21">
        <f t="shared" si="20"/>
        <v>1.4720903210928111E-2</v>
      </c>
      <c r="M96" s="13">
        <f t="shared" si="21"/>
        <v>-6.979198743209898E-3</v>
      </c>
      <c r="N96" s="21">
        <f t="shared" si="22"/>
        <v>-1.0839418703245391E-2</v>
      </c>
      <c r="P96" s="23">
        <f t="shared" si="15"/>
        <v>1.1749299782426598E-4</v>
      </c>
      <c r="Q96">
        <f t="shared" si="16"/>
        <v>1.4252315680177927E-4</v>
      </c>
      <c r="R96">
        <f>$V$28*R97+(1-$V$28)*P97</f>
        <v>1.8951683865781096E-4</v>
      </c>
      <c r="S96" s="1">
        <f>$V$15*$V$14+$V$16*P97+$V$17*S97</f>
        <v>2.1362048786059408E-4</v>
      </c>
    </row>
    <row r="97" spans="1:19" x14ac:dyDescent="0.2">
      <c r="A97" s="5">
        <v>44113</v>
      </c>
      <c r="B97" s="1">
        <v>40509.49</v>
      </c>
      <c r="C97" s="1">
        <v>385.03</v>
      </c>
      <c r="D97" s="1">
        <v>197.46</v>
      </c>
      <c r="E97" s="1">
        <v>22007.73</v>
      </c>
      <c r="F97" s="1">
        <v>139.47</v>
      </c>
      <c r="G97" s="2">
        <v>7703.45</v>
      </c>
      <c r="I97" s="21">
        <f t="shared" si="17"/>
        <v>8.1004595016204682E-3</v>
      </c>
      <c r="J97" s="21">
        <f t="shared" si="18"/>
        <v>3.4341943890150574E-3</v>
      </c>
      <c r="K97" s="21">
        <f t="shared" si="19"/>
        <v>7.3703538461199758E-3</v>
      </c>
      <c r="L97" s="21">
        <f t="shared" si="20"/>
        <v>6.5051983611930089E-3</v>
      </c>
      <c r="M97" s="13">
        <f t="shared" si="21"/>
        <v>4.4553106177946016E-3</v>
      </c>
      <c r="N97" s="21">
        <f t="shared" si="22"/>
        <v>6.3484421925404681E-3</v>
      </c>
      <c r="P97" s="23">
        <f t="shared" si="15"/>
        <v>4.0302718272028025E-5</v>
      </c>
      <c r="Q97">
        <f t="shared" si="16"/>
        <v>1.4332066093039516E-4</v>
      </c>
      <c r="R97">
        <f>$V$28*R98+(1-$V$28)*P98</f>
        <v>1.9904114421435032E-4</v>
      </c>
      <c r="S97" s="1">
        <f>$V$15*$V$14+$V$16*P98+$V$17*S98</f>
        <v>2.2000692849103573E-4</v>
      </c>
    </row>
    <row r="98" spans="1:19" x14ac:dyDescent="0.2">
      <c r="A98" s="5">
        <v>44112</v>
      </c>
      <c r="B98" s="1">
        <v>40182.67</v>
      </c>
      <c r="C98" s="1">
        <v>383.71</v>
      </c>
      <c r="D98" s="1">
        <v>196.01</v>
      </c>
      <c r="E98" s="1">
        <v>21865.03</v>
      </c>
      <c r="F98" s="1">
        <v>138.85</v>
      </c>
      <c r="G98" s="2">
        <v>7654.7</v>
      </c>
      <c r="I98" s="21">
        <f t="shared" si="17"/>
        <v>7.5871923895897619E-3</v>
      </c>
      <c r="J98" s="21">
        <f t="shared" si="18"/>
        <v>2.3457964738156074E-4</v>
      </c>
      <c r="K98" s="21">
        <f t="shared" si="19"/>
        <v>1.0204431804046236E-2</v>
      </c>
      <c r="L98" s="21">
        <f t="shared" si="20"/>
        <v>2.9487412251190923E-2</v>
      </c>
      <c r="M98" s="13">
        <f t="shared" si="21"/>
        <v>-5.5302327894469049E-3</v>
      </c>
      <c r="N98" s="21">
        <f t="shared" si="22"/>
        <v>-8.1447236605709915E-3</v>
      </c>
      <c r="P98" s="23">
        <f t="shared" si="15"/>
        <v>6.6336523507064938E-5</v>
      </c>
      <c r="Q98">
        <f t="shared" si="16"/>
        <v>1.4180997574595624E-4</v>
      </c>
      <c r="R98">
        <f>$V$28*R99+(1-$V$28)*P99</f>
        <v>2.0751165191907069E-4</v>
      </c>
      <c r="S98" s="1">
        <f>$V$15*$V$14+$V$16*P99+$V$17*S99</f>
        <v>2.2565665112291329E-4</v>
      </c>
    </row>
    <row r="99" spans="1:19" x14ac:dyDescent="0.2">
      <c r="A99" s="5">
        <v>44111</v>
      </c>
      <c r="B99" s="1">
        <v>39878.949999999997</v>
      </c>
      <c r="C99" s="1">
        <v>383.62</v>
      </c>
      <c r="D99" s="1">
        <v>194.02</v>
      </c>
      <c r="E99" s="1">
        <v>21229.7</v>
      </c>
      <c r="F99" s="1">
        <v>139.62</v>
      </c>
      <c r="G99" s="2">
        <v>7717.3</v>
      </c>
      <c r="I99" s="21">
        <f t="shared" si="17"/>
        <v>7.6618754973731759E-3</v>
      </c>
      <c r="J99" s="21">
        <f t="shared" si="18"/>
        <v>-8.5985648301056686E-4</v>
      </c>
      <c r="K99" s="21">
        <f t="shared" si="19"/>
        <v>6.722888226521619E-3</v>
      </c>
      <c r="L99" s="21">
        <f t="shared" si="20"/>
        <v>6.3688914672972805E-3</v>
      </c>
      <c r="M99" s="13">
        <f t="shared" si="21"/>
        <v>-4.5020978605503541E-3</v>
      </c>
      <c r="N99" s="21">
        <f t="shared" si="22"/>
        <v>3.1212409063763598E-3</v>
      </c>
      <c r="P99" s="23">
        <f t="shared" si="15"/>
        <v>9.7421447956371207E-6</v>
      </c>
      <c r="Q99">
        <f t="shared" si="16"/>
        <v>1.8798013778443043E-4</v>
      </c>
      <c r="R99">
        <f>$V$28*R100+(1-$V$28)*P100</f>
        <v>2.2013523748014093E-4</v>
      </c>
      <c r="S99" s="1">
        <f>$V$15*$V$14+$V$16*P100+$V$17*S100</f>
        <v>2.3507825286452324E-4</v>
      </c>
    </row>
    <row r="100" spans="1:19" x14ac:dyDescent="0.2">
      <c r="A100" s="5">
        <v>44110</v>
      </c>
      <c r="B100" s="1">
        <v>39574.57</v>
      </c>
      <c r="C100" s="1">
        <v>383.95</v>
      </c>
      <c r="D100" s="1">
        <v>192.72</v>
      </c>
      <c r="E100" s="1">
        <v>21094.92</v>
      </c>
      <c r="F100" s="1">
        <v>140.25</v>
      </c>
      <c r="G100" s="2">
        <v>7693.25</v>
      </c>
      <c r="I100" s="21">
        <f t="shared" si="17"/>
        <v>1.5299680589690855E-2</v>
      </c>
      <c r="J100" s="21">
        <f t="shared" si="18"/>
        <v>1.6943633900431657E-3</v>
      </c>
      <c r="K100" s="21">
        <f t="shared" si="19"/>
        <v>8.5461697848548592E-3</v>
      </c>
      <c r="L100" s="21">
        <f t="shared" si="20"/>
        <v>5.54606648620962E-3</v>
      </c>
      <c r="M100" s="13">
        <f t="shared" si="21"/>
        <v>5.4336302986618956E-3</v>
      </c>
      <c r="N100" s="21">
        <f t="shared" si="22"/>
        <v>3.757089650635567E-3</v>
      </c>
      <c r="P100" s="23">
        <f t="shared" si="15"/>
        <v>1.4115722642912887E-5</v>
      </c>
      <c r="Q100">
        <f t="shared" si="16"/>
        <v>1.8778795778271617E-4</v>
      </c>
      <c r="R100">
        <f>$V$28*R101+(1-$V$28)*P101</f>
        <v>2.3328541927826189E-4</v>
      </c>
      <c r="S100" s="1">
        <f>$V$15*$V$14+$V$16*P101+$V$17*S101</f>
        <v>2.4530372269701897E-4</v>
      </c>
    </row>
    <row r="101" spans="1:19" x14ac:dyDescent="0.2">
      <c r="A101" s="5">
        <v>44109</v>
      </c>
      <c r="B101" s="1">
        <v>38973.699999999997</v>
      </c>
      <c r="C101" s="1">
        <v>383.3</v>
      </c>
      <c r="D101" s="1">
        <v>191.08</v>
      </c>
      <c r="E101" s="1">
        <v>20978.25</v>
      </c>
      <c r="F101" s="1">
        <v>139.49</v>
      </c>
      <c r="G101" s="2">
        <v>7664.4</v>
      </c>
      <c r="I101" s="21">
        <f t="shared" si="17"/>
        <v>7.1236899328984788E-3</v>
      </c>
      <c r="J101" s="21">
        <f t="shared" si="18"/>
        <v>3.7639231011909599E-3</v>
      </c>
      <c r="K101" s="21">
        <f t="shared" si="19"/>
        <v>9.7818292454630845E-3</v>
      </c>
      <c r="L101" s="21">
        <f t="shared" si="20"/>
        <v>3.9816497953040805E-2</v>
      </c>
      <c r="M101" s="13">
        <f t="shared" si="21"/>
        <v>-6.5738000224069689E-3</v>
      </c>
      <c r="N101" s="21">
        <f t="shared" si="22"/>
        <v>-2.278652259270798E-2</v>
      </c>
      <c r="P101" s="23">
        <f t="shared" si="15"/>
        <v>5.1922561186799117E-4</v>
      </c>
      <c r="Q101">
        <f t="shared" si="16"/>
        <v>1.7865565380824144E-4</v>
      </c>
      <c r="R101">
        <f>$V$28*R102+(1-$V$28)*P102</f>
        <v>2.1503391762359831E-4</v>
      </c>
      <c r="S101" s="1">
        <f>$V$15*$V$14+$V$16*P102+$V$17*S102</f>
        <v>2.2860369533173207E-4</v>
      </c>
    </row>
    <row r="102" spans="1:19" x14ac:dyDescent="0.2">
      <c r="A102" s="5">
        <v>44105</v>
      </c>
      <c r="B102" s="1">
        <v>38697.050000000003</v>
      </c>
      <c r="C102" s="1">
        <v>381.86</v>
      </c>
      <c r="D102" s="1">
        <v>189.22</v>
      </c>
      <c r="E102" s="1">
        <v>20159.38</v>
      </c>
      <c r="F102" s="1">
        <v>140.41</v>
      </c>
      <c r="G102" s="2">
        <v>7841.05</v>
      </c>
      <c r="I102" s="21">
        <f t="shared" si="17"/>
        <v>1.6391174346446415E-2</v>
      </c>
      <c r="J102" s="21">
        <f t="shared" si="18"/>
        <v>7.2804053752520319E-3</v>
      </c>
      <c r="K102" s="21">
        <f t="shared" si="19"/>
        <v>1.3460872027062001E-2</v>
      </c>
      <c r="L102" s="21">
        <f t="shared" si="20"/>
        <v>8.9434210622542903E-3</v>
      </c>
      <c r="M102" s="13">
        <f t="shared" si="21"/>
        <v>1.0380592193701384E-2</v>
      </c>
      <c r="N102" s="21">
        <f t="shared" si="22"/>
        <v>-1.4591984645499663E-3</v>
      </c>
      <c r="P102" s="23">
        <f t="shared" si="15"/>
        <v>2.1292601589449794E-6</v>
      </c>
      <c r="Q102">
        <f t="shared" si="16"/>
        <v>1.786335874597199E-4</v>
      </c>
      <c r="R102">
        <f>$V$28*R103+(1-$V$28)*P103</f>
        <v>2.2862357661070383E-4</v>
      </c>
      <c r="S102" s="1">
        <f>$V$15*$V$14+$V$16*P103+$V$17*S103</f>
        <v>2.387756844652492E-4</v>
      </c>
    </row>
    <row r="103" spans="1:19" x14ac:dyDescent="0.2">
      <c r="A103" s="5">
        <v>44104</v>
      </c>
      <c r="B103" s="1">
        <v>38067.93</v>
      </c>
      <c r="C103" s="1">
        <v>379.09</v>
      </c>
      <c r="D103" s="1">
        <v>186.69</v>
      </c>
      <c r="E103" s="1">
        <v>19979.89</v>
      </c>
      <c r="F103" s="1">
        <v>138.96</v>
      </c>
      <c r="G103" s="2">
        <v>7852.5</v>
      </c>
      <c r="I103" s="21">
        <f t="shared" si="17"/>
        <v>2.4910209531135014E-3</v>
      </c>
      <c r="J103" s="21">
        <f t="shared" si="18"/>
        <v>-6.5925664610995904E-4</v>
      </c>
      <c r="K103" s="21">
        <f t="shared" si="19"/>
        <v>1.1791190132342309E-3</v>
      </c>
      <c r="L103" s="21">
        <f t="shared" si="20"/>
        <v>2.4063094772543785E-3</v>
      </c>
      <c r="M103" s="13">
        <f t="shared" si="21"/>
        <v>7.9190818004111084E-4</v>
      </c>
      <c r="N103" s="21">
        <f t="shared" si="22"/>
        <v>8.0898680412873195E-4</v>
      </c>
      <c r="P103" s="23">
        <f t="shared" si="15"/>
        <v>6.5445964925441936E-7</v>
      </c>
      <c r="Q103">
        <f t="shared" si="16"/>
        <v>2.1408753837185869E-4</v>
      </c>
      <c r="R103">
        <f>$V$28*R104+(1-$V$28)*P104</f>
        <v>2.431747968422857E-4</v>
      </c>
      <c r="S103" s="1">
        <f>$V$15*$V$14+$V$16*P104+$V$17*S104</f>
        <v>2.5015982797525104E-4</v>
      </c>
    </row>
    <row r="104" spans="1:19" x14ac:dyDescent="0.2">
      <c r="A104" s="5">
        <v>44103</v>
      </c>
      <c r="B104" s="1">
        <v>37973.22</v>
      </c>
      <c r="C104" s="1">
        <v>379.34</v>
      </c>
      <c r="D104" s="1">
        <v>186.47</v>
      </c>
      <c r="E104" s="1">
        <v>19931.87</v>
      </c>
      <c r="F104" s="1">
        <v>138.85</v>
      </c>
      <c r="G104" s="2">
        <v>7846.15</v>
      </c>
      <c r="I104" s="21">
        <f t="shared" si="17"/>
        <v>-2.21447347585148E-4</v>
      </c>
      <c r="J104" s="21">
        <f t="shared" si="18"/>
        <v>-1.0541594930853569E-2</v>
      </c>
      <c r="K104" s="21">
        <f t="shared" si="19"/>
        <v>1.3415977756182594E-3</v>
      </c>
      <c r="L104" s="21">
        <f t="shared" si="20"/>
        <v>4.0026073869883945E-3</v>
      </c>
      <c r="M104" s="13">
        <f t="shared" si="21"/>
        <v>-1.4798139720228256E-2</v>
      </c>
      <c r="N104" s="21">
        <f t="shared" si="22"/>
        <v>6.2133838356348168E-3</v>
      </c>
      <c r="P104" s="23">
        <f t="shared" si="15"/>
        <v>3.8606138688928027E-5</v>
      </c>
      <c r="Q104">
        <f t="shared" si="16"/>
        <v>2.1865380812838357E-4</v>
      </c>
      <c r="R104">
        <f>$V$28*R105+(1-$V$28)*P105</f>
        <v>2.5623237076696813E-4</v>
      </c>
      <c r="S104" s="1">
        <f>$V$15*$V$14+$V$16*P105+$V$17*S105</f>
        <v>2.6070044970638232E-4</v>
      </c>
    </row>
    <row r="105" spans="1:19" x14ac:dyDescent="0.2">
      <c r="A105" s="5">
        <v>44102</v>
      </c>
      <c r="B105" s="1">
        <v>37981.629999999997</v>
      </c>
      <c r="C105" s="1">
        <v>383.36</v>
      </c>
      <c r="D105" s="1">
        <v>186.22</v>
      </c>
      <c r="E105" s="1">
        <v>19852.25</v>
      </c>
      <c r="F105" s="1">
        <v>140.91999999999999</v>
      </c>
      <c r="G105" s="2">
        <v>7797.55</v>
      </c>
      <c r="I105" s="21">
        <f t="shared" si="17"/>
        <v>1.5735171900797276E-2</v>
      </c>
      <c r="J105" s="21">
        <f t="shared" si="18"/>
        <v>2.381002013627994E-2</v>
      </c>
      <c r="K105" s="21">
        <f t="shared" si="19"/>
        <v>1.706017709746048E-2</v>
      </c>
      <c r="L105" s="21">
        <f t="shared" si="20"/>
        <v>3.2522700187742576E-3</v>
      </c>
      <c r="M105" s="13">
        <f t="shared" si="21"/>
        <v>2.6388273083396762E-2</v>
      </c>
      <c r="N105" s="21">
        <f t="shared" si="22"/>
        <v>-2.011428663913903E-3</v>
      </c>
      <c r="P105" s="23">
        <f t="shared" si="15"/>
        <v>4.0458452700144694E-6</v>
      </c>
      <c r="Q105">
        <f t="shared" si="16"/>
        <v>2.2355007241409353E-4</v>
      </c>
      <c r="R105">
        <f>$V$28*R106+(1-$V$28)*P106</f>
        <v>2.7232938303273116E-4</v>
      </c>
      <c r="S105" s="1">
        <f>$V$15*$V$14+$V$16*P106+$V$17*S106</f>
        <v>2.7433226793091234E-4</v>
      </c>
    </row>
    <row r="106" spans="1:19" x14ac:dyDescent="0.2">
      <c r="A106" s="5">
        <v>44099</v>
      </c>
      <c r="B106" s="1">
        <v>37388.660000000003</v>
      </c>
      <c r="C106" s="1">
        <v>374.34</v>
      </c>
      <c r="D106" s="1">
        <v>183.07</v>
      </c>
      <c r="E106" s="1">
        <v>19787.79</v>
      </c>
      <c r="F106" s="1">
        <v>137.25</v>
      </c>
      <c r="G106" s="2">
        <v>7813.25</v>
      </c>
      <c r="I106" s="21">
        <f t="shared" si="17"/>
        <v>2.2587773329837496E-2</v>
      </c>
      <c r="J106" s="21">
        <f t="shared" si="18"/>
        <v>2.8147979786483028E-2</v>
      </c>
      <c r="K106" s="21">
        <f t="shared" si="19"/>
        <v>2.4328064417847441E-2</v>
      </c>
      <c r="L106" s="21">
        <f t="shared" si="20"/>
        <v>3.563384687463101E-2</v>
      </c>
      <c r="M106" s="13">
        <f t="shared" si="21"/>
        <v>3.8774910898530371E-2</v>
      </c>
      <c r="N106" s="21">
        <f t="shared" si="22"/>
        <v>-3.4047233743703019E-2</v>
      </c>
      <c r="P106" s="23">
        <f t="shared" si="15"/>
        <v>1.1592141255983494E-3</v>
      </c>
      <c r="Q106">
        <f t="shared" si="16"/>
        <v>2.3308924438470495E-4</v>
      </c>
      <c r="R106">
        <f>$V$28*R107+(1-$V$28)*P107</f>
        <v>2.1571971861364907E-4</v>
      </c>
      <c r="S106" s="1">
        <f>$V$15*$V$14+$V$16*P107+$V$17*S107</f>
        <v>2.2530271705103818E-4</v>
      </c>
    </row>
    <row r="107" spans="1:19" x14ac:dyDescent="0.2">
      <c r="A107" s="5">
        <v>44098</v>
      </c>
      <c r="B107" s="1">
        <v>36553.599999999999</v>
      </c>
      <c r="C107" s="1">
        <v>363.95</v>
      </c>
      <c r="D107" s="1">
        <v>178.67</v>
      </c>
      <c r="E107" s="1">
        <v>19095.09</v>
      </c>
      <c r="F107" s="1">
        <v>132.03</v>
      </c>
      <c r="G107" s="2">
        <v>8083.85</v>
      </c>
      <c r="I107" s="21">
        <f t="shared" si="17"/>
        <v>-3.0042401075950482E-2</v>
      </c>
      <c r="J107" s="21">
        <f t="shared" si="18"/>
        <v>-2.8895683303479375E-2</v>
      </c>
      <c r="K107" s="21">
        <f t="shared" si="19"/>
        <v>-3.1566782177417686E-2</v>
      </c>
      <c r="L107" s="21">
        <f t="shared" si="20"/>
        <v>-4.5516231730735005E-2</v>
      </c>
      <c r="M107" s="13">
        <f t="shared" si="21"/>
        <v>-3.0581142033271967E-2</v>
      </c>
      <c r="N107" s="21">
        <f t="shared" si="22"/>
        <v>-1.4528070826507006E-2</v>
      </c>
      <c r="P107" s="23">
        <f t="shared" si="15"/>
        <v>2.1106484194000395E-4</v>
      </c>
      <c r="Q107">
        <f t="shared" si="16"/>
        <v>2.2254599467387602E-4</v>
      </c>
      <c r="R107">
        <f>$V$28*R108+(1-$V$28)*P108</f>
        <v>2.1601683840132853E-4</v>
      </c>
      <c r="S107" s="1">
        <f>$V$15*$V$14+$V$16*P108+$V$17*S108</f>
        <v>2.2350039849886386E-4</v>
      </c>
    </row>
    <row r="108" spans="1:19" x14ac:dyDescent="0.2">
      <c r="A108" s="5">
        <v>44097</v>
      </c>
      <c r="B108" s="1">
        <v>37668.42</v>
      </c>
      <c r="C108" s="1">
        <v>374.62</v>
      </c>
      <c r="D108" s="1">
        <v>184.4</v>
      </c>
      <c r="E108" s="1">
        <v>19984.310000000001</v>
      </c>
      <c r="F108" s="1">
        <v>136.13</v>
      </c>
      <c r="G108" s="2">
        <v>8202.15</v>
      </c>
      <c r="I108" s="21">
        <f t="shared" si="17"/>
        <v>-1.7415872576176273E-3</v>
      </c>
      <c r="J108" s="21">
        <f t="shared" si="18"/>
        <v>-9.3523185520365988E-3</v>
      </c>
      <c r="K108" s="21">
        <f t="shared" si="19"/>
        <v>-2.11273406684063E-3</v>
      </c>
      <c r="L108" s="21">
        <f t="shared" si="20"/>
        <v>-2.3460884481098288E-3</v>
      </c>
      <c r="M108" s="13">
        <f t="shared" si="21"/>
        <v>-6.4436043406354898E-3</v>
      </c>
      <c r="N108" s="21">
        <f t="shared" si="22"/>
        <v>-1.2954984728014316E-2</v>
      </c>
      <c r="P108" s="23">
        <f t="shared" si="15"/>
        <v>1.6783162930308418E-4</v>
      </c>
      <c r="Q108">
        <f t="shared" si="16"/>
        <v>2.8556560701585262E-4</v>
      </c>
      <c r="R108">
        <f>$V$28*R109+(1-$V$28)*P109</f>
        <v>2.190924900458973E-4</v>
      </c>
      <c r="S108" s="1">
        <f>$V$15*$V$14+$V$16*P109+$V$17*S109</f>
        <v>2.2389966747627678E-4</v>
      </c>
    </row>
    <row r="109" spans="1:19" x14ac:dyDescent="0.2">
      <c r="A109" s="5">
        <v>44096</v>
      </c>
      <c r="B109" s="1">
        <v>37734.080000000002</v>
      </c>
      <c r="C109" s="1">
        <v>378.14</v>
      </c>
      <c r="D109" s="1">
        <v>184.79</v>
      </c>
      <c r="E109" s="1">
        <v>20031.25</v>
      </c>
      <c r="F109" s="1">
        <v>137.01</v>
      </c>
      <c r="G109" s="2">
        <v>8309.1</v>
      </c>
      <c r="I109" s="21">
        <f t="shared" si="17"/>
        <v>-7.9205125493249581E-3</v>
      </c>
      <c r="J109" s="21">
        <f t="shared" si="18"/>
        <v>-1.6939335734896588E-2</v>
      </c>
      <c r="K109" s="21">
        <f t="shared" si="19"/>
        <v>-7.2253091209076538E-3</v>
      </c>
      <c r="L109" s="21">
        <f t="shared" si="20"/>
        <v>9.0608320347830874E-3</v>
      </c>
      <c r="M109" s="13">
        <f t="shared" si="21"/>
        <v>-2.5367073247636422E-2</v>
      </c>
      <c r="N109" s="21">
        <f t="shared" si="22"/>
        <v>-6.1908558956545413E-3</v>
      </c>
      <c r="P109" s="23">
        <f t="shared" si="15"/>
        <v>3.8326696720760592E-5</v>
      </c>
      <c r="Q109">
        <f t="shared" si="16"/>
        <v>3.0281067238167831E-4</v>
      </c>
      <c r="R109">
        <f>$V$28*R110+(1-$V$28)*P110</f>
        <v>2.3063073217303369E-4</v>
      </c>
      <c r="S109" s="1">
        <f>$V$15*$V$14+$V$16*P110+$V$17*S110</f>
        <v>2.3153801815019802E-4</v>
      </c>
    </row>
    <row r="110" spans="1:19" x14ac:dyDescent="0.2">
      <c r="A110" s="5">
        <v>44095</v>
      </c>
      <c r="B110" s="1">
        <v>38034.14</v>
      </c>
      <c r="C110" s="1">
        <v>384.6</v>
      </c>
      <c r="D110" s="1">
        <v>186.13</v>
      </c>
      <c r="E110" s="1">
        <v>19850.57</v>
      </c>
      <c r="F110" s="1">
        <v>140.53</v>
      </c>
      <c r="G110" s="2">
        <v>8360.7000000000007</v>
      </c>
      <c r="I110" s="21">
        <f t="shared" si="17"/>
        <v>-2.1116300277104007E-2</v>
      </c>
      <c r="J110" s="21">
        <f t="shared" si="18"/>
        <v>-2.8199766593877677E-2</v>
      </c>
      <c r="K110" s="21">
        <f t="shared" si="19"/>
        <v>-2.5304376421460179E-2</v>
      </c>
      <c r="L110" s="21">
        <f t="shared" si="20"/>
        <v>-8.6643632276169752E-5</v>
      </c>
      <c r="M110" s="13">
        <f t="shared" si="21"/>
        <v>-3.2415593232215913E-2</v>
      </c>
      <c r="N110" s="21">
        <f t="shared" si="22"/>
        <v>2.2727952488778603E-4</v>
      </c>
      <c r="P110" s="23">
        <f t="shared" si="15"/>
        <v>5.1655982433217751E-8</v>
      </c>
      <c r="Q110">
        <f t="shared" si="16"/>
        <v>3.0922428467388297E-4</v>
      </c>
      <c r="R110">
        <f>$V$28*R111+(1-$V$28)*P111</f>
        <v>2.4534854554690181E-4</v>
      </c>
      <c r="S110" s="1">
        <f>$V$15*$V$14+$V$16*P111+$V$17*S111</f>
        <v>2.4215146560668428E-4</v>
      </c>
    </row>
    <row r="111" spans="1:19" x14ac:dyDescent="0.2">
      <c r="A111" s="5">
        <v>44092</v>
      </c>
      <c r="B111" s="1">
        <v>38845.82</v>
      </c>
      <c r="C111" s="1">
        <v>395.6</v>
      </c>
      <c r="D111" s="1">
        <v>190.9</v>
      </c>
      <c r="E111" s="1">
        <v>19852.29</v>
      </c>
      <c r="F111" s="1">
        <v>145.16</v>
      </c>
      <c r="G111" s="2">
        <v>8358.7999999999993</v>
      </c>
      <c r="I111" s="21">
        <f t="shared" si="17"/>
        <v>-3.4443682272778642E-3</v>
      </c>
      <c r="J111" s="21">
        <f t="shared" si="18"/>
        <v>4.5858274667674387E-3</v>
      </c>
      <c r="K111" s="21">
        <f t="shared" si="19"/>
        <v>9.433468547169363E-4</v>
      </c>
      <c r="L111" s="21">
        <f t="shared" si="20"/>
        <v>-1.9304063520352896E-3</v>
      </c>
      <c r="M111" s="13">
        <f t="shared" si="21"/>
        <v>4.8339297221688142E-3</v>
      </c>
      <c r="N111" s="21">
        <f t="shared" si="22"/>
        <v>-4.4047938955833164E-3</v>
      </c>
      <c r="P111" s="23">
        <f t="shared" si="15"/>
        <v>1.9402209262568047E-5</v>
      </c>
      <c r="Q111">
        <f t="shared" si="16"/>
        <v>3.0842720284701041E-4</v>
      </c>
      <c r="R111">
        <f>$V$28*R112+(1-$V$28)*P112</f>
        <v>2.5977065211824226E-4</v>
      </c>
      <c r="S111" s="1">
        <f>$V$15*$V$14+$V$16*P112+$V$17*S112</f>
        <v>2.5286915426499484E-4</v>
      </c>
    </row>
    <row r="112" spans="1:19" x14ac:dyDescent="0.2">
      <c r="A112" s="5">
        <v>44091</v>
      </c>
      <c r="B112" s="1">
        <v>38979.85</v>
      </c>
      <c r="C112" s="1">
        <v>393.79</v>
      </c>
      <c r="D112" s="1">
        <v>190.72</v>
      </c>
      <c r="E112" s="1">
        <v>19890.650000000001</v>
      </c>
      <c r="F112" s="1">
        <v>144.46</v>
      </c>
      <c r="G112" s="2">
        <v>8395.7000000000007</v>
      </c>
      <c r="I112" s="21">
        <f t="shared" si="17"/>
        <v>-8.252189385037384E-3</v>
      </c>
      <c r="J112" s="21">
        <f t="shared" si="18"/>
        <v>-5.8236858774297299E-3</v>
      </c>
      <c r="K112" s="21">
        <f t="shared" si="19"/>
        <v>-6.8452259450368326E-3</v>
      </c>
      <c r="L112" s="21">
        <f t="shared" si="20"/>
        <v>2.2745064618597097E-3</v>
      </c>
      <c r="M112" s="13">
        <f t="shared" si="21"/>
        <v>-8.5470605784582973E-3</v>
      </c>
      <c r="N112" s="21">
        <f t="shared" si="22"/>
        <v>4.7996653580889941E-3</v>
      </c>
      <c r="P112" s="23">
        <f t="shared" si="15"/>
        <v>2.3036787549639551E-5</v>
      </c>
      <c r="Q112">
        <f t="shared" si="16"/>
        <v>3.0740684804780703E-4</v>
      </c>
      <c r="R112">
        <f>$V$28*R113+(1-$V$28)*P113</f>
        <v>2.7488132432474885E-4</v>
      </c>
      <c r="S112" s="1">
        <f>$V$15*$V$14+$V$16*P113+$V$17*S113</f>
        <v>2.6457577620272478E-4</v>
      </c>
    </row>
    <row r="113" spans="1:19" x14ac:dyDescent="0.2">
      <c r="A113" s="5">
        <v>44090</v>
      </c>
      <c r="B113" s="1">
        <v>39302.85</v>
      </c>
      <c r="C113" s="1">
        <v>396.09</v>
      </c>
      <c r="D113" s="1">
        <v>192.03</v>
      </c>
      <c r="E113" s="1">
        <v>19845.46</v>
      </c>
      <c r="F113" s="1">
        <v>145.69999999999999</v>
      </c>
      <c r="G113" s="2">
        <v>8355.5</v>
      </c>
      <c r="I113" s="21">
        <f t="shared" si="17"/>
        <v>6.5988558117966133E-3</v>
      </c>
      <c r="J113" s="21">
        <f t="shared" si="18"/>
        <v>6.0014613982087529E-3</v>
      </c>
      <c r="K113" s="21">
        <f t="shared" si="19"/>
        <v>8.3669368512963894E-3</v>
      </c>
      <c r="L113" s="21">
        <f t="shared" si="20"/>
        <v>1.0111690597104246E-2</v>
      </c>
      <c r="M113" s="13">
        <f t="shared" si="21"/>
        <v>-2.8784887259226924E-3</v>
      </c>
      <c r="N113" s="21">
        <f t="shared" si="22"/>
        <v>-3.9476760904709743E-3</v>
      </c>
      <c r="P113" s="23">
        <f t="shared" si="15"/>
        <v>1.5584146515276194E-5</v>
      </c>
      <c r="Q113">
        <f t="shared" si="16"/>
        <v>3.0711950452968546E-4</v>
      </c>
      <c r="R113">
        <f>$V$28*R114+(1-$V$28)*P114</f>
        <v>2.9143220801471521E-4</v>
      </c>
      <c r="S113" s="1">
        <f>$V$15*$V$14+$V$16*P114+$V$17*S114</f>
        <v>2.7799716952433379E-4</v>
      </c>
    </row>
    <row r="114" spans="1:19" x14ac:dyDescent="0.2">
      <c r="A114" s="5">
        <v>44089</v>
      </c>
      <c r="B114" s="1">
        <v>39044.35</v>
      </c>
      <c r="C114" s="1">
        <v>393.72</v>
      </c>
      <c r="D114" s="1">
        <v>190.43</v>
      </c>
      <c r="E114" s="1">
        <v>19645.8</v>
      </c>
      <c r="F114" s="1">
        <v>146.12</v>
      </c>
      <c r="G114" s="2">
        <v>8388.5499999999993</v>
      </c>
      <c r="I114" s="21">
        <f t="shared" si="17"/>
        <v>7.3963415798408922E-3</v>
      </c>
      <c r="J114" s="21">
        <f t="shared" si="18"/>
        <v>5.7566576866328852E-3</v>
      </c>
      <c r="K114" s="21">
        <f t="shared" si="19"/>
        <v>9.020237871305653E-3</v>
      </c>
      <c r="L114" s="21">
        <f t="shared" si="20"/>
        <v>3.0337433280853807E-3</v>
      </c>
      <c r="M114" s="13">
        <f t="shared" si="21"/>
        <v>6.3849724314854629E-3</v>
      </c>
      <c r="N114" s="21">
        <f t="shared" si="22"/>
        <v>-1.3604282749480206E-2</v>
      </c>
      <c r="P114" s="23">
        <f t="shared" si="15"/>
        <v>1.8507650912780472E-4</v>
      </c>
      <c r="Q114">
        <f t="shared" si="16"/>
        <v>2.9824117206220474E-4</v>
      </c>
      <c r="R114">
        <f>$V$28*R115+(1-$V$28)*P115</f>
        <v>2.9822086964579464E-4</v>
      </c>
      <c r="S114" s="1">
        <f>$V$15*$V$14+$V$16*P115+$V$17*S115</f>
        <v>2.834935864032034E-4</v>
      </c>
    </row>
    <row r="115" spans="1:19" x14ac:dyDescent="0.2">
      <c r="A115" s="5">
        <v>44088</v>
      </c>
      <c r="B115" s="1">
        <v>38756.629999999997</v>
      </c>
      <c r="C115" s="1">
        <v>391.46</v>
      </c>
      <c r="D115" s="1">
        <v>188.72</v>
      </c>
      <c r="E115" s="1">
        <v>19586.29</v>
      </c>
      <c r="F115" s="1">
        <v>145.19</v>
      </c>
      <c r="G115" s="2">
        <v>8503.4500000000007</v>
      </c>
      <c r="I115" s="21">
        <f t="shared" si="17"/>
        <v>-2.5233491349337615E-3</v>
      </c>
      <c r="J115" s="21">
        <f t="shared" si="18"/>
        <v>4.1982449538832227E-3</v>
      </c>
      <c r="K115" s="21">
        <f t="shared" si="19"/>
        <v>2.6497787589791318E-4</v>
      </c>
      <c r="L115" s="21">
        <f t="shared" si="20"/>
        <v>4.6538420320400543E-2</v>
      </c>
      <c r="M115" s="13">
        <f t="shared" si="21"/>
        <v>1.5058748875346466E-2</v>
      </c>
      <c r="N115" s="21">
        <f t="shared" si="22"/>
        <v>3.5165156208086623E-3</v>
      </c>
      <c r="P115" s="23">
        <f t="shared" si="15"/>
        <v>1.2365882111391331E-5</v>
      </c>
      <c r="Q115">
        <f t="shared" si="16"/>
        <v>3.0444051623940887E-4</v>
      </c>
      <c r="R115">
        <f>$V$28*R116+(1-$V$28)*P116</f>
        <v>3.1646693267990553E-4</v>
      </c>
      <c r="S115" s="1">
        <f>$V$15*$V$14+$V$16*P116+$V$17*S116</f>
        <v>2.991957511028592E-4</v>
      </c>
    </row>
    <row r="116" spans="1:19" x14ac:dyDescent="0.2">
      <c r="A116" s="5">
        <v>44085</v>
      </c>
      <c r="B116" s="1">
        <v>38854.550000000003</v>
      </c>
      <c r="C116" s="1">
        <v>389.82</v>
      </c>
      <c r="D116" s="1">
        <v>188.67</v>
      </c>
      <c r="E116" s="1">
        <v>18695.66</v>
      </c>
      <c r="F116" s="1">
        <v>143.02000000000001</v>
      </c>
      <c r="G116" s="2">
        <v>8473.6</v>
      </c>
      <c r="I116" s="21">
        <f t="shared" si="17"/>
        <v>3.6630475497586668E-4</v>
      </c>
      <c r="J116" s="21">
        <f t="shared" si="18"/>
        <v>2.0800438915920577E-3</v>
      </c>
      <c r="K116" s="21">
        <f t="shared" si="19"/>
        <v>2.5473664467600687E-3</v>
      </c>
      <c r="L116" s="21">
        <f t="shared" si="20"/>
        <v>1.1423248634109696E-2</v>
      </c>
      <c r="M116" s="13">
        <f t="shared" si="21"/>
        <v>4.1960976907739361E-4</v>
      </c>
      <c r="N116" s="21">
        <f t="shared" si="22"/>
        <v>-1.7981941693585218E-2</v>
      </c>
      <c r="P116" s="23">
        <f t="shared" si="15"/>
        <v>3.233502270714984E-4</v>
      </c>
      <c r="Q116">
        <f t="shared" si="16"/>
        <v>4.4657968585065774E-4</v>
      </c>
      <c r="R116">
        <f>$V$28*R117+(1-$V$28)*P117</f>
        <v>3.1602757346342088E-4</v>
      </c>
      <c r="S116" s="1">
        <f>$V$15*$V$14+$V$16*P117+$V$17*S117</f>
        <v>2.9936569271580416E-4</v>
      </c>
    </row>
    <row r="117" spans="1:19" x14ac:dyDescent="0.2">
      <c r="A117" s="5">
        <v>44084</v>
      </c>
      <c r="B117" s="1">
        <v>38840.32</v>
      </c>
      <c r="C117" s="1">
        <v>389.01</v>
      </c>
      <c r="D117" s="1">
        <v>188.19</v>
      </c>
      <c r="E117" s="1">
        <v>18483.310000000001</v>
      </c>
      <c r="F117" s="1">
        <v>142.96</v>
      </c>
      <c r="G117" s="2">
        <v>8627.35</v>
      </c>
      <c r="I117" s="21">
        <f t="shared" si="17"/>
        <v>1.6782541676922721E-2</v>
      </c>
      <c r="J117" s="21">
        <f t="shared" si="18"/>
        <v>7.9231332606927874E-3</v>
      </c>
      <c r="K117" s="21">
        <f t="shared" si="19"/>
        <v>1.6015768564682606E-2</v>
      </c>
      <c r="L117" s="21">
        <f t="shared" si="20"/>
        <v>6.8152446083830608E-3</v>
      </c>
      <c r="M117" s="13">
        <f t="shared" si="21"/>
        <v>7.724215077231914E-3</v>
      </c>
      <c r="N117" s="21">
        <f t="shared" si="22"/>
        <v>-7.5001867206320747E-3</v>
      </c>
      <c r="P117" s="23">
        <f t="shared" si="15"/>
        <v>5.6252800844345716E-5</v>
      </c>
      <c r="Q117">
        <f t="shared" si="16"/>
        <v>4.4622219199353107E-4</v>
      </c>
      <c r="R117">
        <f>$V$28*R118+(1-$V$28)*P118</f>
        <v>3.3260894192846824E-4</v>
      </c>
      <c r="S117" s="1">
        <f>$V$15*$V$14+$V$16*P118+$V$17*S118</f>
        <v>3.1439326263169596E-4</v>
      </c>
    </row>
    <row r="118" spans="1:19" x14ac:dyDescent="0.2">
      <c r="A118" s="5">
        <v>44083</v>
      </c>
      <c r="B118" s="1">
        <v>38193.919999999998</v>
      </c>
      <c r="C118" s="1">
        <v>385.94</v>
      </c>
      <c r="D118" s="1">
        <v>185.2</v>
      </c>
      <c r="E118" s="1">
        <v>18357.77</v>
      </c>
      <c r="F118" s="1">
        <v>141.86000000000001</v>
      </c>
      <c r="G118" s="2">
        <v>8692.2999999999993</v>
      </c>
      <c r="I118" s="21">
        <f t="shared" si="17"/>
        <v>-4.4783678452893702E-3</v>
      </c>
      <c r="J118" s="21">
        <f t="shared" si="18"/>
        <v>-3.3627388836609973E-3</v>
      </c>
      <c r="K118" s="21">
        <f t="shared" si="19"/>
        <v>-1.2411301272127241E-3</v>
      </c>
      <c r="L118" s="21">
        <f t="shared" si="20"/>
        <v>-8.9403096545407346E-3</v>
      </c>
      <c r="M118" s="13">
        <f t="shared" si="21"/>
        <v>-1.0309008161183604E-2</v>
      </c>
      <c r="N118" s="21">
        <f t="shared" si="22"/>
        <v>-6.0102262701404504E-3</v>
      </c>
      <c r="P118" s="23">
        <f t="shared" si="15"/>
        <v>3.6122819818286388E-5</v>
      </c>
      <c r="Q118">
        <f t="shared" si="16"/>
        <v>4.447858456039444E-4</v>
      </c>
      <c r="R118">
        <f>$V$28*R119+(1-$V$28)*P119</f>
        <v>3.5153358802060753E-4</v>
      </c>
      <c r="S118" s="1">
        <f>$V$15*$V$14+$V$16*P119+$V$17*S119</f>
        <v>3.3220889481746786E-4</v>
      </c>
    </row>
    <row r="119" spans="1:19" x14ac:dyDescent="0.2">
      <c r="A119" s="5">
        <v>44082</v>
      </c>
      <c r="B119" s="1">
        <v>38365.35</v>
      </c>
      <c r="C119" s="1">
        <v>387.24</v>
      </c>
      <c r="D119" s="1">
        <v>185.43</v>
      </c>
      <c r="E119" s="1">
        <v>18522.63</v>
      </c>
      <c r="F119" s="1">
        <v>143.33000000000001</v>
      </c>
      <c r="G119" s="2">
        <v>8744.7000000000007</v>
      </c>
      <c r="I119" s="21">
        <f t="shared" si="17"/>
        <v>-1.3513483890494047E-3</v>
      </c>
      <c r="J119" s="21">
        <f t="shared" si="18"/>
        <v>-8.255264256813279E-3</v>
      </c>
      <c r="K119" s="21">
        <f t="shared" si="19"/>
        <v>-2.5314423881066788E-3</v>
      </c>
      <c r="L119" s="21">
        <f t="shared" si="20"/>
        <v>1.3412164422929937E-2</v>
      </c>
      <c r="M119" s="13">
        <f t="shared" si="21"/>
        <v>-1.3582081148122978E-2</v>
      </c>
      <c r="N119" s="21">
        <f t="shared" si="22"/>
        <v>-3.0547428460757888E-2</v>
      </c>
      <c r="P119" s="23">
        <f t="shared" si="15"/>
        <v>9.3314538556512109E-4</v>
      </c>
      <c r="Q119">
        <f t="shared" si="16"/>
        <v>4.0254470765265887E-4</v>
      </c>
      <c r="R119">
        <f>$V$28*R120+(1-$V$28)*P120</f>
        <v>3.1440943073053217E-4</v>
      </c>
      <c r="S119" s="1">
        <f>$V$15*$V$14+$V$16*P120+$V$17*S120</f>
        <v>3.0216945470461253E-4</v>
      </c>
    </row>
    <row r="120" spans="1:19" x14ac:dyDescent="0.2">
      <c r="A120" s="5">
        <v>44081</v>
      </c>
      <c r="B120" s="1">
        <v>38417.230000000003</v>
      </c>
      <c r="C120" s="1">
        <v>390.45</v>
      </c>
      <c r="D120" s="1">
        <v>185.9</v>
      </c>
      <c r="E120" s="1">
        <v>18275.86</v>
      </c>
      <c r="F120" s="1">
        <v>145.29</v>
      </c>
      <c r="G120" s="2">
        <v>9015.9500000000007</v>
      </c>
      <c r="I120" s="21">
        <f t="shared" si="17"/>
        <v>1.5643236397581291E-3</v>
      </c>
      <c r="J120" s="21">
        <f t="shared" si="18"/>
        <v>-2.1234961224176601E-3</v>
      </c>
      <c r="K120" s="21">
        <f t="shared" si="19"/>
        <v>-6.990563024978823E-4</v>
      </c>
      <c r="L120" s="21">
        <f t="shared" si="20"/>
        <v>8.043927093313398E-3</v>
      </c>
      <c r="M120" s="13">
        <f t="shared" si="21"/>
        <v>-7.8157534839184244E-3</v>
      </c>
      <c r="N120" s="21">
        <f t="shared" si="22"/>
        <v>3.205015227518814E-3</v>
      </c>
      <c r="P120" s="23">
        <f t="shared" si="15"/>
        <v>1.0272122608627475E-5</v>
      </c>
      <c r="Q120">
        <f t="shared" si="16"/>
        <v>4.0380339625751351E-4</v>
      </c>
      <c r="R120">
        <f>$V$28*R121+(1-$V$28)*P121</f>
        <v>3.3382245039788783E-4</v>
      </c>
      <c r="S120" s="1">
        <f>$V$15*$V$14+$V$16*P121+$V$17*S121</f>
        <v>3.2006303585457846E-4</v>
      </c>
    </row>
    <row r="121" spans="1:19" x14ac:dyDescent="0.2">
      <c r="A121" s="5">
        <v>44078</v>
      </c>
      <c r="B121" s="1">
        <v>38357.18</v>
      </c>
      <c r="C121" s="1">
        <v>391.28</v>
      </c>
      <c r="D121" s="1">
        <v>186.03</v>
      </c>
      <c r="E121" s="1">
        <v>18129.439999999999</v>
      </c>
      <c r="F121" s="1">
        <v>146.43</v>
      </c>
      <c r="G121" s="2">
        <v>8987.1</v>
      </c>
      <c r="I121" s="21">
        <f t="shared" si="17"/>
        <v>-1.6387578213945632E-2</v>
      </c>
      <c r="J121" s="21">
        <f t="shared" si="18"/>
        <v>-1.8133506045863217E-2</v>
      </c>
      <c r="K121" s="21">
        <f t="shared" si="19"/>
        <v>-1.7530754008150903E-2</v>
      </c>
      <c r="L121" s="21">
        <f t="shared" si="20"/>
        <v>-1.2945480292453888E-2</v>
      </c>
      <c r="M121" s="13">
        <f t="shared" si="21"/>
        <v>-1.9611123502011423E-2</v>
      </c>
      <c r="N121" s="21">
        <f t="shared" si="22"/>
        <v>-1.8346104010892771E-2</v>
      </c>
      <c r="P121" s="23">
        <f t="shared" si="15"/>
        <v>3.3657953237849582E-4</v>
      </c>
      <c r="Q121">
        <f t="shared" si="16"/>
        <v>3.8699622220680051E-4</v>
      </c>
      <c r="R121">
        <f>$V$28*R122+(1-$V$28)*P122</f>
        <v>3.3364646644167884E-4</v>
      </c>
      <c r="S121" s="1">
        <f>$V$15*$V$14+$V$16*P122+$V$17*S122</f>
        <v>3.2181660325621456E-4</v>
      </c>
    </row>
    <row r="122" spans="1:19" x14ac:dyDescent="0.2">
      <c r="A122" s="5">
        <v>44077</v>
      </c>
      <c r="B122" s="1">
        <v>38990.94</v>
      </c>
      <c r="C122" s="1">
        <v>398.44</v>
      </c>
      <c r="D122" s="1">
        <v>189.32</v>
      </c>
      <c r="E122" s="1">
        <v>18365.66</v>
      </c>
      <c r="F122" s="1">
        <v>149.33000000000001</v>
      </c>
      <c r="G122" s="2">
        <v>9153.5</v>
      </c>
      <c r="I122" s="21">
        <f t="shared" si="17"/>
        <v>-2.4358026961123127E-3</v>
      </c>
      <c r="J122" s="21">
        <f t="shared" si="18"/>
        <v>6.5275792531442546E-4</v>
      </c>
      <c r="K122" s="21">
        <f t="shared" si="19"/>
        <v>-4.2247571393068552E-4</v>
      </c>
      <c r="L122" s="21">
        <f t="shared" si="20"/>
        <v>1.5020503192464603E-2</v>
      </c>
      <c r="M122" s="13">
        <f t="shared" si="21"/>
        <v>1.1390667585573979E-3</v>
      </c>
      <c r="N122" s="21">
        <f t="shared" si="22"/>
        <v>-1.2992048293146818E-3</v>
      </c>
      <c r="P122" s="23">
        <f t="shared" si="15"/>
        <v>1.6879331885145914E-6</v>
      </c>
      <c r="Q122">
        <f t="shared" si="16"/>
        <v>4.1066712307956388E-4</v>
      </c>
      <c r="R122">
        <f>$V$28*R123+(1-$V$28)*P123</f>
        <v>3.5483530898975318E-4</v>
      </c>
      <c r="S122" s="1">
        <f>$V$15*$V$14+$V$16*P123+$V$17*S123</f>
        <v>3.4237010032414254E-4</v>
      </c>
    </row>
    <row r="123" spans="1:19" x14ac:dyDescent="0.2">
      <c r="A123" s="5">
        <v>44076</v>
      </c>
      <c r="B123" s="1">
        <v>39086.03</v>
      </c>
      <c r="C123" s="1">
        <v>398.18</v>
      </c>
      <c r="D123" s="1">
        <v>189.4</v>
      </c>
      <c r="E123" s="1">
        <v>18091.86</v>
      </c>
      <c r="F123" s="1">
        <v>149.16</v>
      </c>
      <c r="G123" s="2">
        <v>9165.4</v>
      </c>
      <c r="I123" s="21">
        <f t="shared" si="17"/>
        <v>4.7502981802076674E-3</v>
      </c>
      <c r="J123" s="21">
        <f t="shared" si="18"/>
        <v>6.5258429812340294E-3</v>
      </c>
      <c r="K123" s="21">
        <f t="shared" si="19"/>
        <v>8.1641761856085845E-3</v>
      </c>
      <c r="L123" s="21">
        <f t="shared" si="20"/>
        <v>1.1323071882301181E-2</v>
      </c>
      <c r="M123" s="13">
        <f t="shared" si="21"/>
        <v>1.0784682582145114E-2</v>
      </c>
      <c r="N123" s="21">
        <f t="shared" si="22"/>
        <v>2.6640823521280832E-2</v>
      </c>
      <c r="P123" s="23">
        <f t="shared" si="15"/>
        <v>7.0973347789203003E-4</v>
      </c>
      <c r="Q123">
        <f t="shared" si="16"/>
        <v>3.8535508038915311E-4</v>
      </c>
      <c r="R123">
        <f>$V$28*R124+(1-$V$28)*P124</f>
        <v>3.3218223437896956E-4</v>
      </c>
      <c r="S123" s="1">
        <f>$V$15*$V$14+$V$16*P124+$V$17*S124</f>
        <v>3.2587145569386723E-4</v>
      </c>
    </row>
    <row r="124" spans="1:19" x14ac:dyDescent="0.2">
      <c r="A124" s="5">
        <v>44075</v>
      </c>
      <c r="B124" s="1">
        <v>38900.800000000003</v>
      </c>
      <c r="C124" s="1">
        <v>395.59</v>
      </c>
      <c r="D124" s="1">
        <v>187.86</v>
      </c>
      <c r="E124" s="1">
        <v>17888.16</v>
      </c>
      <c r="F124" s="1">
        <v>147.56</v>
      </c>
      <c r="G124" s="2">
        <v>8924.4500000000007</v>
      </c>
      <c r="I124" s="21">
        <f t="shared" si="17"/>
        <v>7.0299063816340601E-3</v>
      </c>
      <c r="J124" s="21">
        <f t="shared" si="18"/>
        <v>6.5687095011551381E-3</v>
      </c>
      <c r="K124" s="21">
        <f t="shared" si="19"/>
        <v>7.426636330367286E-3</v>
      </c>
      <c r="L124" s="21">
        <f t="shared" si="20"/>
        <v>-9.3046598328656149E-3</v>
      </c>
      <c r="M124" s="13">
        <f t="shared" si="21"/>
        <v>1.6277811516103588E-3</v>
      </c>
      <c r="N124" s="21">
        <f t="shared" si="22"/>
        <v>1.1398751414932493E-2</v>
      </c>
      <c r="P124" s="23">
        <f t="shared" si="15"/>
        <v>1.2993153381942553E-4</v>
      </c>
      <c r="Q124">
        <f t="shared" si="16"/>
        <v>3.7905127718156247E-4</v>
      </c>
      <c r="R124">
        <f>$V$28*R125+(1-$V$28)*P125</f>
        <v>3.4509185356362132E-4</v>
      </c>
      <c r="S124" s="1">
        <f>$V$15*$V$14+$V$16*P125+$V$17*S125</f>
        <v>3.3975084744203939E-4</v>
      </c>
    </row>
    <row r="125" spans="1:19" x14ac:dyDescent="0.2">
      <c r="A125" s="5">
        <v>44074</v>
      </c>
      <c r="B125" s="1">
        <v>38628.29</v>
      </c>
      <c r="C125" s="1">
        <v>393</v>
      </c>
      <c r="D125" s="1">
        <v>186.47</v>
      </c>
      <c r="E125" s="1">
        <v>18055.38</v>
      </c>
      <c r="F125" s="1">
        <v>147.32</v>
      </c>
      <c r="G125" s="2">
        <v>8823.2999999999993</v>
      </c>
      <c r="I125" s="21">
        <f t="shared" si="17"/>
        <v>-2.1487824740618906E-2</v>
      </c>
      <c r="J125" s="21">
        <f t="shared" si="18"/>
        <v>-3.7751636937843149E-2</v>
      </c>
      <c r="K125" s="21">
        <f t="shared" si="19"/>
        <v>-2.3165012411904193E-2</v>
      </c>
      <c r="L125" s="21">
        <f t="shared" si="20"/>
        <v>-6.8519844511325352E-3</v>
      </c>
      <c r="M125" s="13">
        <f t="shared" si="21"/>
        <v>-3.5409600350166055E-2</v>
      </c>
      <c r="N125" s="21">
        <f t="shared" si="22"/>
        <v>1.0098075607966812E-2</v>
      </c>
      <c r="P125" s="23">
        <f t="shared" si="15"/>
        <v>1.019711309842143E-4</v>
      </c>
      <c r="Q125">
        <f t="shared" si="16"/>
        <v>3.7423204837508254E-4</v>
      </c>
      <c r="R125">
        <f>$V$28*R126+(1-$V$28)*P126</f>
        <v>3.6061019755805155E-4</v>
      </c>
      <c r="S125" s="1">
        <f>$V$15*$V$14+$V$16*P126+$V$17*S126</f>
        <v>3.5672574954196458E-4</v>
      </c>
    </row>
    <row r="126" spans="1:19" x14ac:dyDescent="0.2">
      <c r="A126" s="5">
        <v>44071</v>
      </c>
      <c r="B126" s="1">
        <v>39467.31</v>
      </c>
      <c r="C126" s="1">
        <v>408.12</v>
      </c>
      <c r="D126" s="1">
        <v>190.84</v>
      </c>
      <c r="E126" s="1">
        <v>18179.52</v>
      </c>
      <c r="F126" s="1">
        <v>152.63</v>
      </c>
      <c r="G126" s="2">
        <v>8734.65</v>
      </c>
      <c r="I126" s="21">
        <f t="shared" si="17"/>
        <v>9.0058253814646362E-3</v>
      </c>
      <c r="J126" s="21">
        <f t="shared" si="18"/>
        <v>5.9719276537263059E-3</v>
      </c>
      <c r="K126" s="21">
        <f t="shared" si="19"/>
        <v>9.1594049834944694E-3</v>
      </c>
      <c r="L126" s="21">
        <f t="shared" si="20"/>
        <v>-5.8444289037936931E-3</v>
      </c>
      <c r="M126" s="13">
        <f t="shared" si="21"/>
        <v>-1.9653444329373326E-4</v>
      </c>
      <c r="N126" s="21">
        <f t="shared" si="22"/>
        <v>-3.6742313005723767E-2</v>
      </c>
      <c r="P126" s="23">
        <f t="shared" si="15"/>
        <v>1.349997565010578E-3</v>
      </c>
      <c r="Q126">
        <f t="shared" si="16"/>
        <v>3.0949819720399701E-4</v>
      </c>
      <c r="R126">
        <f>$V$28*R127+(1-$V$28)*P127</f>
        <v>2.9745781240150728E-4</v>
      </c>
      <c r="S126" s="1">
        <f>$V$15*$V$14+$V$16*P127+$V$17*S127</f>
        <v>3.0625194998486129E-4</v>
      </c>
    </row>
    <row r="127" spans="1:19" x14ac:dyDescent="0.2">
      <c r="A127" s="5">
        <v>44070</v>
      </c>
      <c r="B127" s="1">
        <v>39113.47</v>
      </c>
      <c r="C127" s="1">
        <v>405.69</v>
      </c>
      <c r="D127" s="1">
        <v>189.1</v>
      </c>
      <c r="E127" s="1">
        <v>18286.080000000002</v>
      </c>
      <c r="F127" s="1">
        <v>152.66</v>
      </c>
      <c r="G127" s="2">
        <v>9061.5499999999993</v>
      </c>
      <c r="I127" s="21">
        <f t="shared" si="17"/>
        <v>1.011672173050612E-3</v>
      </c>
      <c r="J127" s="21">
        <f t="shared" si="18"/>
        <v>8.3842971966190713E-4</v>
      </c>
      <c r="K127" s="21">
        <f t="shared" si="19"/>
        <v>5.2896060476950344E-4</v>
      </c>
      <c r="L127" s="21">
        <f t="shared" si="20"/>
        <v>-2.7513128133772754E-3</v>
      </c>
      <c r="M127" s="13">
        <f t="shared" si="21"/>
        <v>-2.0285973648497542E-3</v>
      </c>
      <c r="N127" s="21">
        <f t="shared" si="22"/>
        <v>4.4704331269553623E-4</v>
      </c>
      <c r="P127" s="23">
        <f t="shared" si="15"/>
        <v>1.9984772342579899E-7</v>
      </c>
      <c r="Q127">
        <f t="shared" si="16"/>
        <v>3.114270117378909E-4</v>
      </c>
      <c r="R127">
        <f>$V$28*R128+(1-$V$28)*P128</f>
        <v>3.1643172504053379E-4</v>
      </c>
      <c r="S127" s="1">
        <f>$V$15*$V$14+$V$16*P128+$V$17*S128</f>
        <v>3.2515871254847718E-4</v>
      </c>
    </row>
    <row r="128" spans="1:19" x14ac:dyDescent="0.2">
      <c r="A128" s="5">
        <v>44069</v>
      </c>
      <c r="B128" s="1">
        <v>39073.919999999998</v>
      </c>
      <c r="C128" s="1">
        <v>405.35</v>
      </c>
      <c r="D128" s="1">
        <v>189</v>
      </c>
      <c r="E128" s="1">
        <v>18336.46</v>
      </c>
      <c r="F128" s="1">
        <v>152.97</v>
      </c>
      <c r="G128" s="2">
        <v>9057.5</v>
      </c>
      <c r="I128" s="21">
        <f t="shared" si="17"/>
        <v>5.9047013229634147E-3</v>
      </c>
      <c r="J128" s="21">
        <f t="shared" si="18"/>
        <v>6.9315786877264815E-3</v>
      </c>
      <c r="K128" s="21">
        <f t="shared" si="19"/>
        <v>8.6617434492212691E-3</v>
      </c>
      <c r="L128" s="21">
        <f t="shared" si="20"/>
        <v>1.0140980150682152E-2</v>
      </c>
      <c r="M128" s="13">
        <f t="shared" si="21"/>
        <v>4.1926035865643609E-3</v>
      </c>
      <c r="N128" s="21">
        <f t="shared" si="22"/>
        <v>-3.7791849334778749E-2</v>
      </c>
      <c r="P128" s="23">
        <f t="shared" si="15"/>
        <v>1.428223876142617E-3</v>
      </c>
      <c r="Q128">
        <f t="shared" si="16"/>
        <v>2.5235271344423144E-4</v>
      </c>
      <c r="R128">
        <f>$V$28*R129+(1-$V$28)*P129</f>
        <v>2.4546626858720923E-4</v>
      </c>
      <c r="S128" s="1">
        <f>$V$15*$V$14+$V$16*P129+$V$17*S129</f>
        <v>2.668315582625398E-4</v>
      </c>
    </row>
    <row r="129" spans="1:19" x14ac:dyDescent="0.2">
      <c r="A129" s="5">
        <v>44068</v>
      </c>
      <c r="B129" s="1">
        <v>38843.879999999997</v>
      </c>
      <c r="C129" s="1">
        <v>402.55</v>
      </c>
      <c r="D129" s="1">
        <v>187.37</v>
      </c>
      <c r="E129" s="1">
        <v>18151.45</v>
      </c>
      <c r="F129" s="1">
        <v>152.33000000000001</v>
      </c>
      <c r="G129" s="2">
        <v>9406.35</v>
      </c>
      <c r="I129" s="21">
        <f t="shared" si="17"/>
        <v>1.1540004392345659E-3</v>
      </c>
      <c r="J129" s="21">
        <f t="shared" si="18"/>
        <v>-5.7119443272527057E-4</v>
      </c>
      <c r="K129" s="21">
        <f t="shared" si="19"/>
        <v>6.4064921309228316E-4</v>
      </c>
      <c r="L129" s="21">
        <f t="shared" si="20"/>
        <v>-5.0666269490413363E-3</v>
      </c>
      <c r="M129" s="13">
        <f t="shared" si="21"/>
        <v>-3.6694884239124128E-3</v>
      </c>
      <c r="N129" s="21">
        <f t="shared" si="22"/>
        <v>1.957621015511617E-2</v>
      </c>
      <c r="P129" s="23">
        <f t="shared" si="15"/>
        <v>3.8322800403727344E-4</v>
      </c>
      <c r="Q129">
        <f t="shared" si="16"/>
        <v>2.3338083205666304E-4</v>
      </c>
      <c r="R129">
        <f>$V$28*R130+(1-$V$28)*P130</f>
        <v>2.3667296632443917E-4</v>
      </c>
      <c r="S129" s="1">
        <f>$V$15*$V$14+$V$16*P130+$V$17*S130</f>
        <v>2.6007893528401735E-4</v>
      </c>
    </row>
    <row r="130" spans="1:19" x14ac:dyDescent="0.2">
      <c r="A130" s="5">
        <v>44067</v>
      </c>
      <c r="B130" s="1">
        <v>38799.08</v>
      </c>
      <c r="C130" s="1">
        <v>402.78</v>
      </c>
      <c r="D130" s="1">
        <v>187.25</v>
      </c>
      <c r="E130" s="1">
        <v>18243.650000000001</v>
      </c>
      <c r="F130" s="1">
        <v>152.88999999999999</v>
      </c>
      <c r="G130" s="2">
        <v>9224</v>
      </c>
      <c r="I130" s="21">
        <f t="shared" si="17"/>
        <v>9.4353172600122968E-3</v>
      </c>
      <c r="J130" s="21">
        <f t="shared" si="18"/>
        <v>-3.7666694680101669E-3</v>
      </c>
      <c r="K130" s="21">
        <f t="shared" si="19"/>
        <v>7.7199761526655928E-3</v>
      </c>
      <c r="L130" s="21">
        <f t="shared" si="20"/>
        <v>-1.044749271679239E-3</v>
      </c>
      <c r="M130" s="13">
        <f t="shared" si="21"/>
        <v>-5.9343484990213918E-3</v>
      </c>
      <c r="N130" s="21">
        <f t="shared" si="22"/>
        <v>1.1328014028351402E-2</v>
      </c>
      <c r="P130" s="23">
        <f t="shared" si="15"/>
        <v>1.2832390182652615E-4</v>
      </c>
      <c r="Q130">
        <f t="shared" si="16"/>
        <v>2.3484010747689297E-4</v>
      </c>
      <c r="R130">
        <f>$V$28*R131+(1-$V$28)*P131</f>
        <v>2.4358886405834851E-4</v>
      </c>
      <c r="S130" s="1">
        <f>$V$15*$V$14+$V$16*P131+$V$17*S131</f>
        <v>2.66737359875145E-4</v>
      </c>
    </row>
    <row r="131" spans="1:19" x14ac:dyDescent="0.2">
      <c r="A131" s="5">
        <v>44064</v>
      </c>
      <c r="B131" s="1">
        <v>38434.720000000001</v>
      </c>
      <c r="C131" s="1">
        <v>404.3</v>
      </c>
      <c r="D131" s="1">
        <v>185.81</v>
      </c>
      <c r="E131" s="1">
        <v>18262.72</v>
      </c>
      <c r="F131" s="1">
        <v>153.80000000000001</v>
      </c>
      <c r="G131" s="2">
        <v>9120.1</v>
      </c>
      <c r="I131" s="21">
        <f t="shared" si="17"/>
        <v>5.5920749061927153E-3</v>
      </c>
      <c r="J131" s="21">
        <f t="shared" si="18"/>
        <v>1.0641326467869582E-3</v>
      </c>
      <c r="K131" s="21">
        <f t="shared" si="19"/>
        <v>4.2066721510384117E-3</v>
      </c>
      <c r="L131" s="21">
        <f t="shared" si="20"/>
        <v>-2.6614470579696967E-3</v>
      </c>
      <c r="M131" s="13">
        <f t="shared" si="21"/>
        <v>9.6038369229337964E-3</v>
      </c>
      <c r="N131" s="21">
        <f t="shared" si="22"/>
        <v>1.8602614668689229E-3</v>
      </c>
      <c r="P131" s="23">
        <f t="shared" si="15"/>
        <v>3.4605727251173166E-6</v>
      </c>
      <c r="Q131">
        <f t="shared" si="16"/>
        <v>2.6491836832944892E-4</v>
      </c>
      <c r="R131">
        <f>$V$28*R132+(1-$V$28)*P132</f>
        <v>2.5891620180302285E-4</v>
      </c>
      <c r="S131" s="1">
        <f>$V$15*$V$14+$V$16*P132+$V$17*S132</f>
        <v>2.8107246103758733E-4</v>
      </c>
    </row>
    <row r="132" spans="1:19" x14ac:dyDescent="0.2">
      <c r="A132" s="5">
        <v>44063</v>
      </c>
      <c r="B132" s="1">
        <v>38220.39</v>
      </c>
      <c r="C132" s="1">
        <v>403.87</v>
      </c>
      <c r="D132" s="1">
        <v>185.03</v>
      </c>
      <c r="E132" s="1">
        <v>18311.39</v>
      </c>
      <c r="F132" s="1">
        <v>152.33000000000001</v>
      </c>
      <c r="G132" s="2">
        <v>9103.15</v>
      </c>
      <c r="I132" s="21">
        <f t="shared" si="17"/>
        <v>-1.0266220863563028E-2</v>
      </c>
      <c r="J132" s="21">
        <f t="shared" si="18"/>
        <v>6.7825504420375125E-3</v>
      </c>
      <c r="K132" s="21">
        <f t="shared" si="19"/>
        <v>-7.7523941423772395E-3</v>
      </c>
      <c r="L132" s="21">
        <f t="shared" si="20"/>
        <v>-3.0399278778560118E-3</v>
      </c>
      <c r="M132" s="13">
        <f t="shared" si="21"/>
        <v>1.8685939922773429E-2</v>
      </c>
      <c r="N132" s="21">
        <f t="shared" si="22"/>
        <v>1.6216323768264238E-3</v>
      </c>
      <c r="P132" s="23">
        <f t="shared" ref="P132:P195" si="23">N132^2</f>
        <v>2.6296915655717165E-6</v>
      </c>
      <c r="Q132">
        <f t="shared" ref="Q132:Q195" si="24">AVERAGE(P133:P152)</f>
        <v>2.6876067936283725E-4</v>
      </c>
      <c r="R132">
        <f>$V$28*R133+(1-$V$28)*P133</f>
        <v>2.7527491522243462E-4</v>
      </c>
      <c r="S132" s="1">
        <f>$V$15*$V$14+$V$16*P133+$V$17*S133</f>
        <v>2.9704651128249803E-4</v>
      </c>
    </row>
    <row r="133" spans="1:19" x14ac:dyDescent="0.2">
      <c r="A133" s="5">
        <v>44062</v>
      </c>
      <c r="B133" s="1">
        <v>38614.79</v>
      </c>
      <c r="C133" s="1">
        <v>401.14</v>
      </c>
      <c r="D133" s="1">
        <v>186.47</v>
      </c>
      <c r="E133" s="1">
        <v>18367.14</v>
      </c>
      <c r="F133" s="1">
        <v>149.51</v>
      </c>
      <c r="G133" s="2">
        <v>9088.4</v>
      </c>
      <c r="I133" s="21">
        <f t="shared" si="17"/>
        <v>2.2418084055565541E-3</v>
      </c>
      <c r="J133" s="21">
        <f t="shared" si="18"/>
        <v>3.971579737428824E-3</v>
      </c>
      <c r="K133" s="21">
        <f t="shared" si="19"/>
        <v>3.0076825938763481E-3</v>
      </c>
      <c r="L133" s="21">
        <f t="shared" si="20"/>
        <v>-4.8631660958160542E-3</v>
      </c>
      <c r="M133" s="13">
        <f t="shared" si="21"/>
        <v>1.863282151763063E-2</v>
      </c>
      <c r="N133" s="21">
        <f t="shared" si="22"/>
        <v>-3.1364432328427547E-3</v>
      </c>
      <c r="P133" s="23">
        <f t="shared" si="23"/>
        <v>9.8372761528451107E-6</v>
      </c>
      <c r="Q133">
        <f t="shared" si="24"/>
        <v>3.0672949585210021E-4</v>
      </c>
      <c r="R133">
        <f>$V$28*R134+(1-$V$28)*P134</f>
        <v>2.9221774324815313E-4</v>
      </c>
      <c r="S133" s="1">
        <f>$V$15*$V$14+$V$16*P134+$V$17*S134</f>
        <v>3.1439503463310582E-4</v>
      </c>
    </row>
    <row r="134" spans="1:19" x14ac:dyDescent="0.2">
      <c r="A134" s="5">
        <v>44061</v>
      </c>
      <c r="B134" s="1">
        <v>38528.32</v>
      </c>
      <c r="C134" s="1">
        <v>399.55</v>
      </c>
      <c r="D134" s="1">
        <v>185.91</v>
      </c>
      <c r="E134" s="1">
        <v>18456.68</v>
      </c>
      <c r="F134" s="1">
        <v>146.75</v>
      </c>
      <c r="G134" s="2">
        <v>9116.9500000000007</v>
      </c>
      <c r="I134" s="21">
        <f t="shared" si="17"/>
        <v>1.247197185914869E-2</v>
      </c>
      <c r="J134" s="21">
        <f t="shared" si="18"/>
        <v>9.0257177688651564E-3</v>
      </c>
      <c r="K134" s="21">
        <f t="shared" si="19"/>
        <v>1.3647652933382238E-2</v>
      </c>
      <c r="L134" s="21">
        <f t="shared" si="20"/>
        <v>5.9613812798492731E-3</v>
      </c>
      <c r="M134" s="13">
        <f t="shared" si="21"/>
        <v>8.00469501809393E-3</v>
      </c>
      <c r="N134" s="21">
        <f t="shared" si="22"/>
        <v>2.7404123372571257E-3</v>
      </c>
      <c r="P134" s="23">
        <f t="shared" si="23"/>
        <v>7.5098597781910621E-6</v>
      </c>
      <c r="Q134">
        <f t="shared" si="24"/>
        <v>3.3122352363974995E-4</v>
      </c>
      <c r="R134">
        <f>$V$28*R135+(1-$V$28)*P135</f>
        <v>3.1039058687389542E-4</v>
      </c>
      <c r="S134" s="1">
        <f>$V$15*$V$14+$V$16*P135+$V$17*S135</f>
        <v>3.3380047259903969E-4</v>
      </c>
    </row>
    <row r="135" spans="1:19" x14ac:dyDescent="0.2">
      <c r="A135" s="5">
        <v>44060</v>
      </c>
      <c r="B135" s="1">
        <v>38050.78</v>
      </c>
      <c r="C135" s="1">
        <v>395.96</v>
      </c>
      <c r="D135" s="1">
        <v>183.39</v>
      </c>
      <c r="E135" s="1">
        <v>18346.98</v>
      </c>
      <c r="F135" s="1">
        <v>145.58000000000001</v>
      </c>
      <c r="G135" s="2">
        <v>9092</v>
      </c>
      <c r="I135" s="21">
        <f t="shared" si="17"/>
        <v>4.5685393412451033E-3</v>
      </c>
      <c r="J135" s="21">
        <f t="shared" si="18"/>
        <v>1.6654743364131443E-2</v>
      </c>
      <c r="K135" s="21">
        <f t="shared" si="19"/>
        <v>4.0432794674522161E-3</v>
      </c>
      <c r="L135" s="21">
        <f t="shared" si="20"/>
        <v>8.3329915870441664E-3</v>
      </c>
      <c r="M135" s="13">
        <f t="shared" si="21"/>
        <v>2.4898706088851287E-2</v>
      </c>
      <c r="N135" s="21">
        <f t="shared" si="22"/>
        <v>1.1677018697230614E-2</v>
      </c>
      <c r="P135" s="23">
        <f t="shared" si="23"/>
        <v>1.3635276565547336E-4</v>
      </c>
      <c r="Q135">
        <f t="shared" si="24"/>
        <v>3.2501623508188312E-4</v>
      </c>
      <c r="R135">
        <f>$V$28*R136+(1-$V$28)*P136</f>
        <v>3.2149938397294366E-4</v>
      </c>
      <c r="S135" s="1">
        <f>$V$15*$V$14+$V$16*P136+$V$17*S136</f>
        <v>3.4820413112356162E-4</v>
      </c>
    </row>
    <row r="136" spans="1:19" x14ac:dyDescent="0.2">
      <c r="A136" s="5">
        <v>44057</v>
      </c>
      <c r="B136" s="1">
        <v>37877.339999999997</v>
      </c>
      <c r="C136" s="1">
        <v>389.42</v>
      </c>
      <c r="D136" s="1">
        <v>182.65</v>
      </c>
      <c r="E136" s="1">
        <v>18194.73</v>
      </c>
      <c r="F136" s="1">
        <v>142</v>
      </c>
      <c r="G136" s="2">
        <v>8986.4500000000007</v>
      </c>
      <c r="I136" s="21">
        <f t="shared" si="17"/>
        <v>-1.1370704925603407E-2</v>
      </c>
      <c r="J136" s="21">
        <f t="shared" si="18"/>
        <v>-8.2856447831279288E-3</v>
      </c>
      <c r="K136" s="21">
        <f t="shared" si="19"/>
        <v>-9.5897863457362498E-3</v>
      </c>
      <c r="L136" s="21">
        <f t="shared" si="20"/>
        <v>-3.6674076409278951E-3</v>
      </c>
      <c r="M136" s="13">
        <f t="shared" si="21"/>
        <v>-7.3671618948585975E-3</v>
      </c>
      <c r="N136" s="21">
        <f t="shared" si="22"/>
        <v>-5.626840693760999E-2</v>
      </c>
      <c r="P136" s="23">
        <f t="shared" si="23"/>
        <v>3.1661336192964759E-3</v>
      </c>
      <c r="Q136">
        <f t="shared" si="24"/>
        <v>1.7166866512683418E-4</v>
      </c>
      <c r="R136">
        <f>$V$28*R137+(1-$V$28)*P137</f>
        <v>1.3992698597356911E-4</v>
      </c>
      <c r="S136" s="1">
        <f>$V$15*$V$14+$V$16*P137+$V$17*S137</f>
        <v>1.9588703761519704E-4</v>
      </c>
    </row>
    <row r="137" spans="1:19" x14ac:dyDescent="0.2">
      <c r="A137" s="5">
        <v>44056</v>
      </c>
      <c r="B137" s="1">
        <v>38310.49</v>
      </c>
      <c r="C137" s="1">
        <v>392.66</v>
      </c>
      <c r="D137" s="1">
        <v>184.41</v>
      </c>
      <c r="E137" s="1">
        <v>18261.580000000002</v>
      </c>
      <c r="F137" s="1">
        <v>143.05000000000001</v>
      </c>
      <c r="G137" s="2">
        <v>9506.6</v>
      </c>
      <c r="I137" s="21">
        <f t="shared" si="17"/>
        <v>-1.5425122372317028E-3</v>
      </c>
      <c r="J137" s="21">
        <f t="shared" si="18"/>
        <v>6.5153468338446079E-3</v>
      </c>
      <c r="K137" s="21">
        <f t="shared" si="19"/>
        <v>5.4241702349646639E-4</v>
      </c>
      <c r="L137" s="21">
        <f t="shared" si="20"/>
        <v>1.0058951999787156E-3</v>
      </c>
      <c r="M137" s="13">
        <f t="shared" si="21"/>
        <v>2.1266123409654496E-2</v>
      </c>
      <c r="N137" s="21">
        <f t="shared" si="22"/>
        <v>-7.0073478365078297E-3</v>
      </c>
      <c r="P137" s="23">
        <f t="shared" si="23"/>
        <v>4.9102923701810961E-5</v>
      </c>
      <c r="Q137">
        <f t="shared" si="24"/>
        <v>1.6928643805962895E-4</v>
      </c>
      <c r="R137">
        <f>$V$28*R138+(1-$V$28)*P138</f>
        <v>1.4572426654410687E-4</v>
      </c>
      <c r="S137" s="1">
        <f>$V$15*$V$14+$V$16*P138+$V$17*S138</f>
        <v>1.9981419458338443E-4</v>
      </c>
    </row>
    <row r="138" spans="1:19" x14ac:dyDescent="0.2">
      <c r="A138" s="5">
        <v>44055</v>
      </c>
      <c r="B138" s="1">
        <v>38369.629999999997</v>
      </c>
      <c r="C138" s="1">
        <v>390.11</v>
      </c>
      <c r="D138" s="1">
        <v>184.31</v>
      </c>
      <c r="E138" s="1">
        <v>18243.22</v>
      </c>
      <c r="F138" s="1">
        <v>140.04</v>
      </c>
      <c r="G138" s="2">
        <v>9573.4500000000007</v>
      </c>
      <c r="I138" s="21">
        <f t="shared" si="17"/>
        <v>-9.737337542647384E-4</v>
      </c>
      <c r="J138" s="21">
        <f t="shared" si="18"/>
        <v>4.7277767344636439E-3</v>
      </c>
      <c r="K138" s="21">
        <f t="shared" si="19"/>
        <v>-1.1387361260884901E-3</v>
      </c>
      <c r="L138" s="21">
        <f t="shared" si="20"/>
        <v>5.2535304810728588E-3</v>
      </c>
      <c r="M138" s="13">
        <f t="shared" si="21"/>
        <v>9.5426733112660977E-3</v>
      </c>
      <c r="N138" s="21">
        <f t="shared" si="22"/>
        <v>2.7195389363922351E-3</v>
      </c>
      <c r="P138" s="23">
        <f t="shared" si="23"/>
        <v>7.3958920265534093E-6</v>
      </c>
      <c r="Q138">
        <f t="shared" si="24"/>
        <v>1.7093119584786647E-4</v>
      </c>
      <c r="R138">
        <f>$V$28*R139+(1-$V$28)*P139</f>
        <v>1.5455373725799327E-4</v>
      </c>
      <c r="S138" s="1">
        <f>$V$15*$V$14+$V$16*P139+$V$17*S139</f>
        <v>2.0649475964110693E-4</v>
      </c>
    </row>
    <row r="139" spans="1:19" x14ac:dyDescent="0.2">
      <c r="A139" s="5">
        <v>44054</v>
      </c>
      <c r="B139" s="1">
        <v>38407.01</v>
      </c>
      <c r="C139" s="1">
        <v>388.27</v>
      </c>
      <c r="D139" s="1">
        <v>184.52</v>
      </c>
      <c r="E139" s="1">
        <v>18147.63</v>
      </c>
      <c r="F139" s="1">
        <v>138.71</v>
      </c>
      <c r="G139" s="2">
        <v>9547.4500000000007</v>
      </c>
      <c r="I139" s="21">
        <f t="shared" si="17"/>
        <v>5.8736994180199741E-3</v>
      </c>
      <c r="J139" s="21">
        <f t="shared" si="18"/>
        <v>4.4138785958992288E-3</v>
      </c>
      <c r="K139" s="21">
        <f t="shared" si="19"/>
        <v>2.9308026406087229E-3</v>
      </c>
      <c r="L139" s="21">
        <f t="shared" si="20"/>
        <v>-2.6030101736035094E-3</v>
      </c>
      <c r="M139" s="13">
        <f t="shared" si="21"/>
        <v>3.4664582989329829E-3</v>
      </c>
      <c r="N139" s="21">
        <f t="shared" si="22"/>
        <v>-9.3980118397142404E-3</v>
      </c>
      <c r="P139" s="23">
        <f t="shared" si="23"/>
        <v>8.8322626539409044E-5</v>
      </c>
      <c r="Q139">
        <f t="shared" si="24"/>
        <v>1.6658465067566274E-4</v>
      </c>
      <c r="R139">
        <f>$V$28*R140+(1-$V$28)*P140</f>
        <v>1.5878125496343481E-4</v>
      </c>
      <c r="S139" s="1">
        <f>$V$15*$V$14+$V$16*P140+$V$17*S140</f>
        <v>2.0942168001008437E-4</v>
      </c>
    </row>
    <row r="140" spans="1:19" x14ac:dyDescent="0.2">
      <c r="A140" s="5">
        <v>44053</v>
      </c>
      <c r="B140" s="1">
        <v>38182.080000000002</v>
      </c>
      <c r="C140" s="1">
        <v>386.56</v>
      </c>
      <c r="D140" s="1">
        <v>183.98</v>
      </c>
      <c r="E140" s="1">
        <v>18194.93</v>
      </c>
      <c r="F140" s="1">
        <v>138.22999999999999</v>
      </c>
      <c r="G140" s="2">
        <v>9637.6</v>
      </c>
      <c r="I140" s="21">
        <f t="shared" si="17"/>
        <v>3.713073806334065E-3</v>
      </c>
      <c r="J140" s="21">
        <f t="shared" si="18"/>
        <v>1.4146571028602633E-2</v>
      </c>
      <c r="K140" s="21">
        <f t="shared" si="19"/>
        <v>5.2862598918202901E-3</v>
      </c>
      <c r="L140" s="21">
        <f t="shared" si="20"/>
        <v>1.8307557693979252E-3</v>
      </c>
      <c r="M140" s="13">
        <f t="shared" si="21"/>
        <v>1.5088299651201826E-2</v>
      </c>
      <c r="N140" s="21">
        <f t="shared" si="22"/>
        <v>-5.9536454971488425E-3</v>
      </c>
      <c r="P140" s="23">
        <f t="shared" si="23"/>
        <v>3.5445894705720688E-5</v>
      </c>
      <c r="Q140">
        <f t="shared" si="24"/>
        <v>1.6758443762175716E-4</v>
      </c>
      <c r="R140">
        <f>$V$28*R141+(1-$V$28)*P141</f>
        <v>1.6665372476711872E-4</v>
      </c>
      <c r="S140" s="1">
        <f>$V$15*$V$14+$V$16*P141+$V$17*S141</f>
        <v>2.1561140996637535E-4</v>
      </c>
    </row>
    <row r="141" spans="1:19" x14ac:dyDescent="0.2">
      <c r="A141" s="5">
        <v>44050</v>
      </c>
      <c r="B141" s="1">
        <v>38040.57</v>
      </c>
      <c r="C141" s="1">
        <v>381.13</v>
      </c>
      <c r="D141" s="1">
        <v>183.01</v>
      </c>
      <c r="E141" s="1">
        <v>18161.650000000001</v>
      </c>
      <c r="F141" s="1">
        <v>136.16</v>
      </c>
      <c r="G141" s="2">
        <v>9695.15</v>
      </c>
      <c r="I141" s="21">
        <f t="shared" si="17"/>
        <v>3.9754939719831945E-4</v>
      </c>
      <c r="J141" s="21">
        <f t="shared" si="18"/>
        <v>2.8640139392439581E-3</v>
      </c>
      <c r="K141" s="21">
        <f t="shared" si="19"/>
        <v>8.7465156180065585E-4</v>
      </c>
      <c r="L141" s="21">
        <f t="shared" si="20"/>
        <v>-1.1614053020443238E-2</v>
      </c>
      <c r="M141" s="13">
        <f t="shared" si="21"/>
        <v>2.3529422620268358E-3</v>
      </c>
      <c r="N141" s="21">
        <f t="shared" si="22"/>
        <v>6.60341854070622E-4</v>
      </c>
      <c r="P141" s="23">
        <f t="shared" si="23"/>
        <v>4.3605136423742663E-7</v>
      </c>
      <c r="Q141">
        <f t="shared" si="24"/>
        <v>1.6772850752095987E-4</v>
      </c>
      <c r="R141">
        <f>$V$28*R142+(1-$V$28)*P142</f>
        <v>1.772633634949622E-4</v>
      </c>
      <c r="S141" s="1">
        <f>$V$15*$V$14+$V$16*P142+$V$17*S142</f>
        <v>2.2443387899233661E-4</v>
      </c>
    </row>
    <row r="142" spans="1:19" x14ac:dyDescent="0.2">
      <c r="A142" s="5">
        <v>44049</v>
      </c>
      <c r="B142" s="1">
        <v>38025.449999999997</v>
      </c>
      <c r="C142" s="1">
        <v>380.04</v>
      </c>
      <c r="D142" s="1">
        <v>182.85</v>
      </c>
      <c r="E142" s="1">
        <v>18373.810000000001</v>
      </c>
      <c r="F142" s="1">
        <v>135.84</v>
      </c>
      <c r="G142" s="2">
        <v>9688.75</v>
      </c>
      <c r="I142" s="21">
        <f t="shared" si="17"/>
        <v>9.5687303452240934E-3</v>
      </c>
      <c r="J142" s="21">
        <f t="shared" si="18"/>
        <v>8.800849669566747E-3</v>
      </c>
      <c r="K142" s="21">
        <f t="shared" si="19"/>
        <v>9.7824477628390746E-3</v>
      </c>
      <c r="L142" s="21">
        <f t="shared" si="20"/>
        <v>2.1877064039214033E-2</v>
      </c>
      <c r="M142" s="13">
        <f t="shared" si="21"/>
        <v>4.3528048364463645E-3</v>
      </c>
      <c r="N142" s="21">
        <f t="shared" si="22"/>
        <v>2.1796925256645318E-2</v>
      </c>
      <c r="P142" s="23">
        <f t="shared" si="23"/>
        <v>4.7510595064378258E-4</v>
      </c>
      <c r="Q142">
        <f t="shared" si="24"/>
        <v>1.5072047530410041E-4</v>
      </c>
      <c r="R142">
        <f>$V$28*R143+(1-$V$28)*P143</f>
        <v>1.582521345280162E-4</v>
      </c>
      <c r="S142" s="1">
        <f>$V$15*$V$14+$V$16*P143+$V$17*S143</f>
        <v>2.0786607239454106E-4</v>
      </c>
    </row>
    <row r="143" spans="1:19" x14ac:dyDescent="0.2">
      <c r="A143" s="5">
        <v>44048</v>
      </c>
      <c r="B143" s="1">
        <v>37663.33</v>
      </c>
      <c r="C143" s="1">
        <v>376.71</v>
      </c>
      <c r="D143" s="1">
        <v>181.07</v>
      </c>
      <c r="E143" s="1">
        <v>17976.21</v>
      </c>
      <c r="F143" s="1">
        <v>135.25</v>
      </c>
      <c r="G143" s="2">
        <v>9479.85</v>
      </c>
      <c r="I143" s="21">
        <f t="shared" si="17"/>
        <v>-6.52411317235245E-4</v>
      </c>
      <c r="J143" s="21">
        <f t="shared" si="18"/>
        <v>3.3769891828198404E-3</v>
      </c>
      <c r="K143" s="21">
        <f t="shared" si="19"/>
        <v>6.0768446474087018E-4</v>
      </c>
      <c r="L143" s="21">
        <f t="shared" si="20"/>
        <v>-1.4086482421450778E-3</v>
      </c>
      <c r="M143" s="13">
        <f t="shared" si="21"/>
        <v>7.1232771335069962E-3</v>
      </c>
      <c r="N143" s="21">
        <f t="shared" si="22"/>
        <v>-1.4265084089616003E-2</v>
      </c>
      <c r="P143" s="23">
        <f t="shared" si="23"/>
        <v>2.0349262408381563E-4</v>
      </c>
      <c r="Q143">
        <f t="shared" si="24"/>
        <v>1.4061123853171693E-4</v>
      </c>
      <c r="R143">
        <f>$V$28*R144+(1-$V$28)*P144</f>
        <v>1.5536444370530561E-4</v>
      </c>
      <c r="S143" s="1">
        <f>$V$15*$V$14+$V$16*P144+$V$17*S144</f>
        <v>2.0454702765032197E-4</v>
      </c>
    </row>
    <row r="144" spans="1:19" x14ac:dyDescent="0.2">
      <c r="A144" s="5">
        <v>44047</v>
      </c>
      <c r="B144" s="1">
        <v>37687.910000000003</v>
      </c>
      <c r="C144" s="1">
        <v>375.44</v>
      </c>
      <c r="D144" s="1">
        <v>180.96</v>
      </c>
      <c r="E144" s="1">
        <v>18001.55</v>
      </c>
      <c r="F144" s="1">
        <v>134.29</v>
      </c>
      <c r="G144" s="2">
        <v>9616.0499999999993</v>
      </c>
      <c r="I144" s="21">
        <f t="shared" si="17"/>
        <v>2.0055207024732919E-2</v>
      </c>
      <c r="J144" s="21">
        <f t="shared" si="18"/>
        <v>3.7893995655884001E-3</v>
      </c>
      <c r="K144" s="21">
        <f t="shared" si="19"/>
        <v>2.0884113748653975E-2</v>
      </c>
      <c r="L144" s="21">
        <f t="shared" si="20"/>
        <v>-7.2794777295907371E-3</v>
      </c>
      <c r="M144" s="13">
        <f t="shared" si="21"/>
        <v>6.34970198264733E-3</v>
      </c>
      <c r="N144" s="21">
        <f t="shared" si="22"/>
        <v>-1.9635349927137353E-3</v>
      </c>
      <c r="P144" s="23">
        <f t="shared" si="23"/>
        <v>3.8554696676113282E-6</v>
      </c>
      <c r="Q144">
        <f t="shared" si="24"/>
        <v>1.4768634786116946E-4</v>
      </c>
      <c r="R144">
        <f>$V$28*R145+(1-$V$28)*P145</f>
        <v>1.6503522928217973E-4</v>
      </c>
      <c r="S144" s="1">
        <f>$V$15*$V$14+$V$16*P145+$V$17*S145</f>
        <v>2.1195015317986764E-4</v>
      </c>
    </row>
    <row r="145" spans="1:19" x14ac:dyDescent="0.2">
      <c r="A145" s="5">
        <v>44046</v>
      </c>
      <c r="B145" s="1">
        <v>36939.599999999999</v>
      </c>
      <c r="C145" s="1">
        <v>374.02</v>
      </c>
      <c r="D145" s="1">
        <v>177.22</v>
      </c>
      <c r="E145" s="1">
        <v>18133.07</v>
      </c>
      <c r="F145" s="1">
        <v>133.44</v>
      </c>
      <c r="G145" s="2">
        <v>9634.9500000000007</v>
      </c>
      <c r="I145" s="21">
        <f t="shared" ref="I145:I208" si="25">LN(B145/B146)</f>
        <v>-1.7903131947307714E-2</v>
      </c>
      <c r="J145" s="21">
        <f t="shared" ref="J145:J208" si="26">LN(C145/C146)</f>
        <v>-6.4494000700132019E-3</v>
      </c>
      <c r="K145" s="21">
        <f t="shared" ref="K145:K208" si="27">LN(D145/D146)</f>
        <v>-1.5842691475727991E-2</v>
      </c>
      <c r="L145" s="21">
        <f t="shared" ref="L145:L208" si="28">LN(E145/E146)</f>
        <v>-6.4858175040586174E-3</v>
      </c>
      <c r="M145" s="13">
        <f t="shared" ref="M145:M208" si="29">LN(F145/F146)</f>
        <v>-9.1011445066981628E-3</v>
      </c>
      <c r="N145" s="21">
        <f t="shared" ref="N145:N208" si="30">LN(G145/G146)</f>
        <v>-2.3635894005974048E-3</v>
      </c>
      <c r="P145" s="23">
        <f t="shared" si="23"/>
        <v>5.5865548546163994E-6</v>
      </c>
      <c r="Q145">
        <f t="shared" si="24"/>
        <v>1.5396864458776851E-4</v>
      </c>
      <c r="R145">
        <f>$V$28*R146+(1-$V$28)*P146</f>
        <v>1.7521280424564122E-4</v>
      </c>
      <c r="S145" s="1">
        <f>$V$15*$V$14+$V$16*P146+$V$17*S146</f>
        <v>2.2007967681341811E-4</v>
      </c>
    </row>
    <row r="146" spans="1:19" x14ac:dyDescent="0.2">
      <c r="A146" s="5">
        <v>44043</v>
      </c>
      <c r="B146" s="1">
        <v>37606.89</v>
      </c>
      <c r="C146" s="1">
        <v>376.44</v>
      </c>
      <c r="D146" s="1">
        <v>180.05</v>
      </c>
      <c r="E146" s="1">
        <v>18251.060000000001</v>
      </c>
      <c r="F146" s="1">
        <v>134.66</v>
      </c>
      <c r="G146" s="2">
        <v>9657.75</v>
      </c>
      <c r="I146" s="21">
        <f t="shared" si="25"/>
        <v>-3.4291226833759502E-3</v>
      </c>
      <c r="J146" s="21">
        <f t="shared" si="26"/>
        <v>-1.9903672826123838E-3</v>
      </c>
      <c r="K146" s="21">
        <f t="shared" si="27"/>
        <v>-9.9922290982946906E-4</v>
      </c>
      <c r="L146" s="21">
        <f t="shared" si="28"/>
        <v>4.0848070343679219E-3</v>
      </c>
      <c r="M146" s="13">
        <f t="shared" si="29"/>
        <v>2.9003850325180049E-3</v>
      </c>
      <c r="N146" s="21">
        <f t="shared" si="30"/>
        <v>-7.4377780007786054E-3</v>
      </c>
      <c r="P146" s="23">
        <f t="shared" si="23"/>
        <v>5.5320541588866187E-5</v>
      </c>
      <c r="Q146">
        <f t="shared" si="24"/>
        <v>1.5163696937109484E-4</v>
      </c>
      <c r="R146">
        <f>$V$28*R147+(1-$V$28)*P147</f>
        <v>1.8286550186203112E-4</v>
      </c>
      <c r="S146" s="1">
        <f>$V$15*$V$14+$V$16*P147+$V$17*S147</f>
        <v>2.2634948158768253E-4</v>
      </c>
    </row>
    <row r="147" spans="1:19" x14ac:dyDescent="0.2">
      <c r="A147" s="5">
        <v>44042</v>
      </c>
      <c r="B147" s="1">
        <v>37736.07</v>
      </c>
      <c r="C147" s="1">
        <v>377.19</v>
      </c>
      <c r="D147" s="1">
        <v>180.23</v>
      </c>
      <c r="E147" s="1">
        <v>18176.66</v>
      </c>
      <c r="F147" s="1">
        <v>134.27000000000001</v>
      </c>
      <c r="G147" s="2">
        <v>9729.85</v>
      </c>
      <c r="I147" s="21">
        <f t="shared" si="25"/>
        <v>-8.8398511455130193E-3</v>
      </c>
      <c r="J147" s="21">
        <f t="shared" si="26"/>
        <v>-1.7190141006211981E-2</v>
      </c>
      <c r="K147" s="21">
        <f t="shared" si="27"/>
        <v>-3.3788494216906526E-3</v>
      </c>
      <c r="L147" s="21">
        <f t="shared" si="28"/>
        <v>6.346893898268674E-3</v>
      </c>
      <c r="M147" s="13">
        <f t="shared" si="29"/>
        <v>-1.3831069935188395E-2</v>
      </c>
      <c r="N147" s="21">
        <f t="shared" si="30"/>
        <v>6.2270489319825265E-3</v>
      </c>
      <c r="P147" s="23">
        <f t="shared" si="23"/>
        <v>3.8776138401304722E-5</v>
      </c>
      <c r="Q147">
        <f t="shared" si="24"/>
        <v>1.5016786564690942E-4</v>
      </c>
      <c r="R147">
        <f>$V$28*R148+(1-$V$28)*P148</f>
        <v>1.9206269527441793E-4</v>
      </c>
      <c r="S147" s="1">
        <f>$V$15*$V$14+$V$16*P148+$V$17*S148</f>
        <v>2.3423506484728529E-4</v>
      </c>
    </row>
    <row r="148" spans="1:19" x14ac:dyDescent="0.2">
      <c r="A148" s="5">
        <v>44041</v>
      </c>
      <c r="B148" s="1">
        <v>38071.129999999997</v>
      </c>
      <c r="C148" s="1">
        <v>383.73</v>
      </c>
      <c r="D148" s="1">
        <v>180.84</v>
      </c>
      <c r="E148" s="1">
        <v>18061.66</v>
      </c>
      <c r="F148" s="1">
        <v>136.13999999999999</v>
      </c>
      <c r="G148" s="2">
        <v>9669.4500000000007</v>
      </c>
      <c r="I148" s="21">
        <f t="shared" si="25"/>
        <v>-1.1018855524345006E-2</v>
      </c>
      <c r="J148" s="21">
        <f t="shared" si="26"/>
        <v>-3.1267099449604115E-4</v>
      </c>
      <c r="K148" s="21">
        <f t="shared" si="27"/>
        <v>-8.6990583256079217E-3</v>
      </c>
      <c r="L148" s="21">
        <f t="shared" si="28"/>
        <v>-1.0028355350981465E-2</v>
      </c>
      <c r="M148" s="13">
        <f t="shared" si="29"/>
        <v>2.9385836238490456E-4</v>
      </c>
      <c r="N148" s="21">
        <f t="shared" si="30"/>
        <v>1.5707893247327194E-2</v>
      </c>
      <c r="P148" s="23">
        <f t="shared" si="23"/>
        <v>2.4673791026942724E-4</v>
      </c>
      <c r="Q148">
        <f t="shared" si="24"/>
        <v>1.5266208913796626E-4</v>
      </c>
      <c r="R148">
        <f>$V$28*R149+(1-$V$28)*P149</f>
        <v>1.8857278793431095E-4</v>
      </c>
      <c r="S148" s="1">
        <f>$V$15*$V$14+$V$16*P149+$V$17*S149</f>
        <v>2.3144339225417046E-4</v>
      </c>
    </row>
    <row r="149" spans="1:19" x14ac:dyDescent="0.2">
      <c r="A149" s="5">
        <v>44040</v>
      </c>
      <c r="B149" s="1">
        <v>38492.949999999997</v>
      </c>
      <c r="C149" s="1">
        <v>383.85</v>
      </c>
      <c r="D149" s="1">
        <v>182.42</v>
      </c>
      <c r="E149" s="1">
        <v>18243.7</v>
      </c>
      <c r="F149" s="1">
        <v>136.1</v>
      </c>
      <c r="G149" s="2">
        <v>9518.75</v>
      </c>
      <c r="I149" s="21">
        <f t="shared" si="25"/>
        <v>1.4608056315691422E-2</v>
      </c>
      <c r="J149" s="21">
        <f t="shared" si="26"/>
        <v>1.3665965675915138E-2</v>
      </c>
      <c r="K149" s="21">
        <f t="shared" si="27"/>
        <v>1.5635245721367323E-2</v>
      </c>
      <c r="L149" s="21">
        <f t="shared" si="28"/>
        <v>2.5129351829616283E-2</v>
      </c>
      <c r="M149" s="13">
        <f t="shared" si="29"/>
        <v>7.4486866758303591E-3</v>
      </c>
      <c r="N149" s="21">
        <f t="shared" si="30"/>
        <v>-1.9468888735376748E-3</v>
      </c>
      <c r="P149" s="23">
        <f t="shared" si="23"/>
        <v>3.7903762859047964E-6</v>
      </c>
      <c r="Q149">
        <f t="shared" si="24"/>
        <v>1.5575208552069759E-4</v>
      </c>
      <c r="R149">
        <f>$V$28*R150+(1-$V$28)*P150</f>
        <v>2.0036740995442199E-4</v>
      </c>
      <c r="S149" s="1">
        <f>$V$15*$V$14+$V$16*P150+$V$17*S150</f>
        <v>2.4183861903868297E-4</v>
      </c>
    </row>
    <row r="150" spans="1:19" x14ac:dyDescent="0.2">
      <c r="A150" s="5">
        <v>44039</v>
      </c>
      <c r="B150" s="1">
        <v>37934.730000000003</v>
      </c>
      <c r="C150" s="1">
        <v>378.64</v>
      </c>
      <c r="D150" s="1">
        <v>179.59</v>
      </c>
      <c r="E150" s="1">
        <v>17790.96</v>
      </c>
      <c r="F150" s="1">
        <v>135.09</v>
      </c>
      <c r="G150" s="2">
        <v>9537.2999999999993</v>
      </c>
      <c r="I150" s="21">
        <f t="shared" si="25"/>
        <v>-5.1054734507711029E-3</v>
      </c>
      <c r="J150" s="21">
        <f t="shared" si="26"/>
        <v>-7.3676788389377317E-3</v>
      </c>
      <c r="K150" s="21">
        <f t="shared" si="27"/>
        <v>-8.9249185782338241E-3</v>
      </c>
      <c r="L150" s="21">
        <f t="shared" si="28"/>
        <v>2.3482547508370883E-2</v>
      </c>
      <c r="M150" s="13">
        <f t="shared" si="29"/>
        <v>-1.8191655491314206E-2</v>
      </c>
      <c r="N150" s="21">
        <f t="shared" si="30"/>
        <v>-1.2550275304993311E-2</v>
      </c>
      <c r="P150" s="23">
        <f t="shared" si="23"/>
        <v>1.5750941023112496E-4</v>
      </c>
      <c r="Q150">
        <f t="shared" si="24"/>
        <v>1.6962931654014666E-4</v>
      </c>
      <c r="R150">
        <f>$V$28*R151+(1-$V$28)*P151</f>
        <v>2.0310302695803671E-4</v>
      </c>
      <c r="S150" s="1">
        <f>$V$15*$V$14+$V$16*P151+$V$17*S151</f>
        <v>2.4484892469118466E-4</v>
      </c>
    </row>
    <row r="151" spans="1:19" x14ac:dyDescent="0.2">
      <c r="A151" s="5">
        <v>44036</v>
      </c>
      <c r="B151" s="1">
        <v>38128.9</v>
      </c>
      <c r="C151" s="1">
        <v>381.44</v>
      </c>
      <c r="D151" s="1">
        <v>181.2</v>
      </c>
      <c r="E151" s="1">
        <v>17378.05</v>
      </c>
      <c r="F151" s="1">
        <v>137.57</v>
      </c>
      <c r="G151" s="2">
        <v>9657.75</v>
      </c>
      <c r="I151" s="21">
        <f t="shared" si="25"/>
        <v>-3.0339833903835991E-4</v>
      </c>
      <c r="J151" s="21">
        <f t="shared" si="26"/>
        <v>-1.1469211323786139E-2</v>
      </c>
      <c r="K151" s="21">
        <f t="shared" si="27"/>
        <v>-6.6203246376953656E-4</v>
      </c>
      <c r="L151" s="21">
        <f t="shared" si="28"/>
        <v>1.3222570072602668E-2</v>
      </c>
      <c r="M151" s="13">
        <f t="shared" si="29"/>
        <v>-1.0125204025586452E-2</v>
      </c>
      <c r="N151" s="21">
        <f t="shared" si="30"/>
        <v>-2.4597271998663503E-2</v>
      </c>
      <c r="P151" s="23">
        <f t="shared" si="23"/>
        <v>6.0502578977623565E-4</v>
      </c>
      <c r="Q151">
        <f t="shared" si="24"/>
        <v>1.3965359926586593E-4</v>
      </c>
      <c r="R151">
        <f>$V$28*R152+(1-$V$28)*P152</f>
        <v>1.774483825228325E-4</v>
      </c>
      <c r="S151" s="1">
        <f>$V$15*$V$14+$V$16*P152+$V$17*S152</f>
        <v>2.2333168766368043E-4</v>
      </c>
    </row>
    <row r="152" spans="1:19" x14ac:dyDescent="0.2">
      <c r="A152" s="5">
        <v>44035</v>
      </c>
      <c r="B152" s="1">
        <v>38140.47</v>
      </c>
      <c r="C152" s="1">
        <v>385.84</v>
      </c>
      <c r="D152" s="1">
        <v>181.32</v>
      </c>
      <c r="E152" s="1">
        <v>17149.78</v>
      </c>
      <c r="F152" s="1">
        <v>138.97</v>
      </c>
      <c r="G152" s="2">
        <v>9898.25</v>
      </c>
      <c r="I152" s="21">
        <f t="shared" si="25"/>
        <v>7.0765446967169148E-3</v>
      </c>
      <c r="J152" s="21">
        <f t="shared" si="26"/>
        <v>6.8657296640109011E-3</v>
      </c>
      <c r="K152" s="21">
        <f t="shared" si="27"/>
        <v>8.5295449273952717E-3</v>
      </c>
      <c r="L152" s="21">
        <f t="shared" si="28"/>
        <v>-6.1003836964460207E-3</v>
      </c>
      <c r="M152" s="13">
        <f t="shared" si="29"/>
        <v>2.6659957426876661E-3</v>
      </c>
      <c r="N152" s="21">
        <f t="shared" si="30"/>
        <v>8.914926372850112E-3</v>
      </c>
      <c r="P152" s="23">
        <f t="shared" si="23"/>
        <v>7.947591223333845E-5</v>
      </c>
      <c r="Q152">
        <f t="shared" si="24"/>
        <v>1.3638434226913887E-4</v>
      </c>
      <c r="R152">
        <f>$V$28*R153+(1-$V$28)*P153</f>
        <v>1.8370194445620447E-4</v>
      </c>
      <c r="S152" s="1">
        <f>$V$15*$V$14+$V$16*P153+$V$17*S153</f>
        <v>2.2862086194105885E-4</v>
      </c>
    </row>
    <row r="153" spans="1:19" x14ac:dyDescent="0.2">
      <c r="A153" s="5">
        <v>44034</v>
      </c>
      <c r="B153" s="1">
        <v>37871.519999999997</v>
      </c>
      <c r="C153" s="1">
        <v>383.2</v>
      </c>
      <c r="D153" s="1">
        <v>179.78</v>
      </c>
      <c r="E153" s="1">
        <v>17254.72</v>
      </c>
      <c r="F153" s="1">
        <v>138.6</v>
      </c>
      <c r="G153" s="2">
        <v>9810.4</v>
      </c>
      <c r="I153" s="21">
        <f t="shared" si="25"/>
        <v>-1.5516774801606122E-3</v>
      </c>
      <c r="J153" s="21">
        <f t="shared" si="26"/>
        <v>-6.0879028727399394E-3</v>
      </c>
      <c r="K153" s="21">
        <f t="shared" si="27"/>
        <v>-8.3400521917416023E-4</v>
      </c>
      <c r="L153" s="21">
        <f t="shared" si="28"/>
        <v>-1.4170007329950083E-2</v>
      </c>
      <c r="M153" s="13">
        <f t="shared" si="29"/>
        <v>-7.933360193959851E-4</v>
      </c>
      <c r="N153" s="21">
        <f t="shared" si="30"/>
        <v>2.7734700393876703E-2</v>
      </c>
      <c r="P153" s="23">
        <f t="shared" si="23"/>
        <v>7.6921360593810452E-4</v>
      </c>
      <c r="Q153">
        <f t="shared" si="24"/>
        <v>9.7923768011299323E-5</v>
      </c>
      <c r="R153">
        <f>$V$28*R154+(1-$V$28)*P154</f>
        <v>1.4632885968076401E-4</v>
      </c>
      <c r="S153" s="1">
        <f>$V$15*$V$14+$V$16*P154+$V$17*S154</f>
        <v>1.9617896148788123E-4</v>
      </c>
    </row>
    <row r="154" spans="1:19" x14ac:dyDescent="0.2">
      <c r="A154" s="5">
        <v>44033</v>
      </c>
      <c r="B154" s="1">
        <v>37930.33</v>
      </c>
      <c r="C154" s="1">
        <v>385.54</v>
      </c>
      <c r="D154" s="1">
        <v>179.93</v>
      </c>
      <c r="E154" s="1">
        <v>17500.96</v>
      </c>
      <c r="F154" s="1">
        <v>138.71</v>
      </c>
      <c r="G154" s="2">
        <v>9542.0499999999993</v>
      </c>
      <c r="I154" s="21">
        <f t="shared" si="25"/>
        <v>1.3572726332507473E-2</v>
      </c>
      <c r="J154" s="21">
        <f t="shared" si="26"/>
        <v>1.3553067526135141E-2</v>
      </c>
      <c r="K154" s="21">
        <f t="shared" si="27"/>
        <v>1.2471151203821822E-2</v>
      </c>
      <c r="L154" s="21">
        <f t="shared" si="28"/>
        <v>3.6189136399979878E-3</v>
      </c>
      <c r="M154" s="13">
        <f t="shared" si="29"/>
        <v>9.4890429869498878E-3</v>
      </c>
      <c r="N154" s="21">
        <f t="shared" si="30"/>
        <v>-2.23022513556633E-2</v>
      </c>
      <c r="P154" s="23">
        <f t="shared" si="23"/>
        <v>4.9739041553118553E-4</v>
      </c>
      <c r="Q154">
        <f t="shared" si="24"/>
        <v>7.777909211751708E-5</v>
      </c>
      <c r="R154">
        <f>$V$28*R155+(1-$V$28)*P155</f>
        <v>1.2392067526477963E-4</v>
      </c>
      <c r="S154" s="1">
        <f>$V$15*$V$14+$V$16*P155+$V$17*S155</f>
        <v>1.7523369378473491E-4</v>
      </c>
    </row>
    <row r="155" spans="1:19" x14ac:dyDescent="0.2">
      <c r="A155" s="5">
        <v>44032</v>
      </c>
      <c r="B155" s="1">
        <v>37418.99</v>
      </c>
      <c r="C155" s="1">
        <v>380.35</v>
      </c>
      <c r="D155" s="1">
        <v>177.7</v>
      </c>
      <c r="E155" s="1">
        <v>17437.740000000002</v>
      </c>
      <c r="F155" s="1">
        <v>137.4</v>
      </c>
      <c r="G155" s="2">
        <v>9757.25</v>
      </c>
      <c r="I155" s="21">
        <f t="shared" si="25"/>
        <v>1.0716240689931536E-2</v>
      </c>
      <c r="J155" s="21">
        <f t="shared" si="26"/>
        <v>4.7965514689529065E-3</v>
      </c>
      <c r="K155" s="21">
        <f t="shared" si="27"/>
        <v>1.2286766692351179E-2</v>
      </c>
      <c r="L155" s="21">
        <f t="shared" si="28"/>
        <v>2.2708344657241936E-2</v>
      </c>
      <c r="M155" s="13">
        <f t="shared" si="29"/>
        <v>3.8648095650741215E-3</v>
      </c>
      <c r="N155" s="21">
        <f t="shared" si="30"/>
        <v>-3.4938509553411267E-3</v>
      </c>
      <c r="P155" s="23">
        <f t="shared" si="23"/>
        <v>1.2206994498138103E-5</v>
      </c>
      <c r="Q155">
        <f t="shared" si="24"/>
        <v>8.2003254104578247E-5</v>
      </c>
      <c r="R155">
        <f>$V$28*R156+(1-$V$28)*P156</f>
        <v>1.3105133573924611E-4</v>
      </c>
      <c r="S155" s="1">
        <f>$V$15*$V$14+$V$16*P156+$V$17*S156</f>
        <v>1.7891580861640829E-4</v>
      </c>
    </row>
    <row r="156" spans="1:19" x14ac:dyDescent="0.2">
      <c r="A156" s="5">
        <v>44029</v>
      </c>
      <c r="B156" s="1">
        <v>37020.14</v>
      </c>
      <c r="C156" s="1">
        <v>378.53</v>
      </c>
      <c r="D156" s="1">
        <v>175.53</v>
      </c>
      <c r="E156" s="1">
        <v>17046.22</v>
      </c>
      <c r="F156" s="1">
        <v>136.87</v>
      </c>
      <c r="G156" s="2">
        <v>9791.4</v>
      </c>
      <c r="I156" s="21">
        <f t="shared" si="25"/>
        <v>1.4926019859066312E-2</v>
      </c>
      <c r="J156" s="21">
        <f t="shared" si="26"/>
        <v>2.772338095594138E-2</v>
      </c>
      <c r="K156" s="21">
        <f t="shared" si="27"/>
        <v>1.5212256269623945E-2</v>
      </c>
      <c r="L156" s="21">
        <f t="shared" si="28"/>
        <v>-8.6605053890607998E-3</v>
      </c>
      <c r="M156" s="13">
        <f t="shared" si="29"/>
        <v>1.7170017625715246E-2</v>
      </c>
      <c r="N156" s="21">
        <f t="shared" si="30"/>
        <v>-9.9590270707281374E-3</v>
      </c>
      <c r="P156" s="23">
        <f t="shared" si="23"/>
        <v>9.918222019549587E-5</v>
      </c>
      <c r="Q156">
        <f t="shared" si="24"/>
        <v>7.7166888708776762E-5</v>
      </c>
      <c r="R156">
        <f>$V$28*R157+(1-$V$28)*P157</f>
        <v>1.3308553460374082E-4</v>
      </c>
      <c r="S156" s="1">
        <f>$V$15*$V$14+$V$16*P157+$V$17*S157</f>
        <v>1.7817509033508108E-4</v>
      </c>
    </row>
    <row r="157" spans="1:19" x14ac:dyDescent="0.2">
      <c r="A157" s="5">
        <v>44028</v>
      </c>
      <c r="B157" s="1">
        <v>36471.68</v>
      </c>
      <c r="C157" s="1">
        <v>368.18</v>
      </c>
      <c r="D157" s="1">
        <v>172.88</v>
      </c>
      <c r="E157" s="1">
        <v>17194.490000000002</v>
      </c>
      <c r="F157" s="1">
        <v>134.54</v>
      </c>
      <c r="G157" s="2">
        <v>9889.4</v>
      </c>
      <c r="I157" s="21">
        <f t="shared" si="25"/>
        <v>1.1578998503775348E-2</v>
      </c>
      <c r="J157" s="21">
        <f t="shared" si="26"/>
        <v>1.0731503943101834E-2</v>
      </c>
      <c r="K157" s="21">
        <f t="shared" si="27"/>
        <v>1.3627838884727057E-2</v>
      </c>
      <c r="L157" s="21">
        <f t="shared" si="28"/>
        <v>4.0533087104349483E-2</v>
      </c>
      <c r="M157" s="13">
        <f t="shared" si="29"/>
        <v>1.5620935225377284E-3</v>
      </c>
      <c r="N157" s="21">
        <f t="shared" si="30"/>
        <v>-1.2076350266974195E-3</v>
      </c>
      <c r="P157" s="23">
        <f t="shared" si="23"/>
        <v>1.4583823577064773E-6</v>
      </c>
      <c r="Q157">
        <f t="shared" si="24"/>
        <v>7.8080801520210281E-5</v>
      </c>
      <c r="R157">
        <f>$V$28*R158+(1-$V$28)*P158</f>
        <v>1.4148726772582814E-4</v>
      </c>
      <c r="S157" s="1">
        <f>$V$15*$V$14+$V$16*P158+$V$17*S158</f>
        <v>1.8278117212459469E-4</v>
      </c>
    </row>
    <row r="158" spans="1:19" x14ac:dyDescent="0.2">
      <c r="A158" s="5">
        <v>44027</v>
      </c>
      <c r="B158" s="1">
        <v>36051.81</v>
      </c>
      <c r="C158" s="1">
        <v>364.25</v>
      </c>
      <c r="D158" s="1">
        <v>170.54</v>
      </c>
      <c r="E158" s="1">
        <v>16511.48</v>
      </c>
      <c r="F158" s="1">
        <v>134.33000000000001</v>
      </c>
      <c r="G158" s="2">
        <v>9901.35</v>
      </c>
      <c r="I158" s="21">
        <f t="shared" si="25"/>
        <v>5.2022013559465557E-4</v>
      </c>
      <c r="J158" s="21">
        <f t="shared" si="26"/>
        <v>-4.6835927360201922E-3</v>
      </c>
      <c r="K158" s="21">
        <f t="shared" si="27"/>
        <v>-1.758963388781004E-4</v>
      </c>
      <c r="L158" s="21">
        <f t="shared" si="28"/>
        <v>4.7765523771542306E-2</v>
      </c>
      <c r="M158" s="13">
        <f t="shared" si="29"/>
        <v>-8.1554425923581232E-3</v>
      </c>
      <c r="N158" s="21">
        <f t="shared" si="30"/>
        <v>6.3475229650079932E-3</v>
      </c>
      <c r="P158" s="23">
        <f t="shared" si="23"/>
        <v>4.0291047791303864E-5</v>
      </c>
      <c r="Q158">
        <f t="shared" si="24"/>
        <v>8.1679255093558963E-5</v>
      </c>
      <c r="R158">
        <f>$V$28*R159+(1-$V$28)*P159</f>
        <v>1.4794660091313821E-4</v>
      </c>
      <c r="S158" s="1">
        <f>$V$15*$V$14+$V$16*P159+$V$17*S159</f>
        <v>1.8574167047774332E-4</v>
      </c>
    </row>
    <row r="159" spans="1:19" x14ac:dyDescent="0.2">
      <c r="A159" s="5">
        <v>44026</v>
      </c>
      <c r="B159" s="1">
        <v>36033.06</v>
      </c>
      <c r="C159" s="1">
        <v>365.96</v>
      </c>
      <c r="D159" s="1">
        <v>170.57</v>
      </c>
      <c r="E159" s="1">
        <v>15741.34</v>
      </c>
      <c r="F159" s="1">
        <v>135.43</v>
      </c>
      <c r="G159" s="2">
        <v>9838.7000000000007</v>
      </c>
      <c r="I159" s="21">
        <f t="shared" si="25"/>
        <v>-1.8167955293806812E-2</v>
      </c>
      <c r="J159" s="21">
        <f t="shared" si="26"/>
        <v>-1.892032458983773E-2</v>
      </c>
      <c r="K159" s="21">
        <f t="shared" si="27"/>
        <v>-1.7147096865837395E-2</v>
      </c>
      <c r="L159" s="21">
        <f t="shared" si="28"/>
        <v>-1.606207154469716E-2</v>
      </c>
      <c r="M159" s="13">
        <f t="shared" si="29"/>
        <v>-2.3065032413431167E-2</v>
      </c>
      <c r="N159" s="21">
        <f t="shared" si="30"/>
        <v>1.1797131411213444E-3</v>
      </c>
      <c r="P159" s="23">
        <f t="shared" si="23"/>
        <v>1.3917230953343891E-6</v>
      </c>
      <c r="Q159">
        <f t="shared" si="24"/>
        <v>9.3680899185894225E-5</v>
      </c>
      <c r="R159">
        <f>$V$28*R160+(1-$V$28)*P160</f>
        <v>1.5730116758235974E-4</v>
      </c>
      <c r="S159" s="1">
        <f>$V$15*$V$14+$V$16*P160+$V$17*S160</f>
        <v>1.9119218668657342E-4</v>
      </c>
    </row>
    <row r="160" spans="1:19" x14ac:dyDescent="0.2">
      <c r="A160" s="5">
        <v>44025</v>
      </c>
      <c r="B160" s="1">
        <v>36693.69</v>
      </c>
      <c r="C160" s="1">
        <v>372.95</v>
      </c>
      <c r="D160" s="1">
        <v>173.52</v>
      </c>
      <c r="E160" s="1">
        <v>15996.22</v>
      </c>
      <c r="F160" s="1">
        <v>138.59</v>
      </c>
      <c r="G160" s="2">
        <v>9827.1</v>
      </c>
      <c r="I160" s="21">
        <f t="shared" si="25"/>
        <v>2.7114952996755764E-3</v>
      </c>
      <c r="J160" s="21">
        <f t="shared" si="26"/>
        <v>5.3770797656374327E-3</v>
      </c>
      <c r="K160" s="21">
        <f t="shared" si="27"/>
        <v>3.9844141062173929E-3</v>
      </c>
      <c r="L160" s="21">
        <f t="shared" si="28"/>
        <v>1.5103273740104037E-2</v>
      </c>
      <c r="M160" s="13">
        <f t="shared" si="29"/>
        <v>-7.3328869198455845E-3</v>
      </c>
      <c r="N160" s="21">
        <f t="shared" si="30"/>
        <v>7.4459138880065834E-3</v>
      </c>
      <c r="P160" s="23">
        <f t="shared" si="23"/>
        <v>5.5441633627609318E-5</v>
      </c>
      <c r="Q160">
        <f t="shared" si="24"/>
        <v>1.010903623742629E-4</v>
      </c>
      <c r="R160">
        <f>$V$28*R161+(1-$V$28)*P161</f>
        <v>1.6380283996245018E-4</v>
      </c>
      <c r="S160" s="1">
        <f>$V$15*$V$14+$V$16*P161+$V$17*S161</f>
        <v>1.9424554300014713E-4</v>
      </c>
    </row>
    <row r="161" spans="1:19" x14ac:dyDescent="0.2">
      <c r="A161" s="5">
        <v>44022</v>
      </c>
      <c r="B161" s="1">
        <v>36594.33</v>
      </c>
      <c r="C161" s="1">
        <v>370.95</v>
      </c>
      <c r="D161" s="1">
        <v>172.83</v>
      </c>
      <c r="E161" s="1">
        <v>15756.44</v>
      </c>
      <c r="F161" s="1">
        <v>139.61000000000001</v>
      </c>
      <c r="G161" s="2">
        <v>9754.2000000000007</v>
      </c>
      <c r="I161" s="21">
        <f t="shared" si="25"/>
        <v>-3.9098931853181742E-3</v>
      </c>
      <c r="J161" s="21">
        <f t="shared" si="26"/>
        <v>-3.6595579415035903E-3</v>
      </c>
      <c r="K161" s="21">
        <f t="shared" si="27"/>
        <v>-2.4849040495926351E-3</v>
      </c>
      <c r="L161" s="21">
        <f t="shared" si="28"/>
        <v>1.6839036233241068E-3</v>
      </c>
      <c r="M161" s="13">
        <f t="shared" si="29"/>
        <v>-1.387083447670602E-2</v>
      </c>
      <c r="N161" s="21">
        <f t="shared" si="30"/>
        <v>1.821386655351178E-3</v>
      </c>
      <c r="P161" s="23">
        <f t="shared" si="23"/>
        <v>3.3174493482913506E-6</v>
      </c>
      <c r="Q161">
        <f t="shared" si="24"/>
        <v>1.0897632330423295E-4</v>
      </c>
      <c r="R161">
        <f>$V$28*R162+(1-$V$28)*P162</f>
        <v>1.7404658829952416E-4</v>
      </c>
      <c r="S161" s="1">
        <f>$V$15*$V$14+$V$16*P162+$V$17*S162</f>
        <v>2.005339491418578E-4</v>
      </c>
    </row>
    <row r="162" spans="1:19" x14ac:dyDescent="0.2">
      <c r="A162" s="5">
        <v>44021</v>
      </c>
      <c r="B162" s="1">
        <v>36737.69</v>
      </c>
      <c r="C162" s="1">
        <v>372.31</v>
      </c>
      <c r="D162" s="1">
        <v>173.26</v>
      </c>
      <c r="E162" s="1">
        <v>15729.93</v>
      </c>
      <c r="F162" s="1">
        <v>141.56</v>
      </c>
      <c r="G162" s="2">
        <v>9736.4500000000007</v>
      </c>
      <c r="I162" s="21">
        <f t="shared" si="25"/>
        <v>1.118660790343806E-2</v>
      </c>
      <c r="J162" s="21">
        <f t="shared" si="26"/>
        <v>-2.9540907657801992E-4</v>
      </c>
      <c r="K162" s="21">
        <f t="shared" si="27"/>
        <v>8.8698804662236501E-3</v>
      </c>
      <c r="L162" s="21">
        <f t="shared" si="28"/>
        <v>3.1218557306798918E-3</v>
      </c>
      <c r="M162" s="13">
        <f t="shared" si="29"/>
        <v>1.6260740972031922E-3</v>
      </c>
      <c r="N162" s="21">
        <f t="shared" si="30"/>
        <v>1.1616596158367253E-2</v>
      </c>
      <c r="P162" s="23">
        <f t="shared" si="23"/>
        <v>1.3494530630659283E-4</v>
      </c>
      <c r="Q162">
        <f t="shared" si="24"/>
        <v>1.0395130392882664E-4</v>
      </c>
      <c r="R162">
        <f>$V$28*R163+(1-$V$28)*P163</f>
        <v>1.7654241480971126E-4</v>
      </c>
      <c r="S162" s="1">
        <f>$V$15*$V$14+$V$16*P163+$V$17*S163</f>
        <v>2.0020840835718626E-4</v>
      </c>
    </row>
    <row r="163" spans="1:19" x14ac:dyDescent="0.2">
      <c r="A163" s="5">
        <v>44020</v>
      </c>
      <c r="B163" s="1">
        <v>36329.01</v>
      </c>
      <c r="C163" s="1">
        <v>372.42</v>
      </c>
      <c r="D163" s="1">
        <v>171.73</v>
      </c>
      <c r="E163" s="1">
        <v>15680.9</v>
      </c>
      <c r="F163" s="1">
        <v>141.33000000000001</v>
      </c>
      <c r="G163" s="2">
        <v>9624</v>
      </c>
      <c r="I163" s="21">
        <f t="shared" si="25"/>
        <v>-9.4656403534612212E-3</v>
      </c>
      <c r="J163" s="21">
        <f t="shared" si="26"/>
        <v>-4.073107083511762E-3</v>
      </c>
      <c r="K163" s="21">
        <f t="shared" si="27"/>
        <v>-9.3891961352617626E-3</v>
      </c>
      <c r="L163" s="21">
        <f t="shared" si="28"/>
        <v>-1.9615795837120396E-2</v>
      </c>
      <c r="M163" s="13">
        <f t="shared" si="29"/>
        <v>-8.5250806936650429E-3</v>
      </c>
      <c r="N163" s="21">
        <f t="shared" si="30"/>
        <v>1.1436295886986874E-3</v>
      </c>
      <c r="P163" s="23">
        <f t="shared" si="23"/>
        <v>1.3078886361471289E-6</v>
      </c>
      <c r="Q163">
        <f t="shared" si="24"/>
        <v>1.5182285566526618E-4</v>
      </c>
      <c r="R163">
        <f>$V$28*R164+(1-$V$28)*P164</f>
        <v>1.8772759733142814E-4</v>
      </c>
      <c r="S163" s="1">
        <f>$V$15*$V$14+$V$16*P164+$V$17*S164</f>
        <v>2.072709973559093E-4</v>
      </c>
    </row>
    <row r="164" spans="1:19" x14ac:dyDescent="0.2">
      <c r="A164" s="5">
        <v>44019</v>
      </c>
      <c r="B164" s="1">
        <v>36674.519999999997</v>
      </c>
      <c r="C164" s="1">
        <v>373.94</v>
      </c>
      <c r="D164" s="1">
        <v>173.35</v>
      </c>
      <c r="E164" s="1">
        <v>15991.53</v>
      </c>
      <c r="F164" s="1">
        <v>142.54</v>
      </c>
      <c r="G164" s="2">
        <v>9613</v>
      </c>
      <c r="I164" s="21">
        <f t="shared" si="25"/>
        <v>5.1185293089259874E-3</v>
      </c>
      <c r="J164" s="21">
        <f t="shared" si="26"/>
        <v>-1.0481328163805474E-2</v>
      </c>
      <c r="K164" s="21">
        <f t="shared" si="27"/>
        <v>3.5829904258394855E-3</v>
      </c>
      <c r="L164" s="21">
        <f t="shared" si="28"/>
        <v>2.075221796568387E-2</v>
      </c>
      <c r="M164" s="13">
        <f t="shared" si="29"/>
        <v>-7.7571233515740341E-3</v>
      </c>
      <c r="N164" s="21">
        <f t="shared" si="30"/>
        <v>-1.2056436300029163E-2</v>
      </c>
      <c r="P164" s="23">
        <f t="shared" si="23"/>
        <v>1.453576562566609E-4</v>
      </c>
      <c r="Q164">
        <f t="shared" si="24"/>
        <v>1.5138798255200775E-4</v>
      </c>
      <c r="R164">
        <f>$V$28*R165+(1-$V$28)*P165</f>
        <v>1.9043206165534943E-4</v>
      </c>
      <c r="S164" s="1">
        <f>$V$15*$V$14+$V$16*P165+$V$17*S165</f>
        <v>2.0711555359779525E-4</v>
      </c>
    </row>
    <row r="165" spans="1:19" x14ac:dyDescent="0.2">
      <c r="A165" s="5">
        <v>44018</v>
      </c>
      <c r="B165" s="1">
        <v>36487.279999999999</v>
      </c>
      <c r="C165" s="1">
        <v>377.88</v>
      </c>
      <c r="D165" s="1">
        <v>172.73</v>
      </c>
      <c r="E165" s="1">
        <v>15663.09</v>
      </c>
      <c r="F165" s="1">
        <v>143.65</v>
      </c>
      <c r="G165" s="2">
        <v>9729.6</v>
      </c>
      <c r="I165" s="21">
        <f t="shared" si="25"/>
        <v>1.2849945186117621E-2</v>
      </c>
      <c r="J165" s="21">
        <f t="shared" si="26"/>
        <v>1.0401104607452182E-2</v>
      </c>
      <c r="K165" s="21">
        <f t="shared" si="27"/>
        <v>1.7226200395371316E-2</v>
      </c>
      <c r="L165" s="21">
        <f t="shared" si="28"/>
        <v>1.1704504810412342E-2</v>
      </c>
      <c r="M165" s="13">
        <f t="shared" si="29"/>
        <v>1.4726773867389907E-2</v>
      </c>
      <c r="N165" s="21">
        <f t="shared" si="30"/>
        <v>-1.1455674986075592E-2</v>
      </c>
      <c r="P165" s="23">
        <f t="shared" si="23"/>
        <v>1.3123248938659801E-4</v>
      </c>
      <c r="Q165">
        <f t="shared" si="24"/>
        <v>1.5179325690369417E-4</v>
      </c>
      <c r="R165">
        <f>$V$28*R166+(1-$V$28)*P166</f>
        <v>1.9421075775761016E-4</v>
      </c>
      <c r="S165" s="1">
        <f>$V$15*$V$14+$V$16*P166+$V$17*S166</f>
        <v>2.0772756980378315E-4</v>
      </c>
    </row>
    <row r="166" spans="1:19" x14ac:dyDescent="0.2">
      <c r="A166" s="5">
        <v>44015</v>
      </c>
      <c r="B166" s="1">
        <v>36021.42</v>
      </c>
      <c r="C166" s="1">
        <v>373.97</v>
      </c>
      <c r="D166" s="1">
        <v>169.78</v>
      </c>
      <c r="E166" s="1">
        <v>15480.83</v>
      </c>
      <c r="F166" s="1">
        <v>141.55000000000001</v>
      </c>
      <c r="G166" s="2">
        <v>9841.7000000000007</v>
      </c>
      <c r="I166" s="21">
        <f t="shared" si="25"/>
        <v>4.9459421284527936E-3</v>
      </c>
      <c r="J166" s="21">
        <f t="shared" si="26"/>
        <v>6.9228568854527396E-3</v>
      </c>
      <c r="K166" s="21">
        <f t="shared" si="27"/>
        <v>5.3742931657767201E-3</v>
      </c>
      <c r="L166" s="21">
        <f t="shared" si="28"/>
        <v>1.1486291887415149E-2</v>
      </c>
      <c r="M166" s="13">
        <f t="shared" si="29"/>
        <v>6.3073806780366152E-3</v>
      </c>
      <c r="N166" s="21">
        <f t="shared" si="30"/>
        <v>-2.947378030621815E-3</v>
      </c>
      <c r="P166" s="23">
        <f t="shared" si="23"/>
        <v>8.687037255392129E-6</v>
      </c>
      <c r="Q166">
        <f t="shared" si="24"/>
        <v>1.5328221417586338E-4</v>
      </c>
      <c r="R166">
        <f>$V$28*R167+(1-$V$28)*P167</f>
        <v>2.0605269736413473E-4</v>
      </c>
      <c r="S166" s="1">
        <f>$V$15*$V$14+$V$16*P167+$V$17*S167</f>
        <v>2.1521566848439224E-4</v>
      </c>
    </row>
    <row r="167" spans="1:19" x14ac:dyDescent="0.2">
      <c r="A167" s="5">
        <v>44014</v>
      </c>
      <c r="B167" s="1">
        <v>35843.699999999997</v>
      </c>
      <c r="C167" s="1">
        <v>371.39</v>
      </c>
      <c r="D167" s="1">
        <v>168.87</v>
      </c>
      <c r="E167" s="1">
        <v>15304.03</v>
      </c>
      <c r="F167" s="1">
        <v>140.66</v>
      </c>
      <c r="G167" s="2">
        <v>9870.75</v>
      </c>
      <c r="I167" s="21">
        <f t="shared" si="25"/>
        <v>1.2047890442943774E-2</v>
      </c>
      <c r="J167" s="21">
        <f t="shared" si="26"/>
        <v>1.2626840932587162E-2</v>
      </c>
      <c r="K167" s="21">
        <f t="shared" si="27"/>
        <v>1.0476909928753567E-2</v>
      </c>
      <c r="L167" s="21">
        <f t="shared" si="28"/>
        <v>2.8723358396827298E-2</v>
      </c>
      <c r="M167" s="13">
        <f t="shared" si="29"/>
        <v>1.6703495993148271E-2</v>
      </c>
      <c r="N167" s="21">
        <f t="shared" si="30"/>
        <v>-3.0649737221706335E-3</v>
      </c>
      <c r="P167" s="23">
        <f t="shared" si="23"/>
        <v>9.3940639175965084E-6</v>
      </c>
      <c r="Q167">
        <f t="shared" si="24"/>
        <v>1.5474785721825431E-4</v>
      </c>
      <c r="R167">
        <f>$V$28*R168+(1-$V$28)*P168</f>
        <v>2.1860537609476481E-4</v>
      </c>
      <c r="S167" s="1">
        <f>$V$15*$V$14+$V$16*P168+$V$17*S168</f>
        <v>2.2349649887050212E-4</v>
      </c>
    </row>
    <row r="168" spans="1:19" x14ac:dyDescent="0.2">
      <c r="A168" s="5">
        <v>44013</v>
      </c>
      <c r="B168" s="1">
        <v>35414.449999999997</v>
      </c>
      <c r="C168" s="1">
        <v>366.73</v>
      </c>
      <c r="D168" s="1">
        <v>167.11</v>
      </c>
      <c r="E168" s="1">
        <v>14870.7</v>
      </c>
      <c r="F168" s="1">
        <v>138.33000000000001</v>
      </c>
      <c r="G168" s="2">
        <v>9901.0499999999993</v>
      </c>
      <c r="I168" s="21">
        <f t="shared" si="25"/>
        <v>1.4180480118692407E-2</v>
      </c>
      <c r="J168" s="21">
        <f t="shared" si="26"/>
        <v>6.1267662453207052E-3</v>
      </c>
      <c r="K168" s="21">
        <f t="shared" si="27"/>
        <v>9.4998309432172551E-3</v>
      </c>
      <c r="L168" s="21">
        <f t="shared" si="28"/>
        <v>-1.0901410533725791E-3</v>
      </c>
      <c r="M168" s="13">
        <f t="shared" si="29"/>
        <v>-1.7334782238996595E-3</v>
      </c>
      <c r="N168" s="21">
        <f t="shared" si="30"/>
        <v>-1.7222728590167231E-2</v>
      </c>
      <c r="P168" s="23">
        <f t="shared" si="23"/>
        <v>2.9662238009056375E-4</v>
      </c>
      <c r="Q168">
        <f t="shared" si="24"/>
        <v>1.4635788109579307E-4</v>
      </c>
      <c r="R168">
        <f>$V$28*R169+(1-$V$28)*P169</f>
        <v>2.1362556732907551E-4</v>
      </c>
      <c r="S168" s="1">
        <f>$V$15*$V$14+$V$16*P169+$V$17*S169</f>
        <v>2.1674029284545935E-4</v>
      </c>
    </row>
    <row r="169" spans="1:19" x14ac:dyDescent="0.2">
      <c r="A169" s="5">
        <v>44012</v>
      </c>
      <c r="B169" s="1">
        <v>34915.800000000003</v>
      </c>
      <c r="C169" s="1">
        <v>364.49</v>
      </c>
      <c r="D169" s="1">
        <v>165.53</v>
      </c>
      <c r="E169" s="1">
        <v>14886.92</v>
      </c>
      <c r="F169" s="1">
        <v>138.57</v>
      </c>
      <c r="G169" s="2">
        <v>10073.049999999999</v>
      </c>
      <c r="I169" s="21">
        <f t="shared" si="25"/>
        <v>-1.3085792793473586E-3</v>
      </c>
      <c r="J169" s="21">
        <f t="shared" si="26"/>
        <v>-1.0181469398939647E-2</v>
      </c>
      <c r="K169" s="21">
        <f t="shared" si="27"/>
        <v>-1.3281817938978007E-3</v>
      </c>
      <c r="L169" s="21">
        <f t="shared" si="28"/>
        <v>-5.33211929449644E-4</v>
      </c>
      <c r="M169" s="13">
        <f t="shared" si="29"/>
        <v>-8.4079400136810103E-3</v>
      </c>
      <c r="N169" s="21">
        <f t="shared" si="30"/>
        <v>8.0987841026003132E-3</v>
      </c>
      <c r="P169" s="23">
        <f t="shared" si="23"/>
        <v>6.5590303940531557E-5</v>
      </c>
      <c r="Q169">
        <f t="shared" si="24"/>
        <v>1.4346508102848742E-4</v>
      </c>
      <c r="R169">
        <f>$V$28*R170+(1-$V$28)*P170</f>
        <v>2.2307462669430173E-4</v>
      </c>
      <c r="S169" s="1">
        <f>$V$15*$V$14+$V$16*P170+$V$17*S170</f>
        <v>2.2206851260374695E-4</v>
      </c>
    </row>
    <row r="170" spans="1:19" x14ac:dyDescent="0.2">
      <c r="A170" s="5">
        <v>44011</v>
      </c>
      <c r="B170" s="1">
        <v>34961.519999999997</v>
      </c>
      <c r="C170" s="1">
        <v>368.22</v>
      </c>
      <c r="D170" s="1">
        <v>165.75</v>
      </c>
      <c r="E170" s="1">
        <v>14894.86</v>
      </c>
      <c r="F170" s="1">
        <v>139.74</v>
      </c>
      <c r="G170" s="2">
        <v>9991.7999999999993</v>
      </c>
      <c r="I170" s="21">
        <f t="shared" si="25"/>
        <v>-5.9815280521735787E-3</v>
      </c>
      <c r="J170" s="21">
        <f t="shared" si="26"/>
        <v>-1.9790912150999568E-2</v>
      </c>
      <c r="K170" s="21">
        <f t="shared" si="27"/>
        <v>-6.6745084079566277E-3</v>
      </c>
      <c r="L170" s="21">
        <f t="shared" si="28"/>
        <v>-1.5332816923055444E-2</v>
      </c>
      <c r="M170" s="13">
        <f t="shared" si="29"/>
        <v>-1.983910894941994E-2</v>
      </c>
      <c r="N170" s="21">
        <f t="shared" si="30"/>
        <v>2.0857948859370291E-2</v>
      </c>
      <c r="P170" s="23">
        <f t="shared" si="23"/>
        <v>4.3505403062010642E-4</v>
      </c>
      <c r="Q170">
        <f t="shared" si="24"/>
        <v>1.2282233006178302E-4</v>
      </c>
      <c r="R170">
        <f>$V$28*R171+(1-$V$28)*P171</f>
        <v>2.0954402644371843E-4</v>
      </c>
      <c r="S170" s="1">
        <f>$V$15*$V$14+$V$16*P171+$V$17*S171</f>
        <v>2.0746299418631232E-4</v>
      </c>
    </row>
    <row r="171" spans="1:19" x14ac:dyDescent="0.2">
      <c r="A171" s="5">
        <v>44008</v>
      </c>
      <c r="B171" s="1">
        <v>35171.269999999997</v>
      </c>
      <c r="C171" s="1">
        <v>375.58</v>
      </c>
      <c r="D171" s="1">
        <v>166.86</v>
      </c>
      <c r="E171" s="1">
        <v>15125</v>
      </c>
      <c r="F171" s="1">
        <v>142.54</v>
      </c>
      <c r="G171" s="2">
        <v>9785.5499999999993</v>
      </c>
      <c r="I171" s="21">
        <f t="shared" si="25"/>
        <v>9.4031304420711097E-3</v>
      </c>
      <c r="J171" s="21">
        <f t="shared" si="26"/>
        <v>1.0411324255491095E-2</v>
      </c>
      <c r="K171" s="21">
        <f t="shared" si="27"/>
        <v>1.3272395603648597E-2</v>
      </c>
      <c r="L171" s="21">
        <f t="shared" si="28"/>
        <v>4.9368050121623576E-2</v>
      </c>
      <c r="M171" s="13">
        <f t="shared" si="29"/>
        <v>5.8399462369454593E-3</v>
      </c>
      <c r="N171" s="21">
        <f t="shared" si="30"/>
        <v>-2.34764654294922E-3</v>
      </c>
      <c r="P171" s="23">
        <f t="shared" si="23"/>
        <v>5.5114442906214238E-6</v>
      </c>
      <c r="Q171">
        <f t="shared" si="24"/>
        <v>1.22779766549252E-4</v>
      </c>
      <c r="R171">
        <f>$V$28*R172+(1-$V$28)*P172</f>
        <v>2.2256738275136292E-4</v>
      </c>
      <c r="S171" s="1">
        <f>$V$15*$V$14+$V$16*P172+$V$17*S172</f>
        <v>2.1509811740746748E-4</v>
      </c>
    </row>
    <row r="172" spans="1:19" x14ac:dyDescent="0.2">
      <c r="A172" s="5">
        <v>44007</v>
      </c>
      <c r="B172" s="1">
        <v>34842.1</v>
      </c>
      <c r="C172" s="1">
        <v>371.69</v>
      </c>
      <c r="D172" s="1">
        <v>164.66</v>
      </c>
      <c r="E172" s="1">
        <v>14396.44</v>
      </c>
      <c r="F172" s="1">
        <v>141.71</v>
      </c>
      <c r="G172" s="2">
        <v>9808.5499999999993</v>
      </c>
      <c r="I172" s="21">
        <f t="shared" si="25"/>
        <v>-7.7118304097955909E-4</v>
      </c>
      <c r="J172" s="21">
        <f t="shared" si="26"/>
        <v>-2.2573979648736636E-3</v>
      </c>
      <c r="K172" s="21">
        <f t="shared" si="27"/>
        <v>-2.3657164289221382E-3</v>
      </c>
      <c r="L172" s="21">
        <f t="shared" si="28"/>
        <v>-1.5585955545483468E-2</v>
      </c>
      <c r="M172" s="13">
        <f t="shared" si="29"/>
        <v>-7.7323596280627176E-3</v>
      </c>
      <c r="N172" s="21">
        <f t="shared" si="30"/>
        <v>3.7537677470505567E-3</v>
      </c>
      <c r="P172" s="23">
        <f t="shared" si="23"/>
        <v>1.4090772298797012E-5</v>
      </c>
      <c r="Q172">
        <f t="shared" si="24"/>
        <v>1.3568172302313861E-4</v>
      </c>
      <c r="R172">
        <f>$V$28*R173+(1-$V$28)*P173</f>
        <v>2.3587440043982459E-4</v>
      </c>
      <c r="S172" s="1">
        <f>$V$15*$V$14+$V$16*P173+$V$17*S173</f>
        <v>2.2310495831940789E-4</v>
      </c>
    </row>
    <row r="173" spans="1:19" x14ac:dyDescent="0.2">
      <c r="A173" s="5">
        <v>44006</v>
      </c>
      <c r="B173" s="1">
        <v>34868.980000000003</v>
      </c>
      <c r="C173" s="1">
        <v>372.53</v>
      </c>
      <c r="D173" s="1">
        <v>165.05</v>
      </c>
      <c r="E173" s="1">
        <v>14622.58</v>
      </c>
      <c r="F173" s="1">
        <v>142.81</v>
      </c>
      <c r="G173" s="2">
        <v>9771.7999999999993</v>
      </c>
      <c r="I173" s="21">
        <f t="shared" si="25"/>
        <v>-1.5973446656993396E-2</v>
      </c>
      <c r="J173" s="21">
        <f t="shared" si="26"/>
        <v>-2.1510203177436717E-2</v>
      </c>
      <c r="K173" s="21">
        <f t="shared" si="27"/>
        <v>-1.7596466398278898E-2</v>
      </c>
      <c r="L173" s="21">
        <f t="shared" si="28"/>
        <v>-6.183577983059756E-3</v>
      </c>
      <c r="M173" s="13">
        <f t="shared" si="29"/>
        <v>-1.2248743855509243E-2</v>
      </c>
      <c r="N173" s="21">
        <f t="shared" si="30"/>
        <v>4.605194148104516E-5</v>
      </c>
      <c r="P173" s="23">
        <f t="shared" si="23"/>
        <v>2.1207813141736081E-9</v>
      </c>
      <c r="Q173">
        <f t="shared" si="24"/>
        <v>2.1437566404190815E-4</v>
      </c>
      <c r="R173">
        <f>$V$28*R174+(1-$V$28)*P174</f>
        <v>2.509300778648359E-4</v>
      </c>
      <c r="S173" s="1">
        <f>$V$15*$V$14+$V$16*P174+$V$17*S174</f>
        <v>2.3278415108364628E-4</v>
      </c>
    </row>
    <row r="174" spans="1:19" x14ac:dyDescent="0.2">
      <c r="A174" s="5">
        <v>44005</v>
      </c>
      <c r="B174" s="1">
        <v>35430.43</v>
      </c>
      <c r="C174" s="1">
        <v>380.63</v>
      </c>
      <c r="D174" s="1">
        <v>167.98</v>
      </c>
      <c r="E174" s="1">
        <v>14713.28</v>
      </c>
      <c r="F174" s="1">
        <v>144.57</v>
      </c>
      <c r="G174" s="2">
        <v>9771.35</v>
      </c>
      <c r="I174" s="21">
        <f t="shared" si="25"/>
        <v>1.475992349369506E-2</v>
      </c>
      <c r="J174" s="21">
        <f t="shared" si="26"/>
        <v>1.2690861177088222E-2</v>
      </c>
      <c r="K174" s="21">
        <f t="shared" si="27"/>
        <v>1.2821456569956828E-2</v>
      </c>
      <c r="L174" s="21">
        <f t="shared" si="28"/>
        <v>1.5334520036416633E-2</v>
      </c>
      <c r="M174" s="13">
        <f t="shared" si="29"/>
        <v>2.4153227061869887E-2</v>
      </c>
      <c r="N174" s="21">
        <f t="shared" si="30"/>
        <v>-9.7209514789212137E-3</v>
      </c>
      <c r="P174" s="23">
        <f t="shared" si="23"/>
        <v>9.4496897655540528E-5</v>
      </c>
      <c r="Q174">
        <f t="shared" si="24"/>
        <v>2.4120222733970705E-4</v>
      </c>
      <c r="R174">
        <f>$V$28*R175+(1-$V$28)*P175</f>
        <v>2.6091517447393987E-4</v>
      </c>
      <c r="S174" s="1">
        <f>$V$15*$V$14+$V$16*P175+$V$17*S175</f>
        <v>2.3828909988423194E-4</v>
      </c>
    </row>
    <row r="175" spans="1:19" x14ac:dyDescent="0.2">
      <c r="A175" s="5">
        <v>44004</v>
      </c>
      <c r="B175" s="1">
        <v>34911.32</v>
      </c>
      <c r="C175" s="1">
        <v>375.83</v>
      </c>
      <c r="D175" s="1">
        <v>165.84</v>
      </c>
      <c r="E175" s="1">
        <v>14489.38</v>
      </c>
      <c r="F175" s="1">
        <v>141.12</v>
      </c>
      <c r="G175" s="2">
        <v>9866.7999999999993</v>
      </c>
      <c r="I175" s="21">
        <f t="shared" si="25"/>
        <v>5.1574535601446279E-3</v>
      </c>
      <c r="J175" s="21">
        <f t="shared" si="26"/>
        <v>2.9787655289614991E-2</v>
      </c>
      <c r="K175" s="21">
        <f t="shared" si="27"/>
        <v>6.6549946144213237E-3</v>
      </c>
      <c r="L175" s="21">
        <f t="shared" si="28"/>
        <v>-3.461369675895169E-3</v>
      </c>
      <c r="M175" s="13">
        <f t="shared" si="29"/>
        <v>9.9701723198500711E-3</v>
      </c>
      <c r="N175" s="21">
        <f t="shared" si="30"/>
        <v>-9.8331192527784227E-3</v>
      </c>
      <c r="P175" s="23">
        <f t="shared" si="23"/>
        <v>9.6690234239361683E-5</v>
      </c>
      <c r="Q175">
        <f t="shared" si="24"/>
        <v>2.3744548063160258E-4</v>
      </c>
      <c r="R175">
        <f>$V$28*R176+(1-$V$28)*P176</f>
        <v>2.7139761746763636E-4</v>
      </c>
      <c r="S175" s="1">
        <f>$V$15*$V$14+$V$16*P176+$V$17*S176</f>
        <v>2.4428385763022593E-4</v>
      </c>
    </row>
    <row r="176" spans="1:19" x14ac:dyDescent="0.2">
      <c r="A176" s="5">
        <v>44001</v>
      </c>
      <c r="B176" s="1">
        <v>34731.730000000003</v>
      </c>
      <c r="C176" s="1">
        <v>364.8</v>
      </c>
      <c r="D176" s="1">
        <v>164.74</v>
      </c>
      <c r="E176" s="1">
        <v>14539.62</v>
      </c>
      <c r="F176" s="1">
        <v>139.72</v>
      </c>
      <c r="G176" s="2">
        <v>9964.2999999999993</v>
      </c>
      <c r="I176" s="21">
        <f t="shared" si="25"/>
        <v>1.5192681869322574E-2</v>
      </c>
      <c r="J176" s="21">
        <f t="shared" si="26"/>
        <v>1.9458936364674866E-2</v>
      </c>
      <c r="K176" s="21">
        <f t="shared" si="27"/>
        <v>1.5723305781819734E-2</v>
      </c>
      <c r="L176" s="21">
        <f t="shared" si="28"/>
        <v>-3.9578730248686165E-3</v>
      </c>
      <c r="M176" s="13">
        <f t="shared" si="29"/>
        <v>1.820070464684637E-2</v>
      </c>
      <c r="N176" s="21">
        <f t="shared" si="30"/>
        <v>1.5668159686019357E-3</v>
      </c>
      <c r="P176" s="23">
        <f t="shared" si="23"/>
        <v>2.454912279466022E-6</v>
      </c>
      <c r="Q176">
        <f t="shared" si="24"/>
        <v>3.2533397949835723E-4</v>
      </c>
      <c r="R176">
        <f>$V$28*R177+(1-$V$28)*P177</f>
        <v>2.8856417311794511E-4</v>
      </c>
      <c r="S176" s="1">
        <f>$V$15*$V$14+$V$16*P177+$V$17*S177</f>
        <v>2.5617999523465791E-4</v>
      </c>
    </row>
    <row r="177" spans="1:19" x14ac:dyDescent="0.2">
      <c r="A177" s="5">
        <v>44000</v>
      </c>
      <c r="B177" s="1">
        <v>34208.050000000003</v>
      </c>
      <c r="C177" s="1">
        <v>357.77</v>
      </c>
      <c r="D177" s="1">
        <v>162.16999999999999</v>
      </c>
      <c r="E177" s="1">
        <v>14597.28</v>
      </c>
      <c r="F177" s="1">
        <v>137.19999999999999</v>
      </c>
      <c r="G177" s="2">
        <v>9948.7000000000007</v>
      </c>
      <c r="I177" s="21">
        <f t="shared" si="25"/>
        <v>2.0679167688806791E-2</v>
      </c>
      <c r="J177" s="21">
        <f t="shared" si="26"/>
        <v>9.8027608941193018E-3</v>
      </c>
      <c r="K177" s="21">
        <f t="shared" si="27"/>
        <v>1.9803860570665226E-2</v>
      </c>
      <c r="L177" s="21">
        <f t="shared" si="28"/>
        <v>5.3088892969932154E-3</v>
      </c>
      <c r="M177" s="13">
        <f t="shared" si="29"/>
        <v>1.4388737452099452E-2</v>
      </c>
      <c r="N177" s="21">
        <f t="shared" si="30"/>
        <v>4.4425936778392083E-3</v>
      </c>
      <c r="P177" s="23">
        <f t="shared" si="23"/>
        <v>1.9736638586376902E-5</v>
      </c>
      <c r="Q177">
        <f t="shared" si="24"/>
        <v>3.4438661292392539E-4</v>
      </c>
      <c r="R177">
        <f>$V$28*R178+(1-$V$28)*P178</f>
        <v>3.0572337744974733E-4</v>
      </c>
      <c r="S177" s="1">
        <f>$V$15*$V$14+$V$16*P178+$V$17*S178</f>
        <v>2.6843783000030948E-4</v>
      </c>
    </row>
    <row r="178" spans="1:19" x14ac:dyDescent="0.2">
      <c r="A178" s="5">
        <v>43999</v>
      </c>
      <c r="B178" s="1">
        <v>33507.919999999998</v>
      </c>
      <c r="C178" s="1">
        <v>354.28</v>
      </c>
      <c r="D178" s="1">
        <v>158.99</v>
      </c>
      <c r="E178" s="1">
        <v>14519.99</v>
      </c>
      <c r="F178" s="1">
        <v>135.24</v>
      </c>
      <c r="G178" s="2">
        <v>9904.6</v>
      </c>
      <c r="I178" s="21">
        <f t="shared" si="25"/>
        <v>-2.8995832461863524E-3</v>
      </c>
      <c r="J178" s="21">
        <f t="shared" si="26"/>
        <v>-2.2578460244951931E-4</v>
      </c>
      <c r="K178" s="21">
        <f t="shared" si="27"/>
        <v>-1.1315062811452247E-3</v>
      </c>
      <c r="L178" s="21">
        <f t="shared" si="28"/>
        <v>2.6039400663799579E-3</v>
      </c>
      <c r="M178" s="13">
        <f t="shared" si="29"/>
        <v>-6.926562215135274E-3</v>
      </c>
      <c r="N178" s="21">
        <f t="shared" si="30"/>
        <v>-1.0595287596770437E-2</v>
      </c>
      <c r="P178" s="23">
        <f t="shared" si="23"/>
        <v>1.1226011925827746E-4</v>
      </c>
      <c r="Q178">
        <f t="shared" si="24"/>
        <v>3.3880776282882517E-4</v>
      </c>
      <c r="R178">
        <f>$V$28*R179+(1-$V$28)*P179</f>
        <v>3.1807209605771346E-4</v>
      </c>
      <c r="S178" s="1">
        <f>$V$15*$V$14+$V$16*P179+$V$17*S179</f>
        <v>2.7691745303592784E-4</v>
      </c>
    </row>
    <row r="179" spans="1:19" x14ac:dyDescent="0.2">
      <c r="A179" s="5">
        <v>43998</v>
      </c>
      <c r="B179" s="1">
        <v>33605.22</v>
      </c>
      <c r="C179" s="1">
        <v>354.36</v>
      </c>
      <c r="D179" s="1">
        <v>159.16999999999999</v>
      </c>
      <c r="E179" s="1">
        <v>14482.23</v>
      </c>
      <c r="F179" s="1">
        <v>136.18</v>
      </c>
      <c r="G179" s="2">
        <v>10010.1</v>
      </c>
      <c r="I179" s="21">
        <f t="shared" si="25"/>
        <v>1.1264442277929389E-2</v>
      </c>
      <c r="J179" s="21">
        <f t="shared" si="26"/>
        <v>1.4110940235369159E-4</v>
      </c>
      <c r="K179" s="21">
        <f t="shared" si="27"/>
        <v>1.0356897123885387E-2</v>
      </c>
      <c r="L179" s="21">
        <f t="shared" si="28"/>
        <v>9.4163706072301918E-3</v>
      </c>
      <c r="M179" s="13">
        <f t="shared" si="29"/>
        <v>-2.4203319600656962E-3</v>
      </c>
      <c r="N179" s="21">
        <f t="shared" si="30"/>
        <v>-1.5537844282333367E-2</v>
      </c>
      <c r="P179" s="23">
        <f t="shared" si="23"/>
        <v>2.414246049420397E-4</v>
      </c>
      <c r="Q179">
        <f t="shared" si="24"/>
        <v>3.5229549838646515E-4</v>
      </c>
      <c r="R179">
        <f>$V$28*R180+(1-$V$28)*P180</f>
        <v>3.2296448910765007E-4</v>
      </c>
      <c r="S179" s="1">
        <f>$V$15*$V$14+$V$16*P180+$V$17*S180</f>
        <v>2.7916345164862813E-4</v>
      </c>
    </row>
    <row r="180" spans="1:19" x14ac:dyDescent="0.2">
      <c r="A180" s="5">
        <v>43997</v>
      </c>
      <c r="B180" s="1">
        <v>33228.800000000003</v>
      </c>
      <c r="C180" s="1">
        <v>354.31</v>
      </c>
      <c r="D180" s="1">
        <v>157.53</v>
      </c>
      <c r="E180" s="1">
        <v>14346.5</v>
      </c>
      <c r="F180" s="1">
        <v>136.51</v>
      </c>
      <c r="G180" s="2">
        <v>10166.85</v>
      </c>
      <c r="I180" s="21">
        <f t="shared" si="25"/>
        <v>-1.6478288216022555E-2</v>
      </c>
      <c r="J180" s="21">
        <f t="shared" si="26"/>
        <v>-1.5737331957461336E-2</v>
      </c>
      <c r="K180" s="21">
        <f t="shared" si="27"/>
        <v>-1.2992110093217366E-2</v>
      </c>
      <c r="L180" s="21">
        <f t="shared" si="28"/>
        <v>-1.7640306082211997E-3</v>
      </c>
      <c r="M180" s="13">
        <f t="shared" si="29"/>
        <v>-7.5169118768037028E-3</v>
      </c>
      <c r="N180" s="21">
        <f t="shared" si="30"/>
        <v>1.426992983146669E-2</v>
      </c>
      <c r="P180" s="23">
        <f t="shared" si="23"/>
        <v>2.0363089739498295E-4</v>
      </c>
      <c r="Q180">
        <f t="shared" si="24"/>
        <v>3.4781663072904888E-4</v>
      </c>
      <c r="R180">
        <f>$V$28*R181+(1-$V$28)*P181</f>
        <v>3.3058152687654373E-4</v>
      </c>
      <c r="S180" s="1">
        <f>$V$15*$V$14+$V$16*P181+$V$17*S181</f>
        <v>2.8375865608202053E-4</v>
      </c>
    </row>
    <row r="181" spans="1:19" x14ac:dyDescent="0.2">
      <c r="A181" s="5">
        <v>43994</v>
      </c>
      <c r="B181" s="1">
        <v>33780.89</v>
      </c>
      <c r="C181" s="1">
        <v>359.93</v>
      </c>
      <c r="D181" s="1">
        <v>159.59</v>
      </c>
      <c r="E181" s="1">
        <v>14371.83</v>
      </c>
      <c r="F181" s="1">
        <v>137.54</v>
      </c>
      <c r="G181" s="2">
        <v>10022.799999999999</v>
      </c>
      <c r="I181" s="21">
        <f t="shared" si="25"/>
        <v>7.2051014574627831E-3</v>
      </c>
      <c r="J181" s="21">
        <f t="shared" si="26"/>
        <v>6.5784209362125179E-3</v>
      </c>
      <c r="K181" s="21">
        <f t="shared" si="27"/>
        <v>8.495158536692889E-3</v>
      </c>
      <c r="L181" s="21">
        <f t="shared" si="28"/>
        <v>-1.4983384953623459E-2</v>
      </c>
      <c r="M181" s="13">
        <f t="shared" si="29"/>
        <v>-1.380463037550256E-3</v>
      </c>
      <c r="N181" s="21">
        <f t="shared" si="30"/>
        <v>-1.2690022377745913E-2</v>
      </c>
      <c r="P181" s="23">
        <f t="shared" si="23"/>
        <v>1.6103666794769204E-4</v>
      </c>
      <c r="Q181">
        <f t="shared" si="24"/>
        <v>3.563265957134597E-4</v>
      </c>
      <c r="R181">
        <f>$V$28*R182+(1-$V$28)*P182</f>
        <v>3.4140353914859811E-4</v>
      </c>
      <c r="S181" s="1">
        <f>$V$15*$V$14+$V$16*P182+$V$17*S182</f>
        <v>2.9123078486619489E-4</v>
      </c>
    </row>
    <row r="182" spans="1:19" x14ac:dyDescent="0.2">
      <c r="A182" s="5">
        <v>43993</v>
      </c>
      <c r="B182" s="1">
        <v>33538.370000000003</v>
      </c>
      <c r="C182" s="1">
        <v>357.57</v>
      </c>
      <c r="D182" s="1">
        <v>158.24</v>
      </c>
      <c r="E182" s="1">
        <v>14588.79</v>
      </c>
      <c r="F182" s="1">
        <v>137.72999999999999</v>
      </c>
      <c r="G182" s="2">
        <v>10150.799999999999</v>
      </c>
      <c r="I182" s="21">
        <f t="shared" si="25"/>
        <v>-2.0910273085877312E-2</v>
      </c>
      <c r="J182" s="21">
        <f t="shared" si="26"/>
        <v>-1.7492995791134187E-2</v>
      </c>
      <c r="K182" s="21">
        <f t="shared" si="27"/>
        <v>-2.1506205220963619E-2</v>
      </c>
      <c r="L182" s="21">
        <f t="shared" si="28"/>
        <v>-1.6533583244086113E-2</v>
      </c>
      <c r="M182" s="13">
        <f t="shared" si="29"/>
        <v>-1.5632634742195194E-2</v>
      </c>
      <c r="N182" s="21">
        <f t="shared" si="30"/>
        <v>-5.8689793659942582E-3</v>
      </c>
      <c r="P182" s="23">
        <f t="shared" si="23"/>
        <v>3.4444918798466364E-5</v>
      </c>
      <c r="Q182">
        <f t="shared" si="24"/>
        <v>3.6372278607473398E-4</v>
      </c>
      <c r="R182">
        <f>$V$28*R183+(1-$V$28)*P183</f>
        <v>3.6099664257520229E-4</v>
      </c>
      <c r="S182" s="1">
        <f>$V$15*$V$14+$V$16*P183+$V$17*S183</f>
        <v>3.0656602513467893E-4</v>
      </c>
    </row>
    <row r="183" spans="1:19" x14ac:dyDescent="0.2">
      <c r="A183" s="5">
        <v>43992</v>
      </c>
      <c r="B183" s="1">
        <v>34247.050000000003</v>
      </c>
      <c r="C183" s="1">
        <v>363.88</v>
      </c>
      <c r="D183" s="1">
        <v>161.68</v>
      </c>
      <c r="E183" s="1">
        <v>14832</v>
      </c>
      <c r="F183" s="1">
        <v>139.9</v>
      </c>
      <c r="G183" s="2">
        <v>10210.549999999999</v>
      </c>
      <c r="I183" s="21">
        <f t="shared" si="25"/>
        <v>8.514540527933389E-3</v>
      </c>
      <c r="J183" s="21">
        <f t="shared" si="26"/>
        <v>1.0993239168990651E-4</v>
      </c>
      <c r="K183" s="21">
        <f t="shared" si="27"/>
        <v>8.3225124805600386E-3</v>
      </c>
      <c r="L183" s="21">
        <f t="shared" si="28"/>
        <v>5.7391993395488209E-3</v>
      </c>
      <c r="M183" s="13">
        <f t="shared" si="29"/>
        <v>4.2980008856754615E-3</v>
      </c>
      <c r="N183" s="21">
        <f t="shared" si="30"/>
        <v>-3.0963509545349311E-2</v>
      </c>
      <c r="P183" s="23">
        <f t="shared" si="23"/>
        <v>9.5873892336493789E-4</v>
      </c>
      <c r="Q183">
        <f t="shared" si="24"/>
        <v>3.1680987040888221E-4</v>
      </c>
      <c r="R183">
        <f>$V$28*R184+(1-$V$28)*P184</f>
        <v>3.2284287997160209E-4</v>
      </c>
      <c r="S183" s="1">
        <f>$V$15*$V$14+$V$16*P184+$V$17*S184</f>
        <v>2.7225551406819058E-4</v>
      </c>
    </row>
    <row r="184" spans="1:19" x14ac:dyDescent="0.2">
      <c r="A184" s="5">
        <v>43991</v>
      </c>
      <c r="B184" s="1">
        <v>33956.69</v>
      </c>
      <c r="C184" s="1">
        <v>363.84</v>
      </c>
      <c r="D184" s="1">
        <v>160.34</v>
      </c>
      <c r="E184" s="1">
        <v>14747.12</v>
      </c>
      <c r="F184" s="1">
        <v>139.30000000000001</v>
      </c>
      <c r="G184" s="2">
        <v>10531.65</v>
      </c>
      <c r="I184" s="21">
        <f t="shared" si="25"/>
        <v>-1.2115076817284076E-2</v>
      </c>
      <c r="J184" s="21">
        <f t="shared" si="26"/>
        <v>-1.2102154235857919E-2</v>
      </c>
      <c r="K184" s="21">
        <f t="shared" si="27"/>
        <v>-1.0978556538676366E-2</v>
      </c>
      <c r="L184" s="21">
        <f t="shared" si="28"/>
        <v>-4.8609821044474583E-3</v>
      </c>
      <c r="M184" s="13">
        <f t="shared" si="29"/>
        <v>-6.8679623230041868E-3</v>
      </c>
      <c r="N184" s="21">
        <f t="shared" si="30"/>
        <v>1.1690175105253671E-2</v>
      </c>
      <c r="P184" s="23">
        <f t="shared" si="23"/>
        <v>1.3666019399149267E-4</v>
      </c>
      <c r="Q184">
        <f t="shared" si="24"/>
        <v>3.1009828827302944E-4</v>
      </c>
      <c r="R184">
        <f>$V$28*R185+(1-$V$28)*P185</f>
        <v>3.3472688120437502E-4</v>
      </c>
      <c r="S184" s="1">
        <f>$V$15*$V$14+$V$16*P185+$V$17*S185</f>
        <v>2.7980376451506157E-4</v>
      </c>
    </row>
    <row r="185" spans="1:19" x14ac:dyDescent="0.2">
      <c r="A185" s="5">
        <v>43990</v>
      </c>
      <c r="B185" s="1">
        <v>34370.58</v>
      </c>
      <c r="C185" s="1">
        <v>368.27</v>
      </c>
      <c r="D185" s="1">
        <v>162.11000000000001</v>
      </c>
      <c r="E185" s="1">
        <v>14818.98</v>
      </c>
      <c r="F185" s="1">
        <v>140.26</v>
      </c>
      <c r="G185" s="2">
        <v>10409.25</v>
      </c>
      <c r="I185" s="21">
        <f t="shared" si="25"/>
        <v>2.4276926046205927E-3</v>
      </c>
      <c r="J185" s="21">
        <f t="shared" si="26"/>
        <v>2.0603447500521791E-2</v>
      </c>
      <c r="K185" s="21">
        <f t="shared" si="27"/>
        <v>1.1109740681024202E-3</v>
      </c>
      <c r="L185" s="21">
        <f t="shared" si="28"/>
        <v>1.6762307343024137E-2</v>
      </c>
      <c r="M185" s="13">
        <f t="shared" si="29"/>
        <v>9.0239099780725484E-3</v>
      </c>
      <c r="N185" s="21">
        <f t="shared" si="30"/>
        <v>1.1804150813181206E-2</v>
      </c>
      <c r="P185" s="23">
        <f t="shared" si="23"/>
        <v>1.3933797642032652E-4</v>
      </c>
      <c r="Q185">
        <f t="shared" si="24"/>
        <v>3.0315301570144586E-4</v>
      </c>
      <c r="R185">
        <f>$V$28*R186+(1-$V$28)*P186</f>
        <v>3.4719851342463349E-4</v>
      </c>
      <c r="S185" s="1">
        <f>$V$15*$V$14+$V$16*P186+$V$17*S186</f>
        <v>2.8804194376553859E-4</v>
      </c>
    </row>
    <row r="186" spans="1:19" x14ac:dyDescent="0.2">
      <c r="A186" s="5">
        <v>43987</v>
      </c>
      <c r="B186" s="1">
        <v>34287.24</v>
      </c>
      <c r="C186" s="1">
        <v>360.76</v>
      </c>
      <c r="D186" s="1">
        <v>161.93</v>
      </c>
      <c r="E186" s="1">
        <v>14572.65</v>
      </c>
      <c r="F186" s="1">
        <v>139</v>
      </c>
      <c r="G186" s="2">
        <v>10287.1</v>
      </c>
      <c r="I186" s="21">
        <f t="shared" si="25"/>
        <v>8.9805569118318121E-3</v>
      </c>
      <c r="J186" s="21">
        <f t="shared" si="26"/>
        <v>2.1235075312529217E-2</v>
      </c>
      <c r="K186" s="21">
        <f t="shared" si="27"/>
        <v>1.1178157750994037E-2</v>
      </c>
      <c r="L186" s="21">
        <f t="shared" si="28"/>
        <v>-7.5500072542016216E-3</v>
      </c>
      <c r="M186" s="13">
        <f t="shared" si="29"/>
        <v>3.1052723341585216E-2</v>
      </c>
      <c r="N186" s="21">
        <f t="shared" si="30"/>
        <v>-6.2021111485345247E-3</v>
      </c>
      <c r="P186" s="23">
        <f t="shared" si="23"/>
        <v>3.846618269877624E-5</v>
      </c>
      <c r="Q186">
        <f t="shared" si="24"/>
        <v>3.0123059527969027E-4</v>
      </c>
      <c r="R186">
        <f>$V$28*R187+(1-$V$28)*P187</f>
        <v>3.6690483240713501E-4</v>
      </c>
      <c r="S186" s="1">
        <f>$V$15*$V$14+$V$16*P187+$V$17*S187</f>
        <v>3.0279946480615475E-4</v>
      </c>
    </row>
    <row r="187" spans="1:19" x14ac:dyDescent="0.2">
      <c r="A187" s="5">
        <v>43986</v>
      </c>
      <c r="B187" s="1">
        <v>33980.699999999997</v>
      </c>
      <c r="C187" s="1">
        <v>353.18</v>
      </c>
      <c r="D187" s="1">
        <v>160.13</v>
      </c>
      <c r="E187" s="1">
        <v>14683.09</v>
      </c>
      <c r="F187" s="1">
        <v>134.75</v>
      </c>
      <c r="G187" s="2">
        <v>10351.1</v>
      </c>
      <c r="I187" s="21">
        <f t="shared" si="25"/>
        <v>-3.7843941735741676E-3</v>
      </c>
      <c r="J187" s="21">
        <f t="shared" si="26"/>
        <v>2.6083026808287808E-3</v>
      </c>
      <c r="K187" s="21">
        <f t="shared" si="27"/>
        <v>-1.1234553671968649E-3</v>
      </c>
      <c r="L187" s="21">
        <f t="shared" si="28"/>
        <v>1.8397330815961874E-2</v>
      </c>
      <c r="M187" s="13">
        <f t="shared" si="29"/>
        <v>2.4519832472868455E-3</v>
      </c>
      <c r="N187" s="21">
        <f t="shared" si="30"/>
        <v>-6.2214889508392466E-3</v>
      </c>
      <c r="P187" s="23">
        <f t="shared" si="23"/>
        <v>3.870692476541483E-5</v>
      </c>
      <c r="Q187">
        <f t="shared" si="24"/>
        <v>2.993463364719475E-4</v>
      </c>
      <c r="R187">
        <f>$V$28*R188+(1-$V$28)*P188</f>
        <v>3.8785363502256401E-4</v>
      </c>
      <c r="S187" s="1">
        <f>$V$15*$V$14+$V$16*P188+$V$17*S188</f>
        <v>3.1918333584758163E-4</v>
      </c>
    </row>
    <row r="188" spans="1:19" x14ac:dyDescent="0.2">
      <c r="A188" s="5">
        <v>43985</v>
      </c>
      <c r="B188" s="1">
        <v>34109.54</v>
      </c>
      <c r="C188" s="1">
        <v>352.26</v>
      </c>
      <c r="D188" s="1">
        <v>160.31</v>
      </c>
      <c r="E188" s="1">
        <v>14415.43</v>
      </c>
      <c r="F188" s="1">
        <v>134.41999999999999</v>
      </c>
      <c r="G188" s="2">
        <v>10415.700000000001</v>
      </c>
      <c r="I188" s="21">
        <f t="shared" si="25"/>
        <v>8.3612677402671188E-3</v>
      </c>
      <c r="J188" s="21">
        <f t="shared" si="26"/>
        <v>3.6972824461911076E-3</v>
      </c>
      <c r="K188" s="21">
        <f t="shared" si="27"/>
        <v>6.8225470411500963E-3</v>
      </c>
      <c r="L188" s="21">
        <f t="shared" si="28"/>
        <v>-4.2578779746276062E-3</v>
      </c>
      <c r="M188" s="13">
        <f t="shared" si="29"/>
        <v>4.1000467440133314E-3</v>
      </c>
      <c r="N188" s="21">
        <f t="shared" si="30"/>
        <v>1.1350015755114132E-2</v>
      </c>
      <c r="P188" s="23">
        <f t="shared" si="23"/>
        <v>1.2882285764133903E-4</v>
      </c>
      <c r="Q188">
        <f t="shared" si="24"/>
        <v>4.6519257459450112E-4</v>
      </c>
      <c r="R188">
        <f>$V$28*R189+(1-$V$28)*P189</f>
        <v>4.0438751442987628E-4</v>
      </c>
      <c r="S188" s="1">
        <f>$V$15*$V$14+$V$16*P189+$V$17*S189</f>
        <v>3.3238119628939351E-4</v>
      </c>
    </row>
    <row r="189" spans="1:19" x14ac:dyDescent="0.2">
      <c r="A189" s="5">
        <v>43984</v>
      </c>
      <c r="B189" s="1">
        <v>33825.53</v>
      </c>
      <c r="C189" s="1">
        <v>350.96</v>
      </c>
      <c r="D189" s="1">
        <v>159.22</v>
      </c>
      <c r="E189" s="1">
        <v>14476.94</v>
      </c>
      <c r="F189" s="1">
        <v>133.87</v>
      </c>
      <c r="G189" s="2">
        <v>10298.15</v>
      </c>
      <c r="I189" s="21">
        <f t="shared" si="25"/>
        <v>1.5552745712408229E-2</v>
      </c>
      <c r="J189" s="21">
        <f t="shared" si="26"/>
        <v>4.5407243211273533E-3</v>
      </c>
      <c r="K189" s="21">
        <f t="shared" si="27"/>
        <v>1.5826120024146854E-2</v>
      </c>
      <c r="L189" s="21">
        <f t="shared" si="28"/>
        <v>7.7143139660063838E-3</v>
      </c>
      <c r="M189" s="13">
        <f t="shared" si="29"/>
        <v>2.1977246734926782E-2</v>
      </c>
      <c r="N189" s="21">
        <f t="shared" si="30"/>
        <v>2.7810614150750022E-3</v>
      </c>
      <c r="P189" s="23">
        <f t="shared" si="23"/>
        <v>7.7343025944189744E-6</v>
      </c>
      <c r="Q189">
        <f t="shared" si="24"/>
        <v>4.7670493102323008E-4</v>
      </c>
      <c r="R189">
        <f>$V$28*R190+(1-$V$28)*P190</f>
        <v>4.2970580454703317E-4</v>
      </c>
      <c r="S189" s="1">
        <f>$V$15*$V$14+$V$16*P190+$V$17*S190</f>
        <v>3.5377262761623559E-4</v>
      </c>
    </row>
    <row r="190" spans="1:19" x14ac:dyDescent="0.2">
      <c r="A190" s="5">
        <v>43983</v>
      </c>
      <c r="B190" s="1">
        <v>33303.519999999997</v>
      </c>
      <c r="C190" s="1">
        <v>349.37</v>
      </c>
      <c r="D190" s="1">
        <v>156.72</v>
      </c>
      <c r="E190" s="1">
        <v>14365.69</v>
      </c>
      <c r="F190" s="1">
        <v>130.96</v>
      </c>
      <c r="G190" s="2">
        <v>10269.549999999999</v>
      </c>
      <c r="I190" s="21">
        <f t="shared" si="25"/>
        <v>2.6761123649189374E-2</v>
      </c>
      <c r="J190" s="21">
        <f t="shared" si="26"/>
        <v>2.1320795474226051E-2</v>
      </c>
      <c r="K190" s="21">
        <f t="shared" si="27"/>
        <v>2.8017749334516038E-2</v>
      </c>
      <c r="L190" s="21">
        <f t="shared" si="28"/>
        <v>2.0989769635231911E-2</v>
      </c>
      <c r="M190" s="13">
        <f t="shared" si="29"/>
        <v>1.6087788762579779E-2</v>
      </c>
      <c r="N190" s="21">
        <f t="shared" si="30"/>
        <v>-4.7115826731596909E-3</v>
      </c>
      <c r="P190" s="23">
        <f t="shared" si="23"/>
        <v>2.219901128601862E-5</v>
      </c>
      <c r="Q190">
        <f t="shared" si="24"/>
        <v>4.7605144039307402E-4</v>
      </c>
      <c r="R190">
        <f>$V$28*R191+(1-$V$28)*P191</f>
        <v>4.557168764573107E-4</v>
      </c>
      <c r="S190" s="1">
        <f>$V$15*$V$14+$V$16*P191+$V$17*S191</f>
        <v>3.7673728971874903E-4</v>
      </c>
    </row>
    <row r="191" spans="1:19" x14ac:dyDescent="0.2">
      <c r="A191" s="5">
        <v>43980</v>
      </c>
      <c r="B191" s="1">
        <v>32424.1</v>
      </c>
      <c r="C191" s="1">
        <v>342</v>
      </c>
      <c r="D191" s="1">
        <v>152.38999999999999</v>
      </c>
      <c r="E191" s="1">
        <v>14067.3</v>
      </c>
      <c r="F191" s="1">
        <v>128.87</v>
      </c>
      <c r="G191" s="2">
        <v>10318.049999999999</v>
      </c>
      <c r="I191" s="21">
        <f t="shared" si="25"/>
        <v>6.9171980925947091E-3</v>
      </c>
      <c r="J191" s="21">
        <f t="shared" si="26"/>
        <v>2.5647746948575217E-2</v>
      </c>
      <c r="K191" s="21">
        <f t="shared" si="27"/>
        <v>5.5274207979571404E-3</v>
      </c>
      <c r="L191" s="21">
        <f t="shared" si="28"/>
        <v>-9.7305005313042571E-3</v>
      </c>
      <c r="M191" s="13">
        <f t="shared" si="29"/>
        <v>1.3515302792037019E-2</v>
      </c>
      <c r="N191" s="21">
        <f t="shared" si="30"/>
        <v>2.1587436253526857E-3</v>
      </c>
      <c r="P191" s="23">
        <f t="shared" si="23"/>
        <v>4.6601740400008569E-6</v>
      </c>
      <c r="Q191">
        <f t="shared" si="24"/>
        <v>4.7585389407471524E-4</v>
      </c>
      <c r="R191">
        <f>$V$28*R192+(1-$V$28)*P192</f>
        <v>4.845077298030965E-4</v>
      </c>
      <c r="S191" s="1">
        <f>$V$15*$V$14+$V$16*P192+$V$17*S192</f>
        <v>4.0322796079076496E-4</v>
      </c>
    </row>
    <row r="192" spans="1:19" x14ac:dyDescent="0.2">
      <c r="A192" s="5">
        <v>43979</v>
      </c>
      <c r="B192" s="1">
        <v>32200.59</v>
      </c>
      <c r="C192" s="1">
        <v>333.34</v>
      </c>
      <c r="D192" s="1">
        <v>151.55000000000001</v>
      </c>
      <c r="E192" s="1">
        <v>14204.85</v>
      </c>
      <c r="F192" s="1">
        <v>127.14</v>
      </c>
      <c r="G192" s="2">
        <v>10295.799999999999</v>
      </c>
      <c r="I192" s="21">
        <f t="shared" si="25"/>
        <v>1.8662478539925975E-2</v>
      </c>
      <c r="J192" s="21">
        <f t="shared" si="26"/>
        <v>1.7644401153742103E-2</v>
      </c>
      <c r="K192" s="21">
        <f t="shared" si="27"/>
        <v>1.8984750037702901E-2</v>
      </c>
      <c r="L192" s="21">
        <f t="shared" si="28"/>
        <v>4.1084361736992451E-3</v>
      </c>
      <c r="M192" s="13">
        <f t="shared" si="29"/>
        <v>2.1304462367190868E-2</v>
      </c>
      <c r="N192" s="21">
        <f t="shared" si="30"/>
        <v>1.6496360258448799E-2</v>
      </c>
      <c r="P192" s="23">
        <f t="shared" si="23"/>
        <v>2.7212990177652891E-4</v>
      </c>
      <c r="Q192">
        <f t="shared" si="24"/>
        <v>4.624366583828807E-4</v>
      </c>
      <c r="R192">
        <f>$V$28*R193+(1-$V$28)*P193</f>
        <v>4.980637613792604E-4</v>
      </c>
      <c r="S192" s="1">
        <f>$V$15*$V$14+$V$16*P193+$V$17*S193</f>
        <v>4.178026104409756E-4</v>
      </c>
    </row>
    <row r="193" spans="1:19" x14ac:dyDescent="0.2">
      <c r="A193" s="5">
        <v>43978</v>
      </c>
      <c r="B193" s="1">
        <v>31605.22</v>
      </c>
      <c r="C193" s="1">
        <v>327.51</v>
      </c>
      <c r="D193" s="1">
        <v>148.69999999999999</v>
      </c>
      <c r="E193" s="1">
        <v>14146.61</v>
      </c>
      <c r="F193" s="1">
        <v>124.46</v>
      </c>
      <c r="G193" s="2">
        <v>10127.35</v>
      </c>
      <c r="I193" s="21">
        <f t="shared" si="25"/>
        <v>3.2018412471781339E-2</v>
      </c>
      <c r="J193" s="21">
        <f t="shared" si="26"/>
        <v>1.5291429407918149E-2</v>
      </c>
      <c r="K193" s="21">
        <f t="shared" si="27"/>
        <v>2.8720552460589466E-2</v>
      </c>
      <c r="L193" s="21">
        <f t="shared" si="28"/>
        <v>2.9535708636244364E-2</v>
      </c>
      <c r="M193" s="13">
        <f t="shared" si="29"/>
        <v>1.1474873383737772E-2</v>
      </c>
      <c r="N193" s="21">
        <f t="shared" si="30"/>
        <v>-3.9672168344529711E-2</v>
      </c>
      <c r="P193" s="23">
        <f t="shared" si="23"/>
        <v>1.5738809411567052E-3</v>
      </c>
      <c r="Q193">
        <f t="shared" si="24"/>
        <v>3.8418951797844801E-4</v>
      </c>
      <c r="R193">
        <f>$V$28*R194+(1-$V$28)*P194</f>
        <v>4.2939457969133827E-4</v>
      </c>
      <c r="S193" s="1">
        <f>$V$15*$V$14+$V$16*P194+$V$17*S194</f>
        <v>3.6167716342008869E-4</v>
      </c>
    </row>
    <row r="194" spans="1:19" x14ac:dyDescent="0.2">
      <c r="A194" s="5">
        <v>43977</v>
      </c>
      <c r="B194" s="1">
        <v>30609.3</v>
      </c>
      <c r="C194" s="1">
        <v>322.54000000000002</v>
      </c>
      <c r="D194" s="1">
        <v>144.49</v>
      </c>
      <c r="E194" s="1">
        <v>13734.89</v>
      </c>
      <c r="F194" s="1">
        <v>123.04</v>
      </c>
      <c r="G194" s="2">
        <v>10537.2</v>
      </c>
      <c r="I194" s="21">
        <f t="shared" si="25"/>
        <v>-2.0655375512062014E-3</v>
      </c>
      <c r="J194" s="21">
        <f t="shared" si="26"/>
        <v>7.1564448680514576E-3</v>
      </c>
      <c r="K194" s="21">
        <f t="shared" si="27"/>
        <v>-3.1095626756154097E-3</v>
      </c>
      <c r="L194" s="21">
        <f t="shared" si="28"/>
        <v>-2.1201561040273292E-2</v>
      </c>
      <c r="M194" s="13">
        <f t="shared" si="29"/>
        <v>8.2425896135856474E-3</v>
      </c>
      <c r="N194" s="21">
        <f t="shared" si="30"/>
        <v>-2.512027395574179E-2</v>
      </c>
      <c r="P194" s="23">
        <f t="shared" si="23"/>
        <v>6.3102816361151925E-4</v>
      </c>
      <c r="Q194">
        <f t="shared" si="24"/>
        <v>3.8434878007661091E-4</v>
      </c>
      <c r="R194">
        <f>$V$28*R195+(1-$V$28)*P195</f>
        <v>4.1652435093047558E-4</v>
      </c>
      <c r="S194" s="1">
        <f>$V$15*$V$14+$V$16*P195+$V$17*S195</f>
        <v>3.5169626548272465E-4</v>
      </c>
    </row>
    <row r="195" spans="1:19" x14ac:dyDescent="0.2">
      <c r="A195" s="5">
        <v>43973</v>
      </c>
      <c r="B195" s="1">
        <v>30672.59</v>
      </c>
      <c r="C195" s="1">
        <v>320.24</v>
      </c>
      <c r="D195" s="1">
        <v>144.94</v>
      </c>
      <c r="E195" s="1">
        <v>14029.2</v>
      </c>
      <c r="F195" s="1">
        <v>122.03</v>
      </c>
      <c r="G195" s="2">
        <v>10805.25</v>
      </c>
      <c r="I195" s="21">
        <f t="shared" si="25"/>
        <v>-8.4509205018697912E-3</v>
      </c>
      <c r="J195" s="21">
        <f t="shared" si="26"/>
        <v>-5.4808308600900581E-3</v>
      </c>
      <c r="K195" s="21">
        <f t="shared" si="27"/>
        <v>-5.9845406470586254E-3</v>
      </c>
      <c r="L195" s="21">
        <f t="shared" si="28"/>
        <v>1.6643308772877001E-2</v>
      </c>
      <c r="M195" s="13">
        <f t="shared" si="29"/>
        <v>-1.1650300822001648E-2</v>
      </c>
      <c r="N195" s="21">
        <f t="shared" si="30"/>
        <v>4.6427685789054603E-3</v>
      </c>
      <c r="P195" s="23">
        <f t="shared" si="23"/>
        <v>2.1555300077271828E-5</v>
      </c>
      <c r="Q195">
        <f t="shared" si="24"/>
        <v>4.1219200369001073E-4</v>
      </c>
      <c r="R195">
        <f>$V$28*R196+(1-$V$28)*P196</f>
        <v>4.4173514141046733E-4</v>
      </c>
      <c r="S195" s="1">
        <f>$V$15*$V$14+$V$16*P196+$V$17*S196</f>
        <v>3.7446598241533391E-4</v>
      </c>
    </row>
    <row r="196" spans="1:19" x14ac:dyDescent="0.2">
      <c r="A196" s="5">
        <v>43972</v>
      </c>
      <c r="B196" s="1">
        <v>30932.9</v>
      </c>
      <c r="C196" s="1">
        <v>322</v>
      </c>
      <c r="D196" s="1">
        <v>145.81</v>
      </c>
      <c r="E196" s="1">
        <v>13797.64</v>
      </c>
      <c r="F196" s="1">
        <v>123.46</v>
      </c>
      <c r="G196" s="2">
        <v>10755.2</v>
      </c>
      <c r="I196" s="21">
        <f t="shared" si="25"/>
        <v>3.7016141143624164E-3</v>
      </c>
      <c r="J196" s="21">
        <f t="shared" si="26"/>
        <v>1.2437271660157513E-2</v>
      </c>
      <c r="K196" s="21">
        <f t="shared" si="27"/>
        <v>2.1970486008965669E-3</v>
      </c>
      <c r="L196" s="21">
        <f t="shared" si="28"/>
        <v>1.0260729197577414E-2</v>
      </c>
      <c r="M196" s="13">
        <f t="shared" si="29"/>
        <v>-4.6868772664984222E-3</v>
      </c>
      <c r="N196" s="21">
        <f t="shared" si="30"/>
        <v>4.1955034139118032E-2</v>
      </c>
      <c r="P196" s="23">
        <f t="shared" ref="P196:P259" si="31">N196^2</f>
        <v>1.7602248896145594E-3</v>
      </c>
      <c r="Q196">
        <f t="shared" ref="Q196:Q259" si="32">AVERAGE(P197:P216)</f>
        <v>4.1219359722611886E-4</v>
      </c>
      <c r="R196">
        <f>$V$28*R197+(1-$V$28)*P197</f>
        <v>3.5757622131233371E-4</v>
      </c>
      <c r="S196" s="1">
        <f>$V$15*$V$14+$V$16*P197+$V$17*S197</f>
        <v>3.0317291292171716E-4</v>
      </c>
    </row>
    <row r="197" spans="1:19" x14ac:dyDescent="0.2">
      <c r="A197" s="5">
        <v>43971</v>
      </c>
      <c r="B197" s="1">
        <v>30818.61</v>
      </c>
      <c r="C197" s="1">
        <v>318.02</v>
      </c>
      <c r="D197" s="1">
        <v>145.49</v>
      </c>
      <c r="E197" s="1">
        <v>13656.79</v>
      </c>
      <c r="F197" s="1">
        <v>124.04</v>
      </c>
      <c r="G197" s="2">
        <v>10313.299999999999</v>
      </c>
      <c r="I197" s="21">
        <f t="shared" si="25"/>
        <v>2.0403633144587839E-2</v>
      </c>
      <c r="J197" s="21">
        <f t="shared" si="26"/>
        <v>1.9912689324105046E-2</v>
      </c>
      <c r="K197" s="21">
        <f t="shared" si="27"/>
        <v>2.0625014989662106E-2</v>
      </c>
      <c r="L197" s="21">
        <f t="shared" si="28"/>
        <v>4.4207497580826399E-3</v>
      </c>
      <c r="M197" s="13">
        <f t="shared" si="29"/>
        <v>1.4290597209614529E-2</v>
      </c>
      <c r="N197" s="21">
        <f t="shared" si="30"/>
        <v>-2.001972295257206E-2</v>
      </c>
      <c r="P197" s="23">
        <f t="shared" si="31"/>
        <v>4.0078930709774055E-4</v>
      </c>
      <c r="Q197">
        <f t="shared" si="32"/>
        <v>4.7620896264176425E-4</v>
      </c>
      <c r="R197">
        <f>$V$28*R198+(1-$V$28)*P198</f>
        <v>3.5481793924092473E-4</v>
      </c>
      <c r="S197" s="1">
        <f>$V$15*$V$14+$V$16*P198+$V$17*S198</f>
        <v>2.9948259029085515E-4</v>
      </c>
    </row>
    <row r="198" spans="1:19" x14ac:dyDescent="0.2">
      <c r="A198" s="5">
        <v>43970</v>
      </c>
      <c r="B198" s="1">
        <v>30196.17</v>
      </c>
      <c r="C198" s="1">
        <v>311.75</v>
      </c>
      <c r="D198" s="1">
        <v>142.52000000000001</v>
      </c>
      <c r="E198" s="1">
        <v>13596.55</v>
      </c>
      <c r="F198" s="1">
        <v>122.28</v>
      </c>
      <c r="G198" s="2">
        <v>10521.85</v>
      </c>
      <c r="I198" s="21">
        <f t="shared" si="25"/>
        <v>5.5521797618695743E-3</v>
      </c>
      <c r="J198" s="21">
        <f t="shared" si="26"/>
        <v>6.5974975809887067E-3</v>
      </c>
      <c r="K198" s="21">
        <f t="shared" si="27"/>
        <v>4.6416849636946537E-3</v>
      </c>
      <c r="L198" s="21">
        <f t="shared" si="28"/>
        <v>7.4323713765239354E-3</v>
      </c>
      <c r="M198" s="13">
        <f t="shared" si="29"/>
        <v>1.4000063961374343E-2</v>
      </c>
      <c r="N198" s="21">
        <f t="shared" si="30"/>
        <v>-8.2650913865008914E-4</v>
      </c>
      <c r="P198" s="23">
        <f t="shared" si="31"/>
        <v>6.8311735627211223E-7</v>
      </c>
      <c r="Q198">
        <f t="shared" si="32"/>
        <v>4.7815471698002229E-4</v>
      </c>
      <c r="R198">
        <f>$V$28*R199+(1-$V$28)*P199</f>
        <v>3.7742228957398765E-4</v>
      </c>
      <c r="S198" s="1">
        <f>$V$15*$V$14+$V$16*P199+$V$17*S199</f>
        <v>3.1761035346442338E-4</v>
      </c>
    </row>
    <row r="199" spans="1:19" x14ac:dyDescent="0.2">
      <c r="A199" s="5">
        <v>43969</v>
      </c>
      <c r="B199" s="1">
        <v>30028.98</v>
      </c>
      <c r="C199" s="1">
        <v>309.7</v>
      </c>
      <c r="D199" s="1">
        <v>141.86000000000001</v>
      </c>
      <c r="E199" s="1">
        <v>13495.87</v>
      </c>
      <c r="F199" s="1">
        <v>120.58</v>
      </c>
      <c r="G199" s="2">
        <v>10530.55</v>
      </c>
      <c r="I199" s="21">
        <f t="shared" si="25"/>
        <v>-3.4971910783151088E-2</v>
      </c>
      <c r="J199" s="21">
        <f t="shared" si="26"/>
        <v>-4.6496532222986935E-2</v>
      </c>
      <c r="K199" s="21">
        <f t="shared" si="27"/>
        <v>-3.1843417499801671E-2</v>
      </c>
      <c r="L199" s="21">
        <f t="shared" si="28"/>
        <v>1.3556333262341028E-2</v>
      </c>
      <c r="M199" s="13">
        <f t="shared" si="29"/>
        <v>-4.349216999933711E-2</v>
      </c>
      <c r="N199" s="21">
        <f t="shared" si="30"/>
        <v>-2.2609275001530652E-2</v>
      </c>
      <c r="P199" s="23">
        <f t="shared" si="31"/>
        <v>5.1117931609483884E-4</v>
      </c>
      <c r="Q199">
        <f t="shared" si="32"/>
        <v>4.5819345610170569E-4</v>
      </c>
      <c r="R199">
        <f>$V$28*R200+(1-$V$28)*P200</f>
        <v>3.6888460703010352E-4</v>
      </c>
      <c r="S199" s="1">
        <f>$V$15*$V$14+$V$16*P200+$V$17*S200</f>
        <v>3.0939141261624543E-4</v>
      </c>
    </row>
    <row r="200" spans="1:19" x14ac:dyDescent="0.2">
      <c r="A200" s="5">
        <v>43966</v>
      </c>
      <c r="B200" s="1">
        <v>31097.73</v>
      </c>
      <c r="C200" s="1">
        <v>324.44</v>
      </c>
      <c r="D200" s="1">
        <v>146.44999999999999</v>
      </c>
      <c r="E200" s="1">
        <v>13314.15</v>
      </c>
      <c r="F200" s="1">
        <v>125.94</v>
      </c>
      <c r="G200" s="2">
        <v>10771.35</v>
      </c>
      <c r="I200" s="21">
        <f t="shared" si="25"/>
        <v>-8.0873515472296696E-4</v>
      </c>
      <c r="J200" s="21">
        <f t="shared" si="26"/>
        <v>-2.46275213749283E-3</v>
      </c>
      <c r="K200" s="21">
        <f t="shared" si="27"/>
        <v>-1.2283337152454322E-3</v>
      </c>
      <c r="L200" s="21">
        <f t="shared" si="28"/>
        <v>-6.4131483006289519E-3</v>
      </c>
      <c r="M200" s="13">
        <f t="shared" si="29"/>
        <v>-1.5867981749085741E-3</v>
      </c>
      <c r="N200" s="21">
        <f t="shared" si="30"/>
        <v>-1.0679585396758524E-2</v>
      </c>
      <c r="P200" s="23">
        <f t="shared" si="31"/>
        <v>1.1405354424665791E-4</v>
      </c>
      <c r="Q200">
        <f t="shared" si="32"/>
        <v>4.5926612672726985E-4</v>
      </c>
      <c r="R200">
        <f>$V$28*R201+(1-$V$28)*P201</f>
        <v>3.8515041954819578E-4</v>
      </c>
      <c r="S200" s="1">
        <f>$V$15*$V$14+$V$16*P201+$V$17*S201</f>
        <v>3.2232179899872448E-4</v>
      </c>
    </row>
    <row r="201" spans="1:19" x14ac:dyDescent="0.2">
      <c r="A201" s="5">
        <v>43965</v>
      </c>
      <c r="B201" s="1">
        <v>31122.89</v>
      </c>
      <c r="C201" s="1">
        <v>325.24</v>
      </c>
      <c r="D201" s="1">
        <v>146.63</v>
      </c>
      <c r="E201" s="1">
        <v>13399.81</v>
      </c>
      <c r="F201" s="1">
        <v>126.14</v>
      </c>
      <c r="G201" s="2">
        <v>10887</v>
      </c>
      <c r="I201" s="21">
        <f t="shared" si="25"/>
        <v>-2.8061367786615533E-2</v>
      </c>
      <c r="J201" s="21">
        <f t="shared" si="26"/>
        <v>-1.5195727664049702E-2</v>
      </c>
      <c r="K201" s="21">
        <f t="shared" si="27"/>
        <v>-2.7378698643461884E-2</v>
      </c>
      <c r="L201" s="21">
        <f t="shared" si="28"/>
        <v>-3.6669175476499304E-2</v>
      </c>
      <c r="M201" s="13">
        <f t="shared" si="29"/>
        <v>-1.6199143251064411E-2</v>
      </c>
      <c r="N201" s="21">
        <f t="shared" si="30"/>
        <v>1.8199889220429578E-2</v>
      </c>
      <c r="P201" s="23">
        <f t="shared" si="31"/>
        <v>3.3123596763590872E-4</v>
      </c>
      <c r="Q201">
        <f t="shared" si="32"/>
        <v>4.7690466327899932E-4</v>
      </c>
      <c r="R201">
        <f>$V$28*R202+(1-$V$28)*P202</f>
        <v>3.8859176754259711E-4</v>
      </c>
      <c r="S201" s="1">
        <f>$V$15*$V$14+$V$16*P202+$V$17*S202</f>
        <v>3.2462320479096507E-4</v>
      </c>
    </row>
    <row r="202" spans="1:19" x14ac:dyDescent="0.2">
      <c r="A202" s="5">
        <v>43964</v>
      </c>
      <c r="B202" s="1">
        <v>32008.61</v>
      </c>
      <c r="C202" s="1">
        <v>330.22</v>
      </c>
      <c r="D202" s="1">
        <v>150.69999999999999</v>
      </c>
      <c r="E202" s="1">
        <v>13900.29</v>
      </c>
      <c r="F202" s="1">
        <v>128.19999999999999</v>
      </c>
      <c r="G202" s="2">
        <v>10690.65</v>
      </c>
      <c r="I202" s="21">
        <f t="shared" si="25"/>
        <v>2.0117204642789665E-2</v>
      </c>
      <c r="J202" s="21">
        <f t="shared" si="26"/>
        <v>2.7944213955658468E-2</v>
      </c>
      <c r="K202" s="21">
        <f t="shared" si="27"/>
        <v>1.8416726786231068E-2</v>
      </c>
      <c r="L202" s="21">
        <f t="shared" si="28"/>
        <v>6.0353165885136725E-3</v>
      </c>
      <c r="M202" s="13">
        <f t="shared" si="29"/>
        <v>3.3309978881532643E-2</v>
      </c>
      <c r="N202" s="21">
        <f t="shared" si="30"/>
        <v>-1.350439654423518E-2</v>
      </c>
      <c r="P202" s="23">
        <f t="shared" si="31"/>
        <v>1.8236872602395105E-4</v>
      </c>
      <c r="Q202">
        <f t="shared" si="32"/>
        <v>5.1455562255206208E-4</v>
      </c>
      <c r="R202">
        <f>$V$28*R203+(1-$V$28)*P203</f>
        <v>4.0175494040548942E-4</v>
      </c>
      <c r="S202" s="1">
        <f>$V$15*$V$14+$V$16*P203+$V$17*S203</f>
        <v>3.3545072464967441E-4</v>
      </c>
    </row>
    <row r="203" spans="1:19" x14ac:dyDescent="0.2">
      <c r="A203" s="5">
        <v>43963</v>
      </c>
      <c r="B203" s="1">
        <v>31371.119999999999</v>
      </c>
      <c r="C203" s="1">
        <v>321.12</v>
      </c>
      <c r="D203" s="1">
        <v>147.94999999999999</v>
      </c>
      <c r="E203" s="1">
        <v>13816.65</v>
      </c>
      <c r="F203" s="1">
        <v>124</v>
      </c>
      <c r="G203" s="2">
        <v>10836</v>
      </c>
      <c r="I203" s="21">
        <f t="shared" si="25"/>
        <v>-6.0414272916648583E-3</v>
      </c>
      <c r="J203" s="21">
        <f t="shared" si="26"/>
        <v>-1.2448650929176431E-3</v>
      </c>
      <c r="K203" s="21">
        <f t="shared" si="27"/>
        <v>-7.8769720910625597E-3</v>
      </c>
      <c r="L203" s="21">
        <f t="shared" si="28"/>
        <v>6.3144737593954659E-3</v>
      </c>
      <c r="M203" s="13">
        <f t="shared" si="29"/>
        <v>4.0330712383724736E-4</v>
      </c>
      <c r="N203" s="21">
        <f t="shared" si="30"/>
        <v>-4.5255508004996272E-3</v>
      </c>
      <c r="P203" s="23">
        <f t="shared" si="31"/>
        <v>2.0480610047902816E-5</v>
      </c>
      <c r="Q203">
        <f t="shared" si="32"/>
        <v>5.1394974998315477E-4</v>
      </c>
      <c r="R203">
        <f>$V$28*R204+(1-$V$28)*P204</f>
        <v>4.2609159979001629E-4</v>
      </c>
      <c r="S203" s="1">
        <f>$V$15*$V$14+$V$16*P204+$V$17*S204</f>
        <v>3.564750864913542E-4</v>
      </c>
    </row>
    <row r="204" spans="1:19" x14ac:dyDescent="0.2">
      <c r="A204" s="5">
        <v>43962</v>
      </c>
      <c r="B204" s="1">
        <v>31561.22</v>
      </c>
      <c r="C204" s="1">
        <v>321.52</v>
      </c>
      <c r="D204" s="1">
        <v>149.12</v>
      </c>
      <c r="E204" s="1">
        <v>13729.68</v>
      </c>
      <c r="F204" s="1">
        <v>123.95</v>
      </c>
      <c r="G204" s="2">
        <v>10885.15</v>
      </c>
      <c r="I204" s="21">
        <f t="shared" si="25"/>
        <v>-2.5783225198119501E-3</v>
      </c>
      <c r="J204" s="21">
        <f t="shared" si="26"/>
        <v>7.55521685674775E-3</v>
      </c>
      <c r="K204" s="21">
        <f t="shared" si="27"/>
        <v>2.148228538289605E-3</v>
      </c>
      <c r="L204" s="21">
        <f t="shared" si="28"/>
        <v>1.43460085514299E-2</v>
      </c>
      <c r="M204" s="13">
        <f t="shared" si="29"/>
        <v>7.6126056005058852E-3</v>
      </c>
      <c r="N204" s="21">
        <f t="shared" si="30"/>
        <v>1.5583809785919567E-3</v>
      </c>
      <c r="P204" s="23">
        <f t="shared" si="31"/>
        <v>2.4285512744372244E-6</v>
      </c>
      <c r="Q204">
        <f t="shared" si="32"/>
        <v>5.2856068488328677E-4</v>
      </c>
      <c r="R204">
        <f>$V$28*R205+(1-$V$28)*P205</f>
        <v>4.531339220356916E-4</v>
      </c>
      <c r="S204" s="1">
        <f>$V$15*$V$14+$V$16*P205+$V$17*S205</f>
        <v>3.8083838069174651E-4</v>
      </c>
    </row>
    <row r="205" spans="1:19" x14ac:dyDescent="0.2">
      <c r="A205" s="5">
        <v>43959</v>
      </c>
      <c r="B205" s="1">
        <v>31642.7</v>
      </c>
      <c r="C205" s="1">
        <v>319.10000000000002</v>
      </c>
      <c r="D205" s="1">
        <v>148.80000000000001</v>
      </c>
      <c r="E205" s="1">
        <v>13534.12</v>
      </c>
      <c r="F205" s="1">
        <v>123.01</v>
      </c>
      <c r="G205" s="2">
        <v>10868.2</v>
      </c>
      <c r="I205" s="21">
        <f t="shared" si="25"/>
        <v>6.3190061336566607E-3</v>
      </c>
      <c r="J205" s="21">
        <f t="shared" si="26"/>
        <v>-4.6897068912547246E-3</v>
      </c>
      <c r="K205" s="21">
        <f t="shared" si="27"/>
        <v>6.4048761005053093E-3</v>
      </c>
      <c r="L205" s="21">
        <f t="shared" si="28"/>
        <v>8.5102476070536316E-3</v>
      </c>
      <c r="M205" s="13">
        <f t="shared" si="29"/>
        <v>-5.9169372221489942E-3</v>
      </c>
      <c r="N205" s="21">
        <f t="shared" si="30"/>
        <v>-6.5766632014662677E-4</v>
      </c>
      <c r="P205" s="23">
        <f t="shared" si="31"/>
        <v>4.325249886552054E-7</v>
      </c>
      <c r="Q205">
        <f t="shared" si="32"/>
        <v>5.3483902762490785E-4</v>
      </c>
      <c r="R205">
        <f>$V$28*R206+(1-$V$28)*P206</f>
        <v>4.8202975588975783E-4</v>
      </c>
      <c r="S205" s="1">
        <f>$V$15*$V$14+$V$16*P206+$V$17*S206</f>
        <v>4.0801959793028138E-4</v>
      </c>
    </row>
    <row r="206" spans="1:19" x14ac:dyDescent="0.2">
      <c r="A206" s="5">
        <v>43958</v>
      </c>
      <c r="B206" s="1">
        <v>31443.38</v>
      </c>
      <c r="C206" s="1">
        <v>320.60000000000002</v>
      </c>
      <c r="D206" s="1">
        <v>147.85</v>
      </c>
      <c r="E206" s="1">
        <v>13419.43</v>
      </c>
      <c r="F206" s="1">
        <v>123.74</v>
      </c>
      <c r="G206" s="2">
        <v>10875.35</v>
      </c>
      <c r="I206" s="21">
        <f t="shared" si="25"/>
        <v>-7.6785848579528212E-3</v>
      </c>
      <c r="J206" s="21">
        <f t="shared" si="26"/>
        <v>-1.5291101787899608E-2</v>
      </c>
      <c r="K206" s="21">
        <f t="shared" si="27"/>
        <v>-6.2032428706660847E-3</v>
      </c>
      <c r="L206" s="21">
        <f t="shared" si="28"/>
        <v>-3.4078933708639974E-3</v>
      </c>
      <c r="M206" s="13">
        <f t="shared" si="29"/>
        <v>-1.0531067220785372E-2</v>
      </c>
      <c r="N206" s="21">
        <f t="shared" si="30"/>
        <v>-1.3332015475675413E-4</v>
      </c>
      <c r="P206" s="23">
        <f t="shared" si="31"/>
        <v>1.7774263664364871E-8</v>
      </c>
      <c r="Q206">
        <f t="shared" si="32"/>
        <v>5.4263177385373567E-4</v>
      </c>
      <c r="R206">
        <f>$V$28*R207+(1-$V$28)*P207</f>
        <v>5.1279647812121063E-4</v>
      </c>
      <c r="S206" s="1">
        <f>$V$15*$V$14+$V$16*P207+$V$17*S207</f>
        <v>4.3824399212448624E-4</v>
      </c>
    </row>
    <row r="207" spans="1:19" x14ac:dyDescent="0.2">
      <c r="A207" s="5">
        <v>43957</v>
      </c>
      <c r="B207" s="1">
        <v>31685.75</v>
      </c>
      <c r="C207" s="1">
        <v>325.54000000000002</v>
      </c>
      <c r="D207" s="1">
        <v>148.77000000000001</v>
      </c>
      <c r="E207" s="1">
        <v>13465.24</v>
      </c>
      <c r="F207" s="1">
        <v>125.05</v>
      </c>
      <c r="G207" s="2">
        <v>10876.8</v>
      </c>
      <c r="I207" s="21">
        <f t="shared" si="25"/>
        <v>7.3564703595225571E-3</v>
      </c>
      <c r="J207" s="21">
        <f t="shared" si="26"/>
        <v>5.2234565105873157E-4</v>
      </c>
      <c r="K207" s="21">
        <f t="shared" si="27"/>
        <v>1.0065952244329818E-2</v>
      </c>
      <c r="L207" s="21">
        <f t="shared" si="28"/>
        <v>-4.6315811434470937E-3</v>
      </c>
      <c r="M207" s="13">
        <f t="shared" si="29"/>
        <v>8.512740131877479E-3</v>
      </c>
      <c r="N207" s="21">
        <f t="shared" si="30"/>
        <v>-1.0108158143593328E-3</v>
      </c>
      <c r="P207" s="23">
        <f t="shared" si="31"/>
        <v>1.0217486105589211E-6</v>
      </c>
      <c r="Q207">
        <f t="shared" si="32"/>
        <v>6.1831805199844621E-4</v>
      </c>
      <c r="R207">
        <f>$V$28*R208+(1-$V$28)*P208</f>
        <v>5.4546295021763529E-4</v>
      </c>
      <c r="S207" s="1">
        <f>$V$15*$V$14+$V$16*P208+$V$17*S208</f>
        <v>4.7177087598766418E-4</v>
      </c>
    </row>
    <row r="208" spans="1:19" x14ac:dyDescent="0.2">
      <c r="A208" s="5">
        <v>43956</v>
      </c>
      <c r="B208" s="1">
        <v>31453.51</v>
      </c>
      <c r="C208" s="1">
        <v>325.37</v>
      </c>
      <c r="D208" s="1">
        <v>147.28</v>
      </c>
      <c r="E208" s="1">
        <v>13527.75</v>
      </c>
      <c r="F208" s="1">
        <v>123.99</v>
      </c>
      <c r="G208" s="2">
        <v>10887.8</v>
      </c>
      <c r="I208" s="21">
        <f t="shared" si="25"/>
        <v>-8.2902081700843323E-3</v>
      </c>
      <c r="J208" s="21">
        <f t="shared" si="26"/>
        <v>-6.2502118357512411E-3</v>
      </c>
      <c r="K208" s="21">
        <f t="shared" si="27"/>
        <v>-9.6625637757698866E-3</v>
      </c>
      <c r="L208" s="21">
        <f t="shared" si="28"/>
        <v>-4.1757279953715079E-4</v>
      </c>
      <c r="M208" s="13">
        <f t="shared" si="29"/>
        <v>9.6828862564214235E-4</v>
      </c>
      <c r="N208" s="21">
        <f t="shared" si="30"/>
        <v>-5.8700490799416749E-2</v>
      </c>
      <c r="P208" s="23">
        <f t="shared" si="31"/>
        <v>3.4457476200924105E-3</v>
      </c>
      <c r="Q208">
        <f t="shared" si="32"/>
        <v>4.5298636484852553E-4</v>
      </c>
      <c r="R208">
        <f>$V$28*R209+(1-$V$28)*P209</f>
        <v>3.6033839682137294E-4</v>
      </c>
      <c r="S208" s="1">
        <f>$V$15*$V$14+$V$16*P209+$V$17*S209</f>
        <v>3.1764930964220341E-4</v>
      </c>
    </row>
    <row r="209" spans="1:19" x14ac:dyDescent="0.2">
      <c r="A209" s="5">
        <v>43955</v>
      </c>
      <c r="B209" s="1">
        <v>31715.35</v>
      </c>
      <c r="C209" s="1">
        <v>327.41000000000003</v>
      </c>
      <c r="D209" s="1">
        <v>148.71</v>
      </c>
      <c r="E209" s="1">
        <v>13533.4</v>
      </c>
      <c r="F209" s="1">
        <v>123.87</v>
      </c>
      <c r="G209" s="2">
        <v>11546.05</v>
      </c>
      <c r="I209" s="21">
        <f t="shared" ref="I209:I272" si="33">LN(B209/B210)</f>
        <v>-6.1219758572817765E-2</v>
      </c>
      <c r="J209" s="21">
        <f t="shared" ref="J209:J272" si="34">LN(C209/C210)</f>
        <v>-5.372154626404009E-2</v>
      </c>
      <c r="K209" s="21">
        <f t="shared" ref="K209:K272" si="35">LN(D209/D210)</f>
        <v>-5.6220280133821215E-2</v>
      </c>
      <c r="L209" s="21">
        <f t="shared" ref="L209:L272" si="36">LN(E209/E210)</f>
        <v>-5.0545826665647241E-2</v>
      </c>
      <c r="M209" s="13">
        <f t="shared" ref="M209:M272" si="37">LN(F209/F210)</f>
        <v>-4.4139324551255653E-2</v>
      </c>
      <c r="N209" s="21">
        <f t="shared" ref="N209:N272" si="38">LN(G209/G210)</f>
        <v>1.5426646789532691E-2</v>
      </c>
      <c r="P209" s="23">
        <f t="shared" si="31"/>
        <v>2.3798143116899931E-4</v>
      </c>
      <c r="Q209">
        <f t="shared" si="32"/>
        <v>4.4419626490906777E-4</v>
      </c>
      <c r="R209">
        <f>$V$28*R210+(1-$V$28)*P210</f>
        <v>3.6814841590556698E-4</v>
      </c>
      <c r="S209" s="1">
        <f>$V$15*$V$14+$V$16*P210+$V$17*S210</f>
        <v>3.24612357531881E-4</v>
      </c>
    </row>
    <row r="210" spans="1:19" x14ac:dyDescent="0.2">
      <c r="A210" s="5">
        <v>43951</v>
      </c>
      <c r="B210" s="1">
        <v>33717.620000000003</v>
      </c>
      <c r="C210" s="1">
        <v>345.48</v>
      </c>
      <c r="D210" s="1">
        <v>157.31</v>
      </c>
      <c r="E210" s="1">
        <v>14235.04</v>
      </c>
      <c r="F210" s="1">
        <v>129.46</v>
      </c>
      <c r="G210" s="2">
        <v>11369.3</v>
      </c>
      <c r="I210" s="21">
        <f t="shared" si="33"/>
        <v>3.0029147687126185E-2</v>
      </c>
      <c r="J210" s="21">
        <f t="shared" si="34"/>
        <v>4.5417947492690042E-2</v>
      </c>
      <c r="K210" s="21">
        <f t="shared" si="35"/>
        <v>3.3417231265258474E-2</v>
      </c>
      <c r="L210" s="21">
        <f t="shared" si="36"/>
        <v>5.4901583223331794E-2</v>
      </c>
      <c r="M210" s="13">
        <f t="shared" si="37"/>
        <v>3.4098676320363293E-2</v>
      </c>
      <c r="N210" s="21">
        <f t="shared" si="38"/>
        <v>3.0214563844106531E-3</v>
      </c>
      <c r="P210" s="23">
        <f t="shared" si="31"/>
        <v>9.1291986828958956E-6</v>
      </c>
      <c r="Q210">
        <f t="shared" si="32"/>
        <v>4.4394740283464605E-4</v>
      </c>
      <c r="R210">
        <f>$V$28*R211+(1-$V$28)*P211</f>
        <v>3.9106453615382256E-4</v>
      </c>
      <c r="S210" s="1">
        <f>$V$15*$V$14+$V$16*P211+$V$17*S211</f>
        <v>3.4506309032519524E-4</v>
      </c>
    </row>
    <row r="211" spans="1:19" x14ac:dyDescent="0.2">
      <c r="A211" s="5">
        <v>43950</v>
      </c>
      <c r="B211" s="1">
        <v>32720.16</v>
      </c>
      <c r="C211" s="1">
        <v>330.14</v>
      </c>
      <c r="D211" s="1">
        <v>152.13999999999999</v>
      </c>
      <c r="E211" s="1">
        <v>13474.58</v>
      </c>
      <c r="F211" s="1">
        <v>125.12</v>
      </c>
      <c r="G211" s="2">
        <v>11335</v>
      </c>
      <c r="I211" s="21">
        <f t="shared" si="33"/>
        <v>1.8683137386863436E-2</v>
      </c>
      <c r="J211" s="21">
        <f t="shared" si="34"/>
        <v>1.8835021427402874E-2</v>
      </c>
      <c r="K211" s="21">
        <f t="shared" si="35"/>
        <v>1.8843445024010298E-2</v>
      </c>
      <c r="L211" s="21">
        <f t="shared" si="36"/>
        <v>2.3447505069993168E-2</v>
      </c>
      <c r="M211" s="13">
        <f t="shared" si="37"/>
        <v>2.2796234103874248E-2</v>
      </c>
      <c r="N211" s="21">
        <f t="shared" si="38"/>
        <v>-8.4216843495067608E-4</v>
      </c>
      <c r="P211" s="23">
        <f t="shared" si="31"/>
        <v>7.0924767282727109E-7</v>
      </c>
      <c r="Q211">
        <f t="shared" si="32"/>
        <v>4.5493222702392994E-4</v>
      </c>
      <c r="R211">
        <f>$V$28*R212+(1-$V$28)*P212</f>
        <v>4.159808311632478E-4</v>
      </c>
      <c r="S211" s="1">
        <f>$V$15*$V$14+$V$16*P212+$V$17*S212</f>
        <v>3.6825390181832593E-4</v>
      </c>
    </row>
    <row r="212" spans="1:19" x14ac:dyDescent="0.2">
      <c r="A212" s="5">
        <v>43949</v>
      </c>
      <c r="B212" s="1">
        <v>32114.52</v>
      </c>
      <c r="C212" s="1">
        <v>323.98</v>
      </c>
      <c r="D212" s="1">
        <v>149.30000000000001</v>
      </c>
      <c r="E212" s="1">
        <v>13162.31</v>
      </c>
      <c r="F212" s="1">
        <v>122.3</v>
      </c>
      <c r="G212" s="2">
        <v>11344.55</v>
      </c>
      <c r="I212" s="21">
        <f t="shared" si="33"/>
        <v>1.1633515483635464E-2</v>
      </c>
      <c r="J212" s="21">
        <f t="shared" si="34"/>
        <v>-1.7270096193987348E-3</v>
      </c>
      <c r="K212" s="21">
        <f t="shared" si="35"/>
        <v>1.0030039321163409E-2</v>
      </c>
      <c r="L212" s="21">
        <f t="shared" si="36"/>
        <v>7.653560856299695E-4</v>
      </c>
      <c r="M212" s="13">
        <f t="shared" si="37"/>
        <v>3.4400885756183247E-3</v>
      </c>
      <c r="N212" s="21">
        <f t="shared" si="38"/>
        <v>1.9455559462110161E-3</v>
      </c>
      <c r="P212" s="23">
        <f t="shared" si="31"/>
        <v>3.7851879398370419E-6</v>
      </c>
      <c r="Q212">
        <f t="shared" si="32"/>
        <v>4.6552745647035297E-4</v>
      </c>
      <c r="R212">
        <f>$V$28*R213+(1-$V$28)*P213</f>
        <v>4.4229119136899746E-4</v>
      </c>
      <c r="S212" s="1">
        <f>$V$15*$V$14+$V$16*P213+$V$17*S213</f>
        <v>3.9385058457363733E-4</v>
      </c>
    </row>
    <row r="213" spans="1:19" x14ac:dyDescent="0.2">
      <c r="A213" s="5">
        <v>43948</v>
      </c>
      <c r="B213" s="1">
        <v>31743.08</v>
      </c>
      <c r="C213" s="1">
        <v>324.54000000000002</v>
      </c>
      <c r="D213" s="1">
        <v>147.81</v>
      </c>
      <c r="E213" s="1">
        <v>13152.24</v>
      </c>
      <c r="F213" s="1">
        <v>121.88</v>
      </c>
      <c r="G213" s="2">
        <v>11322.5</v>
      </c>
      <c r="I213" s="21">
        <f t="shared" si="33"/>
        <v>1.3187380644452518E-2</v>
      </c>
      <c r="J213" s="21">
        <f t="shared" si="34"/>
        <v>9.784571497783565E-3</v>
      </c>
      <c r="K213" s="21">
        <f t="shared" si="35"/>
        <v>1.2458039200495336E-2</v>
      </c>
      <c r="L213" s="21">
        <f t="shared" si="36"/>
        <v>1.494818586970049E-2</v>
      </c>
      <c r="M213" s="13">
        <f t="shared" si="37"/>
        <v>2.5467255498057974E-3</v>
      </c>
      <c r="N213" s="21">
        <f t="shared" si="38"/>
        <v>2.9896710635205193E-3</v>
      </c>
      <c r="P213" s="23">
        <f t="shared" si="31"/>
        <v>8.9381330680519131E-6</v>
      </c>
      <c r="Q213">
        <f t="shared" si="32"/>
        <v>4.685229875031413E-4</v>
      </c>
      <c r="R213">
        <f>$V$28*R214+(1-$V$28)*P214</f>
        <v>4.6995202487756847E-4</v>
      </c>
      <c r="S213" s="1">
        <f>$V$15*$V$14+$V$16*P214+$V$17*S214</f>
        <v>4.2200506846130464E-4</v>
      </c>
    </row>
    <row r="214" spans="1:19" x14ac:dyDescent="0.2">
      <c r="A214" s="5">
        <v>43945</v>
      </c>
      <c r="B214" s="1">
        <v>31327.22</v>
      </c>
      <c r="C214" s="1">
        <v>321.38</v>
      </c>
      <c r="D214" s="1">
        <v>145.97999999999999</v>
      </c>
      <c r="E214" s="1">
        <v>12957.1</v>
      </c>
      <c r="F214" s="1">
        <v>121.57</v>
      </c>
      <c r="G214" s="2">
        <v>11288.7</v>
      </c>
      <c r="I214" s="21">
        <f t="shared" si="33"/>
        <v>-1.6960604570316031E-2</v>
      </c>
      <c r="J214" s="21">
        <f t="shared" si="34"/>
        <v>-1.9291221033794152E-2</v>
      </c>
      <c r="K214" s="21">
        <f t="shared" si="35"/>
        <v>-1.4553130021925752E-2</v>
      </c>
      <c r="L214" s="21">
        <f t="shared" si="36"/>
        <v>-2.7544683533102896E-2</v>
      </c>
      <c r="M214" s="13">
        <f t="shared" si="37"/>
        <v>-1.6883888696213073E-2</v>
      </c>
      <c r="N214" s="21">
        <f t="shared" si="38"/>
        <v>-2.5183593976531162E-2</v>
      </c>
      <c r="P214" s="23">
        <f t="shared" si="31"/>
        <v>6.3421340557477668E-4</v>
      </c>
      <c r="Q214">
        <f t="shared" si="32"/>
        <v>4.8084571374450516E-4</v>
      </c>
      <c r="R214">
        <f>$V$28*R215+(1-$V$28)*P215</f>
        <v>4.594672558968956E-4</v>
      </c>
      <c r="S214" s="1">
        <f>$V$15*$V$14+$V$16*P215+$V$17*S215</f>
        <v>4.1855031319722809E-4</v>
      </c>
    </row>
    <row r="215" spans="1:19" x14ac:dyDescent="0.2">
      <c r="A215" s="5">
        <v>43944</v>
      </c>
      <c r="B215" s="1">
        <v>31863.08</v>
      </c>
      <c r="C215" s="1">
        <v>327.64</v>
      </c>
      <c r="D215" s="1">
        <v>148.12</v>
      </c>
      <c r="E215" s="1">
        <v>13318.96</v>
      </c>
      <c r="F215" s="1">
        <v>123.64</v>
      </c>
      <c r="G215" s="2">
        <v>11576.6</v>
      </c>
      <c r="I215" s="21">
        <f t="shared" si="33"/>
        <v>1.5291565895610629E-2</v>
      </c>
      <c r="J215" s="21">
        <f t="shared" si="34"/>
        <v>5.5089813072440874E-3</v>
      </c>
      <c r="K215" s="21">
        <f t="shared" si="35"/>
        <v>1.5169842961607938E-2</v>
      </c>
      <c r="L215" s="21">
        <f t="shared" si="36"/>
        <v>4.7366929609222078E-2</v>
      </c>
      <c r="M215" s="13">
        <f t="shared" si="37"/>
        <v>-2.4261049005015886E-4</v>
      </c>
      <c r="N215" s="21">
        <f t="shared" si="38"/>
        <v>2.4050359089736451E-2</v>
      </c>
      <c r="P215" s="23">
        <f t="shared" si="31"/>
        <v>5.7841977234526873E-4</v>
      </c>
      <c r="Q215">
        <f t="shared" si="32"/>
        <v>4.521027863786952E-4</v>
      </c>
      <c r="R215">
        <f>$V$28*R216+(1-$V$28)*P216</f>
        <v>4.51874542081042E-4</v>
      </c>
      <c r="S215" s="1">
        <f>$V$15*$V$14+$V$16*P216+$V$17*S216</f>
        <v>4.1781134252767124E-4</v>
      </c>
    </row>
    <row r="216" spans="1:19" x14ac:dyDescent="0.2">
      <c r="A216" s="5">
        <v>43943</v>
      </c>
      <c r="B216" s="1">
        <v>31379.55</v>
      </c>
      <c r="C216" s="1">
        <v>325.83999999999997</v>
      </c>
      <c r="D216" s="1">
        <v>145.88999999999999</v>
      </c>
      <c r="E216" s="1">
        <v>12702.79</v>
      </c>
      <c r="F216" s="1">
        <v>123.67</v>
      </c>
      <c r="G216" s="2">
        <v>11301.5</v>
      </c>
      <c r="I216" s="21">
        <f t="shared" si="33"/>
        <v>2.395744372982939E-2</v>
      </c>
      <c r="J216" s="21">
        <f t="shared" si="34"/>
        <v>7.671135447555215E-3</v>
      </c>
      <c r="K216" s="21">
        <f t="shared" si="35"/>
        <v>2.5970074986795134E-2</v>
      </c>
      <c r="L216" s="21">
        <f t="shared" si="36"/>
        <v>1.3591341851385736E-2</v>
      </c>
      <c r="M216" s="13">
        <f t="shared" si="37"/>
        <v>-4.1959232059754908E-3</v>
      </c>
      <c r="N216" s="21">
        <f t="shared" si="38"/>
        <v>4.1955413957399122E-2</v>
      </c>
      <c r="P216" s="23">
        <f t="shared" si="31"/>
        <v>1.7602567603367211E-3</v>
      </c>
      <c r="Q216">
        <f t="shared" si="32"/>
        <v>3.6443010995338912E-4</v>
      </c>
      <c r="R216">
        <f>$V$28*R217+(1-$V$28)*P217</f>
        <v>3.6836078346897728E-4</v>
      </c>
      <c r="S216" s="1">
        <f>$V$15*$V$14+$V$16*P217+$V$17*S217</f>
        <v>3.5133265356197184E-4</v>
      </c>
    </row>
    <row r="217" spans="1:19" x14ac:dyDescent="0.2">
      <c r="A217" s="5">
        <v>43942</v>
      </c>
      <c r="B217" s="1">
        <v>30636.71</v>
      </c>
      <c r="C217" s="1">
        <v>323.35000000000002</v>
      </c>
      <c r="D217" s="1">
        <v>142.15</v>
      </c>
      <c r="E217" s="1">
        <v>12531.31</v>
      </c>
      <c r="F217" s="1">
        <v>124.19</v>
      </c>
      <c r="G217" s="2">
        <v>10837.15</v>
      </c>
      <c r="I217" s="21">
        <f t="shared" si="33"/>
        <v>-3.2475992312236544E-2</v>
      </c>
      <c r="J217" s="21">
        <f t="shared" si="34"/>
        <v>-3.4857746095036841E-2</v>
      </c>
      <c r="K217" s="21">
        <f t="shared" si="35"/>
        <v>-2.8366269608831141E-2</v>
      </c>
      <c r="L217" s="21">
        <f t="shared" si="36"/>
        <v>-3.5889470164981868E-2</v>
      </c>
      <c r="M217" s="13">
        <f t="shared" si="37"/>
        <v>-3.5904536711601771E-2</v>
      </c>
      <c r="N217" s="21">
        <f t="shared" si="38"/>
        <v>4.1001178219785946E-2</v>
      </c>
      <c r="P217" s="23">
        <f t="shared" si="31"/>
        <v>1.6810966154106495E-3</v>
      </c>
      <c r="Q217">
        <f t="shared" si="32"/>
        <v>2.8037596598444844E-4</v>
      </c>
      <c r="R217">
        <f>$V$28*R218+(1-$V$28)*P218</f>
        <v>2.8456913462163641E-4</v>
      </c>
      <c r="S217" s="1">
        <f>$V$15*$V$14+$V$16*P218+$V$17*S218</f>
        <v>2.8186522942930982E-4</v>
      </c>
    </row>
    <row r="218" spans="1:19" x14ac:dyDescent="0.2">
      <c r="A218" s="5">
        <v>43941</v>
      </c>
      <c r="B218" s="1">
        <v>31648</v>
      </c>
      <c r="C218" s="1">
        <v>334.82</v>
      </c>
      <c r="D218" s="1">
        <v>146.24</v>
      </c>
      <c r="E218" s="1">
        <v>12989.22</v>
      </c>
      <c r="F218" s="1">
        <v>128.72999999999999</v>
      </c>
      <c r="G218" s="2">
        <v>10401.799999999999</v>
      </c>
      <c r="I218" s="21">
        <f t="shared" si="33"/>
        <v>1.8748605988609774E-3</v>
      </c>
      <c r="J218" s="21">
        <f t="shared" si="34"/>
        <v>-5.213077237344271E-3</v>
      </c>
      <c r="K218" s="21">
        <f t="shared" si="35"/>
        <v>5.6230004839291818E-3</v>
      </c>
      <c r="L218" s="21">
        <f t="shared" si="36"/>
        <v>2.0900200590157132E-2</v>
      </c>
      <c r="M218" s="13">
        <f t="shared" si="37"/>
        <v>-7.8923343744550997E-3</v>
      </c>
      <c r="N218" s="21">
        <f t="shared" si="38"/>
        <v>6.292710395484024E-3</v>
      </c>
      <c r="P218" s="23">
        <f t="shared" si="31"/>
        <v>3.9598204121432704E-5</v>
      </c>
      <c r="Q218">
        <f t="shared" si="32"/>
        <v>2.842499503076083E-4</v>
      </c>
      <c r="R218">
        <f>$V$28*R219+(1-$V$28)*P219</f>
        <v>3.0020557699398986E-4</v>
      </c>
      <c r="S218" s="1">
        <f>$V$15*$V$14+$V$16*P219+$V$17*S219</f>
        <v>2.9587355879797517E-4</v>
      </c>
    </row>
    <row r="219" spans="1:19" x14ac:dyDescent="0.2">
      <c r="A219" s="5">
        <v>43938</v>
      </c>
      <c r="B219" s="1">
        <v>31588.720000000001</v>
      </c>
      <c r="C219" s="1">
        <v>336.57</v>
      </c>
      <c r="D219" s="1">
        <v>145.41999999999999</v>
      </c>
      <c r="E219" s="1">
        <v>12720.56</v>
      </c>
      <c r="F219" s="1">
        <v>129.75</v>
      </c>
      <c r="G219" s="2">
        <v>10336.549999999999</v>
      </c>
      <c r="I219" s="21">
        <f t="shared" si="33"/>
        <v>3.1714795402794892E-2</v>
      </c>
      <c r="J219" s="21">
        <f t="shared" si="34"/>
        <v>1.6748200634185802E-2</v>
      </c>
      <c r="K219" s="21">
        <f t="shared" si="35"/>
        <v>2.8811591444194304E-2</v>
      </c>
      <c r="L219" s="21">
        <f t="shared" si="36"/>
        <v>1.8540288167450725E-2</v>
      </c>
      <c r="M219" s="13">
        <f t="shared" si="37"/>
        <v>2.5051058327259686E-2</v>
      </c>
      <c r="N219" s="21">
        <f t="shared" si="38"/>
        <v>-1.0580836381331345E-2</v>
      </c>
      <c r="P219" s="23">
        <f t="shared" si="31"/>
        <v>1.1195409852850498E-4</v>
      </c>
      <c r="Q219">
        <f t="shared" si="32"/>
        <v>2.7950020056999048E-4</v>
      </c>
      <c r="R219">
        <f>$V$28*R220+(1-$V$28)*P220</f>
        <v>3.1222162881093573E-4</v>
      </c>
      <c r="S219" s="1">
        <f>$V$15*$V$14+$V$16*P220+$V$17*S220</f>
        <v>3.074185972960993E-4</v>
      </c>
    </row>
    <row r="220" spans="1:19" x14ac:dyDescent="0.2">
      <c r="A220" s="5">
        <v>43937</v>
      </c>
      <c r="B220" s="1">
        <v>30602.61</v>
      </c>
      <c r="C220" s="1">
        <v>330.98</v>
      </c>
      <c r="D220" s="1">
        <v>141.29</v>
      </c>
      <c r="E220" s="1">
        <v>12486.89</v>
      </c>
      <c r="F220" s="1">
        <v>126.54</v>
      </c>
      <c r="G220" s="2">
        <v>10446.5</v>
      </c>
      <c r="I220" s="21">
        <f t="shared" si="33"/>
        <v>7.3070564051250439E-3</v>
      </c>
      <c r="J220" s="21">
        <f t="shared" si="34"/>
        <v>1.2250696583512426E-2</v>
      </c>
      <c r="K220" s="21">
        <f t="shared" si="35"/>
        <v>8.886419691251533E-3</v>
      </c>
      <c r="L220" s="21">
        <f t="shared" si="36"/>
        <v>-1.7811281004342764E-2</v>
      </c>
      <c r="M220" s="13">
        <f t="shared" si="37"/>
        <v>2.2618346843998039E-2</v>
      </c>
      <c r="N220" s="21">
        <f t="shared" si="38"/>
        <v>1.1640745541327692E-2</v>
      </c>
      <c r="P220" s="23">
        <f t="shared" si="31"/>
        <v>1.3550695675794053E-4</v>
      </c>
      <c r="Q220">
        <f t="shared" si="32"/>
        <v>2.8578940802663738E-4</v>
      </c>
      <c r="R220">
        <f>$V$28*R221+(1-$V$28)*P221</f>
        <v>3.23501288729212E-4</v>
      </c>
      <c r="S220" s="1">
        <f>$V$15*$V$14+$V$16*P221+$V$17*S221</f>
        <v>3.1893792572571303E-4</v>
      </c>
    </row>
    <row r="221" spans="1:19" x14ac:dyDescent="0.2">
      <c r="A221" s="5">
        <v>43936</v>
      </c>
      <c r="B221" s="1">
        <v>30379.81</v>
      </c>
      <c r="C221" s="1">
        <v>326.95</v>
      </c>
      <c r="D221" s="1">
        <v>140.04</v>
      </c>
      <c r="E221" s="1">
        <v>12711.29</v>
      </c>
      <c r="F221" s="1">
        <v>123.71</v>
      </c>
      <c r="G221" s="2">
        <v>10325.6</v>
      </c>
      <c r="I221" s="21">
        <f t="shared" si="33"/>
        <v>-1.0159277275982721E-2</v>
      </c>
      <c r="J221" s="21">
        <f t="shared" si="34"/>
        <v>6.6284343710675516E-3</v>
      </c>
      <c r="K221" s="21">
        <f t="shared" si="35"/>
        <v>-1.3546786832515204E-2</v>
      </c>
      <c r="L221" s="21">
        <f t="shared" si="36"/>
        <v>3.8907211829194064E-3</v>
      </c>
      <c r="M221" s="13">
        <f t="shared" si="37"/>
        <v>1.2362906546309334E-2</v>
      </c>
      <c r="N221" s="21">
        <f t="shared" si="38"/>
        <v>2.6153521725964524E-2</v>
      </c>
      <c r="P221" s="23">
        <f t="shared" si="31"/>
        <v>6.8400669867049832E-4</v>
      </c>
      <c r="Q221">
        <f t="shared" si="32"/>
        <v>3.1045236894699547E-4</v>
      </c>
      <c r="R221">
        <f>$V$28*R222+(1-$V$28)*P222</f>
        <v>3.0049030511593837E-4</v>
      </c>
      <c r="S221" s="1">
        <f>$V$15*$V$14+$V$16*P222+$V$17*S222</f>
        <v>3.0126497165236402E-4</v>
      </c>
    </row>
    <row r="222" spans="1:19" x14ac:dyDescent="0.2">
      <c r="A222" s="5">
        <v>43934</v>
      </c>
      <c r="B222" s="1">
        <v>30690.02</v>
      </c>
      <c r="C222" s="1">
        <v>324.79000000000002</v>
      </c>
      <c r="D222" s="1">
        <v>141.94999999999999</v>
      </c>
      <c r="E222" s="1">
        <v>12661.93</v>
      </c>
      <c r="F222" s="1">
        <v>122.19</v>
      </c>
      <c r="G222" s="2">
        <v>10059.049999999999</v>
      </c>
      <c r="I222" s="21">
        <f t="shared" si="33"/>
        <v>-1.5185505496731606E-2</v>
      </c>
      <c r="J222" s="21">
        <f t="shared" si="34"/>
        <v>-3.0741823835643278E-3</v>
      </c>
      <c r="K222" s="21">
        <f t="shared" si="35"/>
        <v>-1.3504735908443033E-2</v>
      </c>
      <c r="L222" s="21">
        <f t="shared" si="36"/>
        <v>-7.2435260022609962E-3</v>
      </c>
      <c r="M222" s="13">
        <f t="shared" si="37"/>
        <v>1.1192611289214144E-2</v>
      </c>
      <c r="N222" s="21">
        <f t="shared" si="38"/>
        <v>-3.0584112076128784E-2</v>
      </c>
      <c r="P222" s="23">
        <f t="shared" si="31"/>
        <v>9.3538791148520652E-4</v>
      </c>
      <c r="Q222">
        <f t="shared" si="32"/>
        <v>2.6431212157041649E-4</v>
      </c>
      <c r="R222">
        <f>$V$28*R223+(1-$V$28)*P223</f>
        <v>2.5996492598598505E-4</v>
      </c>
      <c r="S222" s="1">
        <f>$V$15*$V$14+$V$16*P223+$V$17*S223</f>
        <v>2.6766273308115904E-4</v>
      </c>
    </row>
    <row r="223" spans="1:19" x14ac:dyDescent="0.2">
      <c r="A223" s="5">
        <v>43930</v>
      </c>
      <c r="B223" s="1">
        <v>31159.62</v>
      </c>
      <c r="C223" s="1">
        <v>325.79000000000002</v>
      </c>
      <c r="D223" s="1">
        <v>143.88</v>
      </c>
      <c r="E223" s="1">
        <v>12753.98</v>
      </c>
      <c r="F223" s="1">
        <v>120.83</v>
      </c>
      <c r="G223" s="2">
        <v>10371.450000000001</v>
      </c>
      <c r="I223" s="21">
        <f t="shared" si="33"/>
        <v>4.1466572504657004E-2</v>
      </c>
      <c r="J223" s="21">
        <f t="shared" si="34"/>
        <v>3.5427921030269496E-2</v>
      </c>
      <c r="K223" s="21">
        <f t="shared" si="35"/>
        <v>4.4774052729554981E-2</v>
      </c>
      <c r="L223" s="21">
        <f t="shared" si="36"/>
        <v>1.7561996460524809E-2</v>
      </c>
      <c r="M223" s="13">
        <f t="shared" si="37"/>
        <v>2.4208578466858657E-2</v>
      </c>
      <c r="N223" s="21">
        <f t="shared" si="38"/>
        <v>2.8919126317639983E-3</v>
      </c>
      <c r="P223" s="23">
        <f t="shared" si="31"/>
        <v>8.3631586697561748E-6</v>
      </c>
      <c r="Q223">
        <f t="shared" si="32"/>
        <v>2.6633662125126435E-4</v>
      </c>
      <c r="R223">
        <f>$V$28*R224+(1-$V$28)*P224</f>
        <v>2.7602461326148905E-4</v>
      </c>
      <c r="S223" s="1">
        <f>$V$15*$V$14+$V$16*P224+$V$17*S224</f>
        <v>2.8182828760290078E-4</v>
      </c>
    </row>
    <row r="224" spans="1:19" x14ac:dyDescent="0.2">
      <c r="A224" s="5">
        <v>43929</v>
      </c>
      <c r="B224" s="1">
        <v>29893.96</v>
      </c>
      <c r="C224" s="1">
        <v>314.45</v>
      </c>
      <c r="D224" s="1">
        <v>137.58000000000001</v>
      </c>
      <c r="E224" s="1">
        <v>12531.95</v>
      </c>
      <c r="F224" s="1">
        <v>117.94</v>
      </c>
      <c r="G224" s="2">
        <v>10341.5</v>
      </c>
      <c r="I224" s="21">
        <f t="shared" si="33"/>
        <v>-5.7787558890491451E-3</v>
      </c>
      <c r="J224" s="21">
        <f t="shared" si="34"/>
        <v>4.6538398415246884E-3</v>
      </c>
      <c r="K224" s="21">
        <f t="shared" si="35"/>
        <v>-1.8154756084794203E-3</v>
      </c>
      <c r="L224" s="21">
        <f t="shared" si="36"/>
        <v>-1.4555280720100029E-2</v>
      </c>
      <c r="M224" s="13">
        <f t="shared" si="37"/>
        <v>1.4088949267406141E-2</v>
      </c>
      <c r="N224" s="21">
        <f t="shared" si="38"/>
        <v>1.7165291995100945E-2</v>
      </c>
      <c r="P224" s="23">
        <f t="shared" si="31"/>
        <v>2.9464724927707661E-4</v>
      </c>
      <c r="Q224">
        <f t="shared" si="32"/>
        <v>2.516991393518162E-4</v>
      </c>
      <c r="R224">
        <f>$V$28*R225+(1-$V$28)*P225</f>
        <v>2.7483593436687708E-4</v>
      </c>
      <c r="S224" s="1">
        <f>$V$15*$V$14+$V$16*P225+$V$17*S225</f>
        <v>2.8166312092665154E-4</v>
      </c>
    </row>
    <row r="225" spans="1:19" x14ac:dyDescent="0.2">
      <c r="A225" s="5">
        <v>43928</v>
      </c>
      <c r="B225" s="1">
        <v>30067.21</v>
      </c>
      <c r="C225" s="1">
        <v>312.99</v>
      </c>
      <c r="D225" s="1">
        <v>137.83000000000001</v>
      </c>
      <c r="E225" s="1">
        <v>12715.69</v>
      </c>
      <c r="F225" s="1">
        <v>116.29</v>
      </c>
      <c r="G225" s="2">
        <v>10165.5</v>
      </c>
      <c r="I225" s="21">
        <f t="shared" si="33"/>
        <v>8.5947388788731885E-2</v>
      </c>
      <c r="J225" s="21">
        <f t="shared" si="34"/>
        <v>5.8552024334205859E-2</v>
      </c>
      <c r="K225" s="21">
        <f t="shared" si="35"/>
        <v>8.2858101553840588E-2</v>
      </c>
      <c r="L225" s="21">
        <f t="shared" si="36"/>
        <v>7.6358785696371889E-2</v>
      </c>
      <c r="M225" s="13">
        <f t="shared" si="37"/>
        <v>3.0116185171156374E-2</v>
      </c>
      <c r="N225" s="21">
        <f t="shared" si="38"/>
        <v>-1.1224944535322979E-2</v>
      </c>
      <c r="P225" s="23">
        <f t="shared" si="31"/>
        <v>1.2599937982107722E-4</v>
      </c>
      <c r="Q225">
        <f t="shared" si="32"/>
        <v>2.528572794066791E-4</v>
      </c>
      <c r="R225">
        <f>$V$28*R226+(1-$V$28)*P226</f>
        <v>2.8433613997618347E-4</v>
      </c>
      <c r="S225" s="1">
        <f>$V$15*$V$14+$V$16*P226+$V$17*S226</f>
        <v>2.9084892847837461E-4</v>
      </c>
    </row>
    <row r="226" spans="1:19" x14ac:dyDescent="0.2">
      <c r="A226" s="5">
        <v>43924</v>
      </c>
      <c r="B226" s="1">
        <v>27590.95</v>
      </c>
      <c r="C226" s="1">
        <v>295.19</v>
      </c>
      <c r="D226" s="1">
        <v>126.87</v>
      </c>
      <c r="E226" s="1">
        <v>11780.88</v>
      </c>
      <c r="F226" s="1">
        <v>112.84</v>
      </c>
      <c r="G226" s="2">
        <v>10280.25</v>
      </c>
      <c r="I226" s="21">
        <f t="shared" si="33"/>
        <v>-2.4147437293023044E-2</v>
      </c>
      <c r="J226" s="21">
        <f t="shared" si="34"/>
        <v>-2.9766960382436544E-3</v>
      </c>
      <c r="K226" s="21">
        <f t="shared" si="35"/>
        <v>-2.4371510303075432E-2</v>
      </c>
      <c r="L226" s="21">
        <f t="shared" si="36"/>
        <v>-2.8902892512305E-2</v>
      </c>
      <c r="M226" s="13">
        <f t="shared" si="37"/>
        <v>-3.5442141076293246E-4</v>
      </c>
      <c r="N226" s="21">
        <f t="shared" si="38"/>
        <v>1.2484898831797644E-2</v>
      </c>
      <c r="P226" s="23">
        <f t="shared" si="31"/>
        <v>1.5587269884022217E-4</v>
      </c>
      <c r="Q226">
        <f t="shared" si="32"/>
        <v>2.4609442089571377E-4</v>
      </c>
      <c r="R226">
        <f>$V$28*R227+(1-$V$28)*P227</f>
        <v>2.9253593409124485E-4</v>
      </c>
      <c r="S226" s="1">
        <f>$V$15*$V$14+$V$16*P227+$V$17*S227</f>
        <v>2.9939575247922551E-4</v>
      </c>
    </row>
    <row r="227" spans="1:19" x14ac:dyDescent="0.2">
      <c r="A227" s="5">
        <v>43922</v>
      </c>
      <c r="B227" s="1">
        <v>28265.31</v>
      </c>
      <c r="C227" s="1">
        <v>296.07</v>
      </c>
      <c r="D227" s="1">
        <v>130</v>
      </c>
      <c r="E227" s="1">
        <v>12126.35</v>
      </c>
      <c r="F227" s="1">
        <v>112.88</v>
      </c>
      <c r="G227" s="2">
        <v>10152.700000000001</v>
      </c>
      <c r="I227" s="21">
        <f t="shared" si="33"/>
        <v>-4.16862991942702E-2</v>
      </c>
      <c r="J227" s="21">
        <f t="shared" si="34"/>
        <v>-2.5312741602016259E-2</v>
      </c>
      <c r="K227" s="21">
        <f t="shared" si="35"/>
        <v>-3.8702827594412244E-2</v>
      </c>
      <c r="L227" s="21">
        <f t="shared" si="36"/>
        <v>-5.7396343001671589E-2</v>
      </c>
      <c r="M227" s="13">
        <f t="shared" si="37"/>
        <v>-2.5107385421784905E-2</v>
      </c>
      <c r="N227" s="21">
        <f t="shared" si="38"/>
        <v>3.8919754771899198E-2</v>
      </c>
      <c r="P227" s="23">
        <f t="shared" si="31"/>
        <v>1.5147473115047704E-3</v>
      </c>
      <c r="Q227">
        <f t="shared" si="32"/>
        <v>2.2167657674204886E-4</v>
      </c>
      <c r="R227">
        <f>$V$28*R228+(1-$V$28)*P228</f>
        <v>2.1452244191591337E-4</v>
      </c>
      <c r="S227" s="1">
        <f>$V$15*$V$14+$V$16*P228+$V$17*S228</f>
        <v>2.3339918955436273E-4</v>
      </c>
    </row>
    <row r="228" spans="1:19" x14ac:dyDescent="0.2">
      <c r="A228" s="5">
        <v>43921</v>
      </c>
      <c r="B228" s="1">
        <v>29468.49</v>
      </c>
      <c r="C228" s="1">
        <v>303.66000000000003</v>
      </c>
      <c r="D228" s="1">
        <v>135.13</v>
      </c>
      <c r="E228" s="1">
        <v>12842.72</v>
      </c>
      <c r="F228" s="1">
        <v>115.75</v>
      </c>
      <c r="G228" s="2">
        <v>9765.15</v>
      </c>
      <c r="I228" s="21">
        <f t="shared" si="33"/>
        <v>3.5513700259361833E-2</v>
      </c>
      <c r="J228" s="21">
        <f t="shared" si="34"/>
        <v>5.017424743537053E-2</v>
      </c>
      <c r="K228" s="21">
        <f t="shared" si="35"/>
        <v>3.4021494460564634E-2</v>
      </c>
      <c r="L228" s="21">
        <f t="shared" si="36"/>
        <v>2.9175530115577098E-2</v>
      </c>
      <c r="M228" s="13">
        <f t="shared" si="37"/>
        <v>3.3916447146713546E-2</v>
      </c>
      <c r="N228" s="21">
        <f t="shared" si="38"/>
        <v>1.1794654598333874E-2</v>
      </c>
      <c r="P228" s="23">
        <f t="shared" si="31"/>
        <v>1.391138770939984E-4</v>
      </c>
      <c r="Q228">
        <f t="shared" si="32"/>
        <v>2.3260132591561023E-4</v>
      </c>
      <c r="R228">
        <f>$V$28*R229+(1-$V$28)*P229</f>
        <v>2.1933575456412071E-4</v>
      </c>
      <c r="S228" s="1">
        <f>$V$15*$V$14+$V$16*P229+$V$17*S229</f>
        <v>2.3649375488289144E-4</v>
      </c>
    </row>
    <row r="229" spans="1:19" x14ac:dyDescent="0.2">
      <c r="A229" s="5">
        <v>43920</v>
      </c>
      <c r="B229" s="1">
        <v>28440.32</v>
      </c>
      <c r="C229" s="1">
        <v>288.8</v>
      </c>
      <c r="D229" s="1">
        <v>130.61000000000001</v>
      </c>
      <c r="E229" s="1">
        <v>12473.44</v>
      </c>
      <c r="F229" s="1">
        <v>111.89</v>
      </c>
      <c r="G229" s="2">
        <v>9650.65</v>
      </c>
      <c r="I229" s="21">
        <f t="shared" si="33"/>
        <v>-4.7223554446413393E-2</v>
      </c>
      <c r="J229" s="21">
        <f t="shared" si="34"/>
        <v>-1.0368498530787432E-2</v>
      </c>
      <c r="K229" s="21">
        <f t="shared" si="35"/>
        <v>-4.3815747797847637E-2</v>
      </c>
      <c r="L229" s="21">
        <f t="shared" si="36"/>
        <v>-2.5146469277354415E-2</v>
      </c>
      <c r="M229" s="13">
        <f t="shared" si="37"/>
        <v>-1.3052349562795234E-2</v>
      </c>
      <c r="N229" s="21">
        <f t="shared" si="38"/>
        <v>-7.8853936096966101E-3</v>
      </c>
      <c r="P229" s="23">
        <f t="shared" si="31"/>
        <v>6.217943237984413E-5</v>
      </c>
      <c r="Q229">
        <f t="shared" si="32"/>
        <v>2.294987331878069E-4</v>
      </c>
      <c r="R229">
        <f>$V$28*R230+(1-$V$28)*P230</f>
        <v>2.2936700917162772E-4</v>
      </c>
      <c r="S229" s="1">
        <f>$V$15*$V$14+$V$16*P230+$V$17*S230</f>
        <v>2.4420629662093188E-4</v>
      </c>
    </row>
    <row r="230" spans="1:19" x14ac:dyDescent="0.2">
      <c r="A230" s="5">
        <v>43917</v>
      </c>
      <c r="B230" s="1">
        <v>29815.59</v>
      </c>
      <c r="C230" s="1">
        <v>291.81</v>
      </c>
      <c r="D230" s="1">
        <v>136.46</v>
      </c>
      <c r="E230" s="1">
        <v>12791.08</v>
      </c>
      <c r="F230" s="1">
        <v>113.36</v>
      </c>
      <c r="G230" s="2">
        <v>9727.0499999999993</v>
      </c>
      <c r="I230" s="21">
        <f t="shared" si="33"/>
        <v>-4.390061258691483E-3</v>
      </c>
      <c r="J230" s="21">
        <f t="shared" si="34"/>
        <v>-3.7283482842290798E-3</v>
      </c>
      <c r="K230" s="21">
        <f t="shared" si="35"/>
        <v>-4.4602128560121213E-3</v>
      </c>
      <c r="L230" s="21">
        <f t="shared" si="36"/>
        <v>1.9031347985922935E-3</v>
      </c>
      <c r="M230" s="13">
        <f t="shared" si="37"/>
        <v>-1.7627362223454294E-3</v>
      </c>
      <c r="N230" s="21">
        <f t="shared" si="38"/>
        <v>2.0376351966088788E-3</v>
      </c>
      <c r="P230" s="23">
        <f t="shared" si="31"/>
        <v>4.1519571944593042E-6</v>
      </c>
      <c r="Q230">
        <f t="shared" si="32"/>
        <v>2.2958624888629181E-4</v>
      </c>
      <c r="R230">
        <f>$V$28*R231+(1-$V$28)*P231</f>
        <v>2.4374243802123422E-4</v>
      </c>
      <c r="S230" s="1">
        <f>$V$15*$V$14+$V$16*P231+$V$17*S231</f>
        <v>2.5599953606238711E-4</v>
      </c>
    </row>
    <row r="231" spans="1:19" x14ac:dyDescent="0.2">
      <c r="A231" s="5">
        <v>43916</v>
      </c>
      <c r="B231" s="1">
        <v>29946.77</v>
      </c>
      <c r="C231" s="1">
        <v>292.89999999999998</v>
      </c>
      <c r="D231" s="1">
        <v>137.07</v>
      </c>
      <c r="E231" s="1">
        <v>12766.76</v>
      </c>
      <c r="F231" s="1">
        <v>113.56</v>
      </c>
      <c r="G231" s="2">
        <v>9707.25</v>
      </c>
      <c r="I231" s="21">
        <f t="shared" si="33"/>
        <v>4.8262733867914305E-2</v>
      </c>
      <c r="J231" s="21">
        <f t="shared" si="34"/>
        <v>3.9521202133060103E-2</v>
      </c>
      <c r="K231" s="21">
        <f t="shared" si="35"/>
        <v>4.2702363480463107E-2</v>
      </c>
      <c r="L231" s="21">
        <f t="shared" si="36"/>
        <v>3.7568472145583114E-2</v>
      </c>
      <c r="M231" s="13">
        <f t="shared" si="37"/>
        <v>2.0281783989582958E-2</v>
      </c>
      <c r="N231" s="21">
        <f t="shared" si="38"/>
        <v>1.4846067878684489E-2</v>
      </c>
      <c r="P231" s="23">
        <f t="shared" si="31"/>
        <v>2.2040573145850736E-4</v>
      </c>
      <c r="Q231">
        <f t="shared" si="32"/>
        <v>2.3188685281291468E-4</v>
      </c>
      <c r="R231">
        <f>$V$28*R232+(1-$V$28)*P232</f>
        <v>2.4523201503587637E-4</v>
      </c>
      <c r="S231" s="1">
        <f>$V$15*$V$14+$V$16*P232+$V$17*S232</f>
        <v>2.5708903687155686E-4</v>
      </c>
    </row>
    <row r="232" spans="1:19" x14ac:dyDescent="0.2">
      <c r="A232" s="5">
        <v>43915</v>
      </c>
      <c r="B232" s="1">
        <v>28535.78</v>
      </c>
      <c r="C232" s="1">
        <v>281.55</v>
      </c>
      <c r="D232" s="1">
        <v>131.34</v>
      </c>
      <c r="E232" s="1">
        <v>12296.03</v>
      </c>
      <c r="F232" s="1">
        <v>111.28</v>
      </c>
      <c r="G232" s="2">
        <v>9564.2000000000007</v>
      </c>
      <c r="I232" s="21">
        <f t="shared" si="33"/>
        <v>6.7468305576736901E-2</v>
      </c>
      <c r="J232" s="21">
        <f t="shared" si="34"/>
        <v>1.5606860071674111E-2</v>
      </c>
      <c r="K232" s="21">
        <f t="shared" si="35"/>
        <v>6.6988095211823626E-2</v>
      </c>
      <c r="L232" s="21">
        <f t="shared" si="36"/>
        <v>2.5962730976918116E-2</v>
      </c>
      <c r="M232" s="13">
        <f t="shared" si="37"/>
        <v>3.3628899887503449E-2</v>
      </c>
      <c r="N232" s="21">
        <f t="shared" si="38"/>
        <v>-1.4686380659246743E-2</v>
      </c>
      <c r="P232" s="23">
        <f t="shared" si="31"/>
        <v>2.156897768682968E-4</v>
      </c>
      <c r="Q232">
        <f t="shared" si="32"/>
        <v>2.2122340510653295E-4</v>
      </c>
      <c r="R232">
        <f>$V$28*R233+(1-$V$28)*P233</f>
        <v>2.4711768981253038E-4</v>
      </c>
      <c r="S232" s="1">
        <f>$V$15*$V$14+$V$16*P233+$V$17*S233</f>
        <v>2.585615908034239E-4</v>
      </c>
    </row>
    <row r="233" spans="1:19" x14ac:dyDescent="0.2">
      <c r="A233" s="5">
        <v>43914</v>
      </c>
      <c r="B233" s="1">
        <v>26674.03</v>
      </c>
      <c r="C233" s="1">
        <v>277.19</v>
      </c>
      <c r="D233" s="1">
        <v>122.83</v>
      </c>
      <c r="E233" s="1">
        <v>11980.9</v>
      </c>
      <c r="F233" s="1">
        <v>107.6</v>
      </c>
      <c r="G233" s="2">
        <v>9705.7000000000007</v>
      </c>
      <c r="I233" s="21">
        <f t="shared" si="33"/>
        <v>2.6315693764495499E-2</v>
      </c>
      <c r="J233" s="21">
        <f t="shared" si="34"/>
        <v>2.709392405759885E-3</v>
      </c>
      <c r="K233" s="21">
        <f t="shared" si="35"/>
        <v>2.6397639368190253E-2</v>
      </c>
      <c r="L233" s="21">
        <f t="shared" si="36"/>
        <v>6.7158894397654559E-2</v>
      </c>
      <c r="M233" s="13">
        <f t="shared" si="37"/>
        <v>1.6870128303484975E-2</v>
      </c>
      <c r="N233" s="21">
        <f t="shared" si="38"/>
        <v>8.2975149125396365E-3</v>
      </c>
      <c r="P233" s="23">
        <f t="shared" si="31"/>
        <v>6.8848753723817655E-5</v>
      </c>
      <c r="Q233">
        <f t="shared" si="32"/>
        <v>3.0307491930236364E-4</v>
      </c>
      <c r="R233">
        <f>$V$28*R234+(1-$V$28)*P234</f>
        <v>2.5849655807351208E-4</v>
      </c>
      <c r="S233" s="1">
        <f>$V$15*$V$14+$V$16*P234+$V$17*S234</f>
        <v>2.6835559645796946E-4</v>
      </c>
    </row>
    <row r="234" spans="1:19" x14ac:dyDescent="0.2">
      <c r="A234" s="5">
        <v>43913</v>
      </c>
      <c r="B234" s="1">
        <v>25981.24</v>
      </c>
      <c r="C234" s="1">
        <v>276.44</v>
      </c>
      <c r="D234" s="1">
        <v>119.63</v>
      </c>
      <c r="E234" s="1">
        <v>11202.7</v>
      </c>
      <c r="F234" s="1">
        <v>105.8</v>
      </c>
      <c r="G234" s="2">
        <v>9625.5</v>
      </c>
      <c r="I234" s="21">
        <f t="shared" si="33"/>
        <v>-0.14101737812559303</v>
      </c>
      <c r="J234" s="21">
        <f t="shared" si="34"/>
        <v>-0.11361028775596345</v>
      </c>
      <c r="K234" s="21">
        <f t="shared" si="35"/>
        <v>-0.13608809806047703</v>
      </c>
      <c r="L234" s="21">
        <f t="shared" si="36"/>
        <v>-9.6898631714264702E-2</v>
      </c>
      <c r="M234" s="13">
        <f t="shared" si="37"/>
        <v>-0.11420596713942606</v>
      </c>
      <c r="N234" s="21">
        <f t="shared" si="38"/>
        <v>2.9676049777590911E-2</v>
      </c>
      <c r="P234" s="23">
        <f t="shared" si="31"/>
        <v>8.8066793040205359E-4</v>
      </c>
      <c r="Q234">
        <f t="shared" si="32"/>
        <v>2.7272133607146381E-4</v>
      </c>
      <c r="R234">
        <f>$V$28*R235+(1-$V$28)*P235</f>
        <v>2.1878349175466895E-4</v>
      </c>
      <c r="S234" s="1">
        <f>$V$15*$V$14+$V$16*P235+$V$17*S235</f>
        <v>2.3413675959200694E-4</v>
      </c>
    </row>
    <row r="235" spans="1:19" x14ac:dyDescent="0.2">
      <c r="A235" s="5">
        <v>43910</v>
      </c>
      <c r="B235" s="1">
        <v>29915.96</v>
      </c>
      <c r="C235" s="1">
        <v>309.7</v>
      </c>
      <c r="D235" s="1">
        <v>137.07</v>
      </c>
      <c r="E235" s="1">
        <v>12342.56</v>
      </c>
      <c r="F235" s="1">
        <v>118.6</v>
      </c>
      <c r="G235" s="2">
        <v>9344.0499999999993</v>
      </c>
      <c r="I235" s="21">
        <f t="shared" si="33"/>
        <v>5.5946300173089936E-2</v>
      </c>
      <c r="J235" s="21">
        <f t="shared" si="34"/>
        <v>5.8097143735218612E-2</v>
      </c>
      <c r="K235" s="21">
        <f t="shared" si="35"/>
        <v>5.2342098443789238E-2</v>
      </c>
      <c r="L235" s="21">
        <f t="shared" si="36"/>
        <v>8.0297481983737887E-2</v>
      </c>
      <c r="M235" s="13">
        <f t="shared" si="37"/>
        <v>5.4404546286124039E-2</v>
      </c>
      <c r="N235" s="21">
        <f t="shared" si="38"/>
        <v>-1.8871208305435612E-3</v>
      </c>
      <c r="P235" s="23">
        <f t="shared" si="31"/>
        <v>3.5612250290714201E-6</v>
      </c>
      <c r="Q235">
        <f t="shared" si="32"/>
        <v>3.0941012076852027E-4</v>
      </c>
      <c r="R235">
        <f>$V$28*R236+(1-$V$28)*P236</f>
        <v>2.3252108324779222E-4</v>
      </c>
      <c r="S235" s="1">
        <f>$V$15*$V$14+$V$16*P236+$V$17*S236</f>
        <v>2.448439800394365E-4</v>
      </c>
    </row>
    <row r="236" spans="1:19" x14ac:dyDescent="0.2">
      <c r="A236" s="5">
        <v>43909</v>
      </c>
      <c r="B236" s="1">
        <v>28288.23</v>
      </c>
      <c r="C236" s="1">
        <v>292.22000000000003</v>
      </c>
      <c r="D236" s="1">
        <v>130.08000000000001</v>
      </c>
      <c r="E236" s="1">
        <v>11390.23</v>
      </c>
      <c r="F236" s="1">
        <v>112.32</v>
      </c>
      <c r="G236" s="2">
        <v>9361.7000000000007</v>
      </c>
      <c r="I236" s="21">
        <f t="shared" si="33"/>
        <v>-2.0340203816564647E-2</v>
      </c>
      <c r="J236" s="21">
        <f t="shared" si="34"/>
        <v>-7.4271729680518067E-2</v>
      </c>
      <c r="K236" s="21">
        <f t="shared" si="35"/>
        <v>-2.4827604828522698E-2</v>
      </c>
      <c r="L236" s="21">
        <f t="shared" si="36"/>
        <v>-1.5132206182802754E-2</v>
      </c>
      <c r="M236" s="13">
        <f t="shared" si="37"/>
        <v>-3.4993073507708236E-2</v>
      </c>
      <c r="N236" s="21">
        <f t="shared" si="38"/>
        <v>-2.6083005637000654E-3</v>
      </c>
      <c r="P236" s="23">
        <f t="shared" si="31"/>
        <v>6.8032318305980789E-6</v>
      </c>
      <c r="Q236">
        <f t="shared" si="32"/>
        <v>3.1301716901074888E-4</v>
      </c>
      <c r="R236">
        <f>$V$28*R237+(1-$V$28)*P237</f>
        <v>2.4692860567867696E-4</v>
      </c>
      <c r="S236" s="1">
        <f>$V$15*$V$14+$V$16*P237+$V$17*S237</f>
        <v>2.5656078015871787E-4</v>
      </c>
    </row>
    <row r="237" spans="1:19" x14ac:dyDescent="0.2">
      <c r="A237" s="5">
        <v>43908</v>
      </c>
      <c r="B237" s="1">
        <v>28869.51</v>
      </c>
      <c r="C237" s="1">
        <v>314.75</v>
      </c>
      <c r="D237" s="1">
        <v>133.35</v>
      </c>
      <c r="E237" s="1">
        <v>11563.9</v>
      </c>
      <c r="F237" s="1">
        <v>116.32</v>
      </c>
      <c r="G237" s="2">
        <v>9386.15</v>
      </c>
      <c r="I237" s="21">
        <f t="shared" si="33"/>
        <v>-5.7530421151512801E-2</v>
      </c>
      <c r="J237" s="21">
        <f t="shared" si="34"/>
        <v>-3.2323394146085975E-2</v>
      </c>
      <c r="K237" s="21">
        <f t="shared" si="35"/>
        <v>-5.9393135336256661E-2</v>
      </c>
      <c r="L237" s="21">
        <f t="shared" si="36"/>
        <v>-2.8082835702792186E-2</v>
      </c>
      <c r="M237" s="13">
        <f t="shared" si="37"/>
        <v>-3.0813340095599131E-2</v>
      </c>
      <c r="N237" s="21">
        <f t="shared" si="38"/>
        <v>1.1720081840908328E-4</v>
      </c>
      <c r="P237" s="23">
        <f t="shared" si="31"/>
        <v>1.3736031835758914E-8</v>
      </c>
      <c r="Q237">
        <f t="shared" si="32"/>
        <v>3.2410250976167883E-4</v>
      </c>
      <c r="R237">
        <f>$V$28*R238+(1-$V$28)*P238</f>
        <v>2.6268912927315618E-4</v>
      </c>
      <c r="S237" s="1">
        <f>$V$15*$V$14+$V$16*P238+$V$17*S238</f>
        <v>2.6995664116896174E-4</v>
      </c>
    </row>
    <row r="238" spans="1:19" x14ac:dyDescent="0.2">
      <c r="A238" s="5">
        <v>43907</v>
      </c>
      <c r="B238" s="1">
        <v>30579.09</v>
      </c>
      <c r="C238" s="1">
        <v>325.08999999999997</v>
      </c>
      <c r="D238" s="1">
        <v>141.51</v>
      </c>
      <c r="E238" s="1">
        <v>11893.25</v>
      </c>
      <c r="F238" s="1">
        <v>119.96</v>
      </c>
      <c r="G238" s="2">
        <v>9385.0499999999993</v>
      </c>
      <c r="I238" s="21">
        <f t="shared" si="33"/>
        <v>-2.6175158814567435E-2</v>
      </c>
      <c r="J238" s="21">
        <f t="shared" si="34"/>
        <v>7.0381522202614469E-3</v>
      </c>
      <c r="K238" s="21">
        <f t="shared" si="35"/>
        <v>-2.3190254848485081E-2</v>
      </c>
      <c r="L238" s="21">
        <f t="shared" si="36"/>
        <v>-2.9985036268429979E-2</v>
      </c>
      <c r="M238" s="13">
        <f t="shared" si="37"/>
        <v>-5.0721432484111132E-3</v>
      </c>
      <c r="N238" s="21">
        <f t="shared" si="38"/>
        <v>-1.0820253720899028E-2</v>
      </c>
      <c r="P238" s="23">
        <f t="shared" si="31"/>
        <v>1.1707789058462927E-4</v>
      </c>
      <c r="Q238">
        <f t="shared" si="32"/>
        <v>3.2041140089676825E-4</v>
      </c>
      <c r="R238">
        <f>$V$28*R239+(1-$V$28)*P239</f>
        <v>2.7198346365753023E-4</v>
      </c>
      <c r="S238" s="1">
        <f>$V$15*$V$14+$V$16*P239+$V$17*S239</f>
        <v>2.7833736703852195E-4</v>
      </c>
    </row>
    <row r="239" spans="1:19" x14ac:dyDescent="0.2">
      <c r="A239" s="5">
        <v>43906</v>
      </c>
      <c r="B239" s="1">
        <v>31390.07</v>
      </c>
      <c r="C239" s="1">
        <v>322.81</v>
      </c>
      <c r="D239" s="1">
        <v>144.83000000000001</v>
      </c>
      <c r="E239" s="1">
        <v>12255.27</v>
      </c>
      <c r="F239" s="1">
        <v>120.57</v>
      </c>
      <c r="G239" s="2">
        <v>9487.15</v>
      </c>
      <c r="I239" s="21">
        <f t="shared" si="33"/>
        <v>-8.2907831007430724E-2</v>
      </c>
      <c r="J239" s="21">
        <f t="shared" si="34"/>
        <v>-4.914266088962662E-2</v>
      </c>
      <c r="K239" s="21">
        <f t="shared" si="35"/>
        <v>-7.8453376585435719E-2</v>
      </c>
      <c r="L239" s="21">
        <f t="shared" si="36"/>
        <v>-8.1437241257267645E-2</v>
      </c>
      <c r="M239" s="13">
        <f t="shared" si="37"/>
        <v>-7.0832432499900538E-2</v>
      </c>
      <c r="N239" s="21">
        <f t="shared" si="38"/>
        <v>-4.11814324376271E-3</v>
      </c>
      <c r="P239" s="23">
        <f t="shared" si="31"/>
        <v>1.6959103776148456E-5</v>
      </c>
      <c r="Q239">
        <f t="shared" si="32"/>
        <v>3.196311027112242E-4</v>
      </c>
      <c r="R239">
        <f>$V$28*R240+(1-$V$28)*P240</f>
        <v>2.8826161428825671E-4</v>
      </c>
      <c r="S239" s="1">
        <f>$V$15*$V$14+$V$16*P240+$V$17*S240</f>
        <v>2.9321143949406E-4</v>
      </c>
    </row>
    <row r="240" spans="1:19" x14ac:dyDescent="0.2">
      <c r="A240" s="5">
        <v>43903</v>
      </c>
      <c r="B240" s="1">
        <v>34103.480000000003</v>
      </c>
      <c r="C240" s="1">
        <v>339.07</v>
      </c>
      <c r="D240" s="1">
        <v>156.65</v>
      </c>
      <c r="E240" s="1">
        <v>13295.07</v>
      </c>
      <c r="F240" s="1">
        <v>129.41999999999999</v>
      </c>
      <c r="G240" s="2">
        <v>9526.2999999999993</v>
      </c>
      <c r="I240" s="21">
        <f t="shared" si="33"/>
        <v>3.9637602078365669E-2</v>
      </c>
      <c r="J240" s="21">
        <f t="shared" si="34"/>
        <v>3.4749055481928914E-2</v>
      </c>
      <c r="K240" s="21">
        <f t="shared" si="35"/>
        <v>3.852386057576293E-2</v>
      </c>
      <c r="L240" s="21">
        <f t="shared" si="36"/>
        <v>1.3327155210634063E-2</v>
      </c>
      <c r="M240" s="13">
        <f t="shared" si="37"/>
        <v>4.0525845104273248E-2</v>
      </c>
      <c r="N240" s="21">
        <f t="shared" si="38"/>
        <v>1.6164501411762754E-2</v>
      </c>
      <c r="P240" s="23">
        <f t="shared" si="31"/>
        <v>2.6129110589088008E-4</v>
      </c>
      <c r="Q240">
        <f t="shared" si="32"/>
        <v>3.1215811445247678E-4</v>
      </c>
      <c r="R240">
        <f>$V$28*R241+(1-$V$28)*P241</f>
        <v>2.899831361008552E-4</v>
      </c>
      <c r="S240" s="1">
        <f>$V$15*$V$14+$V$16*P241+$V$17*S241</f>
        <v>2.9616418654939498E-4</v>
      </c>
    </row>
    <row r="241" spans="1:19" x14ac:dyDescent="0.2">
      <c r="A241" s="5">
        <v>43902</v>
      </c>
      <c r="B241" s="1">
        <v>32778.14</v>
      </c>
      <c r="C241" s="1">
        <v>327.49</v>
      </c>
      <c r="D241" s="1">
        <v>150.72999999999999</v>
      </c>
      <c r="E241" s="1">
        <v>13119.06</v>
      </c>
      <c r="F241" s="1">
        <v>124.28</v>
      </c>
      <c r="G241" s="2">
        <v>9373.5499999999993</v>
      </c>
      <c r="I241" s="21">
        <f t="shared" si="33"/>
        <v>-8.5316027211772852E-2</v>
      </c>
      <c r="J241" s="21">
        <f t="shared" si="34"/>
        <v>-0.10283511509772963</v>
      </c>
      <c r="K241" s="21">
        <f t="shared" si="35"/>
        <v>-8.5777727527031722E-2</v>
      </c>
      <c r="L241" s="21">
        <f t="shared" si="36"/>
        <v>-8.8358888468176633E-2</v>
      </c>
      <c r="M241" s="13">
        <f t="shared" si="37"/>
        <v>-0.10905500223095613</v>
      </c>
      <c r="N241" s="21">
        <f t="shared" si="38"/>
        <v>-3.4311308880275317E-2</v>
      </c>
      <c r="P241" s="23">
        <f t="shared" si="31"/>
        <v>1.1772659170776597E-3</v>
      </c>
      <c r="Q241">
        <f t="shared" si="32"/>
        <v>2.5445979642403426E-4</v>
      </c>
      <c r="R241">
        <f>$V$28*R242+(1-$V$28)*P242</f>
        <v>2.3334806497467611E-4</v>
      </c>
      <c r="S241" s="1">
        <f>$V$15*$V$14+$V$16*P242+$V$17*S242</f>
        <v>2.4855752710050165E-4</v>
      </c>
    </row>
    <row r="242" spans="1:19" x14ac:dyDescent="0.2">
      <c r="A242" s="5">
        <v>43901</v>
      </c>
      <c r="B242" s="1">
        <v>35697.4</v>
      </c>
      <c r="C242" s="1">
        <v>362.96</v>
      </c>
      <c r="D242" s="1">
        <v>164.23</v>
      </c>
      <c r="E242" s="1">
        <v>14331</v>
      </c>
      <c r="F242" s="1">
        <v>138.6</v>
      </c>
      <c r="G242" s="2">
        <v>9700.75</v>
      </c>
      <c r="I242" s="21">
        <f t="shared" si="33"/>
        <v>1.7509591638363855E-3</v>
      </c>
      <c r="J242" s="21">
        <f t="shared" si="34"/>
        <v>-9.1054328838228605E-3</v>
      </c>
      <c r="K242" s="21">
        <f t="shared" si="35"/>
        <v>-9.1293637088440331E-4</v>
      </c>
      <c r="L242" s="21">
        <f t="shared" si="36"/>
        <v>-1.5444282324713435E-2</v>
      </c>
      <c r="M242" s="13">
        <f t="shared" si="37"/>
        <v>-1.6742181143073635E-2</v>
      </c>
      <c r="N242" s="21">
        <f t="shared" si="38"/>
        <v>3.5472473769993284E-3</v>
      </c>
      <c r="P242" s="23">
        <f t="shared" si="31"/>
        <v>1.2582963953628615E-5</v>
      </c>
      <c r="Q242">
        <f t="shared" si="32"/>
        <v>2.76855544902069E-4</v>
      </c>
      <c r="R242">
        <f>$V$28*R243+(1-$V$28)*P243</f>
        <v>2.474394544015515E-4</v>
      </c>
      <c r="S242" s="1">
        <f>$V$15*$V$14+$V$16*P243+$V$17*S243</f>
        <v>2.6036584733084408E-4</v>
      </c>
    </row>
    <row r="243" spans="1:19" x14ac:dyDescent="0.2">
      <c r="A243" s="5">
        <v>43899</v>
      </c>
      <c r="B243" s="1">
        <v>35634.949999999997</v>
      </c>
      <c r="C243" s="1">
        <v>366.28</v>
      </c>
      <c r="D243" s="1">
        <v>164.38</v>
      </c>
      <c r="E243" s="1">
        <v>14554.05</v>
      </c>
      <c r="F243" s="1">
        <v>140.94</v>
      </c>
      <c r="G243" s="2">
        <v>9666.4</v>
      </c>
      <c r="I243" s="21">
        <f t="shared" si="33"/>
        <v>-5.3055150644186935E-2</v>
      </c>
      <c r="J243" s="21">
        <f t="shared" si="34"/>
        <v>-4.8025429331267015E-2</v>
      </c>
      <c r="K243" s="21">
        <f t="shared" si="35"/>
        <v>-5.4227299644989686E-2</v>
      </c>
      <c r="L243" s="21">
        <f t="shared" si="36"/>
        <v>-5.5469103247763399E-2</v>
      </c>
      <c r="M243" s="13">
        <f t="shared" si="37"/>
        <v>-6.1500706026610182E-2</v>
      </c>
      <c r="N243" s="21">
        <f t="shared" si="38"/>
        <v>-6.9895030071324251E-3</v>
      </c>
      <c r="P243" s="23">
        <f t="shared" si="31"/>
        <v>4.8853152286713216E-5</v>
      </c>
      <c r="Q243">
        <f t="shared" si="32"/>
        <v>2.7617558182458268E-4</v>
      </c>
      <c r="R243">
        <f>$V$28*R244+(1-$V$28)*P244</f>
        <v>2.6011517581313694E-4</v>
      </c>
      <c r="S243" s="1">
        <f>$V$15*$V$14+$V$16*P244+$V$17*S244</f>
        <v>2.7147119267938657E-4</v>
      </c>
    </row>
    <row r="244" spans="1:19" x14ac:dyDescent="0.2">
      <c r="A244" s="5">
        <v>43896</v>
      </c>
      <c r="B244" s="1">
        <v>37576.620000000003</v>
      </c>
      <c r="C244" s="1">
        <v>384.3</v>
      </c>
      <c r="D244" s="1">
        <v>173.54</v>
      </c>
      <c r="E244" s="1">
        <v>15384.16</v>
      </c>
      <c r="F244" s="1">
        <v>149.88</v>
      </c>
      <c r="G244" s="2">
        <v>9734.2000000000007</v>
      </c>
      <c r="I244" s="21">
        <f t="shared" si="33"/>
        <v>-2.3512524667936702E-2</v>
      </c>
      <c r="J244" s="21">
        <f t="shared" si="34"/>
        <v>-3.3041610516938553E-2</v>
      </c>
      <c r="K244" s="21">
        <f t="shared" si="35"/>
        <v>-2.4419917390225764E-2</v>
      </c>
      <c r="L244" s="21">
        <f t="shared" si="36"/>
        <v>-1.3953018217207801E-2</v>
      </c>
      <c r="M244" s="13">
        <f t="shared" si="37"/>
        <v>-2.8739688860010638E-2</v>
      </c>
      <c r="N244" s="21">
        <f t="shared" si="38"/>
        <v>1.3775381258289479E-3</v>
      </c>
      <c r="P244" s="23">
        <f t="shared" si="31"/>
        <v>1.8976112881123305E-6</v>
      </c>
      <c r="Q244">
        <f t="shared" si="32"/>
        <v>2.9537214704486941E-4</v>
      </c>
      <c r="R244">
        <f>$V$28*R245+(1-$V$28)*P245</f>
        <v>2.7659714801686196E-4</v>
      </c>
      <c r="S244" s="1">
        <f>$V$15*$V$14+$V$16*P245+$V$17*S245</f>
        <v>2.8641910645546711E-4</v>
      </c>
    </row>
    <row r="245" spans="1:19" x14ac:dyDescent="0.2">
      <c r="A245" s="5">
        <v>43895</v>
      </c>
      <c r="B245" s="1">
        <v>38470.61</v>
      </c>
      <c r="C245" s="1">
        <v>397.21</v>
      </c>
      <c r="D245" s="1">
        <v>177.83</v>
      </c>
      <c r="E245" s="1">
        <v>15600.32</v>
      </c>
      <c r="F245" s="1">
        <v>154.25</v>
      </c>
      <c r="G245" s="2">
        <v>9720.7999999999993</v>
      </c>
      <c r="I245" s="21">
        <f t="shared" si="33"/>
        <v>1.5902690249950137E-3</v>
      </c>
      <c r="J245" s="21">
        <f t="shared" si="34"/>
        <v>2.0160789067098267E-3</v>
      </c>
      <c r="K245" s="21">
        <f t="shared" si="35"/>
        <v>1.913768455314067E-3</v>
      </c>
      <c r="L245" s="21">
        <f t="shared" si="36"/>
        <v>4.0632890138392469E-3</v>
      </c>
      <c r="M245" s="13">
        <f t="shared" si="37"/>
        <v>2.5935291593216623E-4</v>
      </c>
      <c r="N245" s="21">
        <f t="shared" si="38"/>
        <v>1.2213196998261181E-2</v>
      </c>
      <c r="P245" s="23">
        <f t="shared" si="31"/>
        <v>1.4916218091833591E-4</v>
      </c>
      <c r="Q245">
        <f t="shared" si="32"/>
        <v>3.2745169193939628E-4</v>
      </c>
      <c r="R245">
        <f>$V$28*R246+(1-$V$28)*P246</f>
        <v>2.8473129485293811E-4</v>
      </c>
      <c r="S245" s="1">
        <f>$V$15*$V$14+$V$16*P246+$V$17*S246</f>
        <v>2.9484653456054424E-4</v>
      </c>
    </row>
    <row r="246" spans="1:19" x14ac:dyDescent="0.2">
      <c r="A246" s="5">
        <v>43894</v>
      </c>
      <c r="B246" s="1">
        <v>38409.480000000003</v>
      </c>
      <c r="C246" s="1">
        <v>396.41</v>
      </c>
      <c r="D246" s="1">
        <v>177.49</v>
      </c>
      <c r="E246" s="1">
        <v>15537.06</v>
      </c>
      <c r="F246" s="1">
        <v>154.21</v>
      </c>
      <c r="G246" s="2">
        <v>9602.7999999999993</v>
      </c>
      <c r="I246" s="21">
        <f t="shared" si="33"/>
        <v>-5.5617735685095284E-3</v>
      </c>
      <c r="J246" s="21">
        <f t="shared" si="34"/>
        <v>-4.9321924893188348E-3</v>
      </c>
      <c r="K246" s="21">
        <f t="shared" si="35"/>
        <v>-3.4870676504386599E-3</v>
      </c>
      <c r="L246" s="21">
        <f t="shared" si="36"/>
        <v>1.3168595711314596E-2</v>
      </c>
      <c r="M246" s="13">
        <f t="shared" si="37"/>
        <v>-7.3009531219361493E-3</v>
      </c>
      <c r="N246" s="21">
        <f t="shared" si="38"/>
        <v>-4.5404326468867174E-3</v>
      </c>
      <c r="P246" s="23">
        <f t="shared" si="31"/>
        <v>2.0615528620914723E-5</v>
      </c>
      <c r="Q246">
        <f t="shared" si="32"/>
        <v>3.3218130180639148E-4</v>
      </c>
      <c r="R246">
        <f>$V$28*R247+(1-$V$28)*P247</f>
        <v>3.0158974801668429E-4</v>
      </c>
      <c r="S246" s="1">
        <f>$V$15*$V$14+$V$16*P247+$V$17*S247</f>
        <v>3.1135182424937553E-4</v>
      </c>
    </row>
    <row r="247" spans="1:19" x14ac:dyDescent="0.2">
      <c r="A247" s="5">
        <v>43893</v>
      </c>
      <c r="B247" s="1">
        <v>38623.699999999997</v>
      </c>
      <c r="C247" s="1">
        <v>398.37</v>
      </c>
      <c r="D247" s="1">
        <v>178.11</v>
      </c>
      <c r="E247" s="1">
        <v>15333.8</v>
      </c>
      <c r="F247" s="1">
        <v>155.34</v>
      </c>
      <c r="G247" s="2">
        <v>9646.5</v>
      </c>
      <c r="I247" s="21">
        <f t="shared" si="33"/>
        <v>1.2497081921966484E-2</v>
      </c>
      <c r="J247" s="21">
        <f t="shared" si="34"/>
        <v>3.009412636395031E-2</v>
      </c>
      <c r="K247" s="21">
        <f t="shared" si="35"/>
        <v>1.5959591716238616E-2</v>
      </c>
      <c r="L247" s="21">
        <f t="shared" si="36"/>
        <v>1.2280156748397209E-2</v>
      </c>
      <c r="M247" s="13">
        <f t="shared" si="37"/>
        <v>2.6021227523773571E-2</v>
      </c>
      <c r="N247" s="21">
        <f t="shared" si="38"/>
        <v>3.2037328671901975E-2</v>
      </c>
      <c r="P247" s="23">
        <f t="shared" si="31"/>
        <v>1.0263904284314724E-3</v>
      </c>
      <c r="Q247">
        <f t="shared" si="32"/>
        <v>2.8089533944325245E-4</v>
      </c>
      <c r="R247">
        <f>$V$28*R248+(1-$V$28)*P248</f>
        <v>2.5532587479871907E-4</v>
      </c>
      <c r="S247" s="1">
        <f>$V$15*$V$14+$V$16*P248+$V$17*S248</f>
        <v>2.7381465169193484E-4</v>
      </c>
    </row>
    <row r="248" spans="1:19" x14ac:dyDescent="0.2">
      <c r="A248" s="5">
        <v>43892</v>
      </c>
      <c r="B248" s="1">
        <v>38144.019999999997</v>
      </c>
      <c r="C248" s="1">
        <v>386.56</v>
      </c>
      <c r="D248" s="1">
        <v>175.29</v>
      </c>
      <c r="E248" s="1">
        <v>15146.65</v>
      </c>
      <c r="F248" s="1">
        <v>151.35</v>
      </c>
      <c r="G248" s="2">
        <v>9342.35</v>
      </c>
      <c r="I248" s="21">
        <f t="shared" si="33"/>
        <v>-4.0101407314301948E-3</v>
      </c>
      <c r="J248" s="21">
        <f t="shared" si="34"/>
        <v>-6.7034748008315383E-3</v>
      </c>
      <c r="K248" s="21">
        <f t="shared" si="35"/>
        <v>-5.9154941853769181E-3</v>
      </c>
      <c r="L248" s="21">
        <f t="shared" si="36"/>
        <v>1.058288191933906E-2</v>
      </c>
      <c r="M248" s="13">
        <f t="shared" si="37"/>
        <v>-1.2606036543088797E-2</v>
      </c>
      <c r="N248" s="21">
        <f t="shared" si="38"/>
        <v>-1.8910548922895554E-2</v>
      </c>
      <c r="P248" s="23">
        <f t="shared" si="31"/>
        <v>3.5760886056522621E-4</v>
      </c>
      <c r="Q248">
        <f t="shared" si="32"/>
        <v>2.6447605118586163E-4</v>
      </c>
      <c r="R248">
        <f>$V$28*R249+(1-$V$28)*P249</f>
        <v>2.4879717357958033E-4</v>
      </c>
      <c r="S248" s="1">
        <f>$V$15*$V$14+$V$16*P249+$V$17*S249</f>
        <v>2.6926121373179222E-4</v>
      </c>
    </row>
    <row r="249" spans="1:19" x14ac:dyDescent="0.2">
      <c r="A249" s="5">
        <v>43889</v>
      </c>
      <c r="B249" s="1">
        <v>38297.29</v>
      </c>
      <c r="C249" s="1">
        <v>389.16</v>
      </c>
      <c r="D249" s="1">
        <v>176.33</v>
      </c>
      <c r="E249" s="1">
        <v>14987.2</v>
      </c>
      <c r="F249" s="1">
        <v>153.27000000000001</v>
      </c>
      <c r="G249" s="2">
        <v>9520.7000000000007</v>
      </c>
      <c r="I249" s="21">
        <f t="shared" si="33"/>
        <v>-3.7121516246536618E-2</v>
      </c>
      <c r="J249" s="21">
        <f t="shared" si="34"/>
        <v>-4.4527731566582553E-2</v>
      </c>
      <c r="K249" s="21">
        <f t="shared" si="35"/>
        <v>-4.1218898673113839E-2</v>
      </c>
      <c r="L249" s="21">
        <f t="shared" si="36"/>
        <v>-5.7745557428538985E-2</v>
      </c>
      <c r="M249" s="13">
        <f t="shared" si="37"/>
        <v>-4.7338200732650451E-2</v>
      </c>
      <c r="N249" s="21">
        <f t="shared" si="38"/>
        <v>3.5718037988753952E-4</v>
      </c>
      <c r="P249" s="23">
        <f t="shared" si="31"/>
        <v>1.2757782377660705E-7</v>
      </c>
      <c r="Q249">
        <f t="shared" si="32"/>
        <v>2.7315844115928691E-4</v>
      </c>
      <c r="R249">
        <f>$V$28*R250+(1-$V$28)*P250</f>
        <v>2.6466970096824871E-4</v>
      </c>
      <c r="S249" s="1">
        <f>$V$15*$V$14+$V$16*P250+$V$17*S250</f>
        <v>2.8406190948393652E-4</v>
      </c>
    </row>
    <row r="250" spans="1:19" x14ac:dyDescent="0.2">
      <c r="A250" s="5">
        <v>43888</v>
      </c>
      <c r="B250" s="1">
        <v>39745.660000000003</v>
      </c>
      <c r="C250" s="1">
        <v>406.88</v>
      </c>
      <c r="D250" s="1">
        <v>183.75</v>
      </c>
      <c r="E250" s="1">
        <v>15878.12</v>
      </c>
      <c r="F250" s="1">
        <v>160.69999999999999</v>
      </c>
      <c r="G250" s="2">
        <v>9517.2999999999993</v>
      </c>
      <c r="I250" s="21">
        <f t="shared" si="33"/>
        <v>-3.5989411307025291E-3</v>
      </c>
      <c r="J250" s="21">
        <f t="shared" si="34"/>
        <v>-1.1242114589019846E-2</v>
      </c>
      <c r="K250" s="21">
        <f t="shared" si="35"/>
        <v>-3.4227072775021715E-3</v>
      </c>
      <c r="L250" s="21">
        <f t="shared" si="36"/>
        <v>-9.0737675378730464E-3</v>
      </c>
      <c r="M250" s="13">
        <f t="shared" si="37"/>
        <v>-1.7762894563361286E-2</v>
      </c>
      <c r="N250" s="21">
        <f t="shared" si="38"/>
        <v>-2.4294590270588323E-3</v>
      </c>
      <c r="P250" s="23">
        <f t="shared" si="31"/>
        <v>5.9022711641576483E-6</v>
      </c>
      <c r="Q250">
        <f t="shared" si="32"/>
        <v>2.7502272560355108E-4</v>
      </c>
      <c r="R250">
        <f>$V$28*R251+(1-$V$28)*P251</f>
        <v>2.8118677095574391E-4</v>
      </c>
      <c r="S250" s="1">
        <f>$V$15*$V$14+$V$16*P251+$V$17*S251</f>
        <v>3.0018631068963122E-4</v>
      </c>
    </row>
    <row r="251" spans="1:19" x14ac:dyDescent="0.2">
      <c r="A251" s="5">
        <v>43887</v>
      </c>
      <c r="B251" s="1">
        <v>39888.959999999999</v>
      </c>
      <c r="C251" s="1">
        <v>411.48</v>
      </c>
      <c r="D251" s="1">
        <v>184.38</v>
      </c>
      <c r="E251" s="1">
        <v>16022.85</v>
      </c>
      <c r="F251" s="1">
        <v>163.58000000000001</v>
      </c>
      <c r="G251" s="2">
        <v>9540.4500000000007</v>
      </c>
      <c r="I251" s="21">
        <f t="shared" si="33"/>
        <v>-9.7852649861108754E-3</v>
      </c>
      <c r="J251" s="21">
        <f t="shared" si="34"/>
        <v>-1.6773094212730759E-2</v>
      </c>
      <c r="K251" s="21">
        <f t="shared" si="35"/>
        <v>-9.9299250899354367E-3</v>
      </c>
      <c r="L251" s="21">
        <f t="shared" si="36"/>
        <v>-1.5339052944872478E-2</v>
      </c>
      <c r="M251" s="13">
        <f t="shared" si="37"/>
        <v>-1.7693142113670447E-2</v>
      </c>
      <c r="N251" s="21">
        <f t="shared" si="38"/>
        <v>-1.6322310191604791E-2</v>
      </c>
      <c r="P251" s="23">
        <f t="shared" si="31"/>
        <v>2.664178099909656E-4</v>
      </c>
      <c r="Q251">
        <f t="shared" si="32"/>
        <v>2.7662472806025266E-4</v>
      </c>
      <c r="R251">
        <f>$V$28*R252+(1-$V$28)*P252</f>
        <v>2.8212947059179356E-4</v>
      </c>
      <c r="S251" s="1">
        <f>$V$15*$V$14+$V$16*P252+$V$17*S252</f>
        <v>3.036292265389138E-4</v>
      </c>
    </row>
    <row r="252" spans="1:19" x14ac:dyDescent="0.2">
      <c r="A252" s="5">
        <v>43886</v>
      </c>
      <c r="B252" s="1">
        <v>40281.199999999997</v>
      </c>
      <c r="C252" s="1">
        <v>418.44</v>
      </c>
      <c r="D252" s="1">
        <v>186.22</v>
      </c>
      <c r="E252" s="1">
        <v>16270.52</v>
      </c>
      <c r="F252" s="1">
        <v>166.5</v>
      </c>
      <c r="G252" s="2">
        <v>9697.4500000000007</v>
      </c>
      <c r="I252" s="21">
        <f t="shared" si="33"/>
        <v>-2.034363149222181E-3</v>
      </c>
      <c r="J252" s="21">
        <f t="shared" si="34"/>
        <v>-8.021465206530607E-3</v>
      </c>
      <c r="K252" s="21">
        <f t="shared" si="35"/>
        <v>-2.5207167888524557E-3</v>
      </c>
      <c r="L252" s="21">
        <f t="shared" si="36"/>
        <v>5.8008732352182284E-3</v>
      </c>
      <c r="M252" s="13">
        <f t="shared" si="37"/>
        <v>-7.9562528995894312E-3</v>
      </c>
      <c r="N252" s="21">
        <f t="shared" si="38"/>
        <v>-1.555899335002592E-3</v>
      </c>
      <c r="P252" s="23">
        <f t="shared" si="31"/>
        <v>2.4208227406615078E-6</v>
      </c>
      <c r="Q252">
        <f t="shared" si="32"/>
        <v>2.8077853915207338E-4</v>
      </c>
      <c r="R252">
        <f>$V$28*R253+(1-$V$28)*P253</f>
        <v>2.9998321407165307E-4</v>
      </c>
      <c r="S252" s="1">
        <f>$V$15*$V$14+$V$16*P253+$V$17*S253</f>
        <v>3.2212118788535579E-4</v>
      </c>
    </row>
    <row r="253" spans="1:19" x14ac:dyDescent="0.2">
      <c r="A253" s="5">
        <v>43885</v>
      </c>
      <c r="B253" s="1">
        <v>40363.230000000003</v>
      </c>
      <c r="C253" s="1">
        <v>421.81</v>
      </c>
      <c r="D253" s="1">
        <v>186.69</v>
      </c>
      <c r="E253" s="1">
        <v>16176.41</v>
      </c>
      <c r="F253" s="1">
        <v>167.83</v>
      </c>
      <c r="G253" s="2">
        <v>9712.5499999999993</v>
      </c>
      <c r="I253" s="21">
        <f t="shared" si="33"/>
        <v>-1.979352850570253E-2</v>
      </c>
      <c r="J253" s="21">
        <f t="shared" si="34"/>
        <v>-2.3175926879341092E-2</v>
      </c>
      <c r="K253" s="21">
        <f t="shared" si="35"/>
        <v>-1.9677635108028776E-2</v>
      </c>
      <c r="L253" s="21">
        <f t="shared" si="36"/>
        <v>-1.045245795255007E-2</v>
      </c>
      <c r="M253" s="13">
        <f t="shared" si="37"/>
        <v>-1.2905696529549529E-2</v>
      </c>
      <c r="N253" s="21">
        <f t="shared" si="38"/>
        <v>-4.1302288527882217E-2</v>
      </c>
      <c r="P253" s="23">
        <f t="shared" si="31"/>
        <v>1.7058790376404309E-3</v>
      </c>
      <c r="Q253">
        <f t="shared" si="32"/>
        <v>2.0134291748614904E-4</v>
      </c>
      <c r="R253">
        <f>$V$28*R254+(1-$V$28)*P254</f>
        <v>2.1024518278002884E-4</v>
      </c>
      <c r="S253" s="1">
        <f>$V$15*$V$14+$V$16*P254+$V$17*S254</f>
        <v>2.4803124410919299E-4</v>
      </c>
    </row>
    <row r="254" spans="1:19" x14ac:dyDescent="0.2">
      <c r="A254" s="5">
        <v>43881</v>
      </c>
      <c r="B254" s="1">
        <v>41170.120000000003</v>
      </c>
      <c r="C254" s="1">
        <v>431.7</v>
      </c>
      <c r="D254" s="1">
        <v>190.4</v>
      </c>
      <c r="E254" s="1">
        <v>16346.38</v>
      </c>
      <c r="F254" s="1">
        <v>170.01</v>
      </c>
      <c r="G254" s="2">
        <v>10122.1</v>
      </c>
      <c r="I254" s="21">
        <f t="shared" si="33"/>
        <v>-3.7064951604068985E-3</v>
      </c>
      <c r="J254" s="21">
        <f t="shared" si="34"/>
        <v>6.1807478867620044E-3</v>
      </c>
      <c r="K254" s="21">
        <f t="shared" si="35"/>
        <v>-2.8321202126221873E-3</v>
      </c>
      <c r="L254" s="21">
        <f t="shared" si="36"/>
        <v>-7.5328637583828972E-3</v>
      </c>
      <c r="M254" s="13">
        <f t="shared" si="37"/>
        <v>-2.9405710800895467E-4</v>
      </c>
      <c r="N254" s="21">
        <f t="shared" si="38"/>
        <v>1.6540745623582324E-2</v>
      </c>
      <c r="P254" s="23">
        <f t="shared" si="31"/>
        <v>2.7359626578405782E-4</v>
      </c>
      <c r="Q254">
        <f t="shared" si="32"/>
        <v>1.8799614998945028E-4</v>
      </c>
      <c r="R254">
        <f>$V$28*R255+(1-$V$28)*P255</f>
        <v>2.0620149663083551E-4</v>
      </c>
      <c r="S254" s="1">
        <f>$V$15*$V$14+$V$16*P255+$V$17*S255</f>
        <v>2.4528034946103288E-4</v>
      </c>
    </row>
    <row r="255" spans="1:19" x14ac:dyDescent="0.2">
      <c r="A255" s="5">
        <v>43880</v>
      </c>
      <c r="B255" s="1">
        <v>41323</v>
      </c>
      <c r="C255" s="1">
        <v>429.04</v>
      </c>
      <c r="D255" s="1">
        <v>190.94</v>
      </c>
      <c r="E255" s="1">
        <v>16469.98</v>
      </c>
      <c r="F255" s="1">
        <v>170.06</v>
      </c>
      <c r="G255" s="2">
        <v>9956.0499999999993</v>
      </c>
      <c r="I255" s="21">
        <f t="shared" si="33"/>
        <v>1.0426600387307441E-2</v>
      </c>
      <c r="J255" s="21">
        <f t="shared" si="34"/>
        <v>1.5100386734344509E-2</v>
      </c>
      <c r="K255" s="21">
        <f t="shared" si="35"/>
        <v>1.0953242734963861E-2</v>
      </c>
      <c r="L255" s="21">
        <f t="shared" si="36"/>
        <v>3.0180668266342845E-4</v>
      </c>
      <c r="M255" s="13">
        <f t="shared" si="37"/>
        <v>1.2127814516335416E-2</v>
      </c>
      <c r="N255" s="21">
        <f t="shared" si="38"/>
        <v>-2.7153948496861376E-2</v>
      </c>
      <c r="P255" s="23">
        <f t="shared" si="31"/>
        <v>7.3733691897020018E-4</v>
      </c>
      <c r="Q255">
        <f t="shared" si="32"/>
        <v>1.6195876298704388E-4</v>
      </c>
      <c r="R255">
        <f>$V$28*R256+(1-$V$28)*P256</f>
        <v>1.7229923563045048E-4</v>
      </c>
      <c r="S255" s="1">
        <f>$V$15*$V$14+$V$16*P256+$V$17*S256</f>
        <v>2.1646043023051376E-4</v>
      </c>
    </row>
    <row r="256" spans="1:19" x14ac:dyDescent="0.2">
      <c r="A256" s="5">
        <v>43879</v>
      </c>
      <c r="B256" s="1">
        <v>40894.379999999997</v>
      </c>
      <c r="C256" s="1">
        <v>422.61</v>
      </c>
      <c r="D256" s="1">
        <v>188.86</v>
      </c>
      <c r="E256" s="1">
        <v>16465.009999999998</v>
      </c>
      <c r="F256" s="1">
        <v>168.01</v>
      </c>
      <c r="G256" s="2">
        <v>10230.1</v>
      </c>
      <c r="I256" s="21">
        <f t="shared" si="33"/>
        <v>-3.9367924477993702E-3</v>
      </c>
      <c r="J256" s="21">
        <f t="shared" si="34"/>
        <v>-7.1676443897407916E-3</v>
      </c>
      <c r="K256" s="21">
        <f t="shared" si="35"/>
        <v>-4.9121979139050099E-3</v>
      </c>
      <c r="L256" s="21">
        <f t="shared" si="36"/>
        <v>5.1556879468086054E-3</v>
      </c>
      <c r="M256" s="13">
        <f t="shared" si="37"/>
        <v>-3.32759235090544E-3</v>
      </c>
      <c r="N256" s="21">
        <f t="shared" si="38"/>
        <v>-8.8850546804828557E-3</v>
      </c>
      <c r="P256" s="23">
        <f t="shared" si="31"/>
        <v>7.8944196675170299E-5</v>
      </c>
      <c r="Q256">
        <f t="shared" si="32"/>
        <v>1.6298595005541396E-4</v>
      </c>
      <c r="R256">
        <f>$V$28*R257+(1-$V$28)*P257</f>
        <v>1.7825806790419178E-4</v>
      </c>
      <c r="S256" s="1">
        <f>$V$15*$V$14+$V$16*P257+$V$17*S257</f>
        <v>2.2101567121299412E-4</v>
      </c>
    </row>
    <row r="257" spans="1:19" x14ac:dyDescent="0.2">
      <c r="A257" s="5">
        <v>43878</v>
      </c>
      <c r="B257" s="1">
        <v>41055.69</v>
      </c>
      <c r="C257" s="1">
        <v>425.65</v>
      </c>
      <c r="D257" s="1">
        <v>189.79</v>
      </c>
      <c r="E257" s="1">
        <v>16380.34</v>
      </c>
      <c r="F257" s="1">
        <v>168.57</v>
      </c>
      <c r="G257" s="2">
        <v>10321.4</v>
      </c>
      <c r="I257" s="21">
        <f t="shared" si="33"/>
        <v>-4.909293800615739E-3</v>
      </c>
      <c r="J257" s="21">
        <f t="shared" si="34"/>
        <v>-1.5340441642912985E-2</v>
      </c>
      <c r="K257" s="21">
        <f t="shared" si="35"/>
        <v>-5.2027339682338032E-3</v>
      </c>
      <c r="L257" s="21">
        <f t="shared" si="36"/>
        <v>2.9009690132563433E-3</v>
      </c>
      <c r="M257" s="13">
        <f t="shared" si="37"/>
        <v>-2.0434038451272951E-2</v>
      </c>
      <c r="N257" s="21">
        <f t="shared" si="38"/>
        <v>1.4890283780050481E-2</v>
      </c>
      <c r="P257" s="23">
        <f t="shared" si="31"/>
        <v>2.2172055105043446E-4</v>
      </c>
      <c r="Q257">
        <f t="shared" si="32"/>
        <v>1.669362362141296E-4</v>
      </c>
      <c r="R257">
        <f>$V$28*R258+(1-$V$28)*P258</f>
        <v>1.7548386685230393E-4</v>
      </c>
      <c r="S257" s="1">
        <f>$V$15*$V$14+$V$16*P258+$V$17*S258</f>
        <v>2.1814503039490208E-4</v>
      </c>
    </row>
    <row r="258" spans="1:19" x14ac:dyDescent="0.2">
      <c r="A258" s="5">
        <v>43875</v>
      </c>
      <c r="B258" s="1">
        <v>41257.74</v>
      </c>
      <c r="C258" s="1">
        <v>432.23</v>
      </c>
      <c r="D258" s="1">
        <v>190.78</v>
      </c>
      <c r="E258" s="1">
        <v>16332.89</v>
      </c>
      <c r="F258" s="1">
        <v>172.05</v>
      </c>
      <c r="G258" s="2">
        <v>10168.85</v>
      </c>
      <c r="I258" s="21">
        <f t="shared" si="33"/>
        <v>-4.885310328970079E-3</v>
      </c>
      <c r="J258" s="21">
        <f t="shared" si="34"/>
        <v>-1.152438945265582E-2</v>
      </c>
      <c r="K258" s="21">
        <f t="shared" si="35"/>
        <v>-6.4265222877631081E-3</v>
      </c>
      <c r="L258" s="21">
        <f t="shared" si="36"/>
        <v>-2.4008543550607339E-3</v>
      </c>
      <c r="M258" s="13">
        <f t="shared" si="37"/>
        <v>-1.6200521509255536E-2</v>
      </c>
      <c r="N258" s="21">
        <f t="shared" si="38"/>
        <v>-6.5769075777616631E-3</v>
      </c>
      <c r="P258" s="23">
        <f t="shared" si="31"/>
        <v>4.3255713286418786E-5</v>
      </c>
      <c r="Q258">
        <f t="shared" si="32"/>
        <v>1.6929441942394188E-4</v>
      </c>
      <c r="R258">
        <f>$V$28*R259+(1-$V$28)*P259</f>
        <v>1.839239617607647E-4</v>
      </c>
      <c r="S258" s="1">
        <f>$V$15*$V$14+$V$16*P259+$V$17*S259</f>
        <v>2.2487014269502291E-4</v>
      </c>
    </row>
    <row r="259" spans="1:19" x14ac:dyDescent="0.2">
      <c r="A259" s="5">
        <v>43874</v>
      </c>
      <c r="B259" s="1">
        <v>41459.79</v>
      </c>
      <c r="C259" s="1">
        <v>437.24</v>
      </c>
      <c r="D259" s="1">
        <v>192.01</v>
      </c>
      <c r="E259" s="1">
        <v>16372.15</v>
      </c>
      <c r="F259" s="1">
        <v>174.86</v>
      </c>
      <c r="G259" s="2">
        <v>10235.950000000001</v>
      </c>
      <c r="I259" s="21">
        <f t="shared" si="33"/>
        <v>-2.5560777097489015E-3</v>
      </c>
      <c r="J259" s="21">
        <f t="shared" si="34"/>
        <v>-7.1103307765676953E-3</v>
      </c>
      <c r="K259" s="21">
        <f t="shared" si="35"/>
        <v>-1.1451177599437559E-3</v>
      </c>
      <c r="L259" s="21">
        <f t="shared" si="36"/>
        <v>8.8016732218569229E-3</v>
      </c>
      <c r="M259" s="13">
        <f t="shared" si="37"/>
        <v>-4.0521700283721361E-3</v>
      </c>
      <c r="N259" s="21">
        <f t="shared" si="38"/>
        <v>1.1632454879634483E-3</v>
      </c>
      <c r="P259" s="23">
        <f t="shared" si="31"/>
        <v>1.353140065267321E-6</v>
      </c>
      <c r="Q259">
        <f t="shared" si="32"/>
        <v>1.694653643433529E-4</v>
      </c>
      <c r="R259">
        <f>$V$28*R260+(1-$V$28)*P260</f>
        <v>1.9557741846473265E-4</v>
      </c>
      <c r="S259" s="1">
        <f>$V$15*$V$14+$V$16*P260+$V$17*S260</f>
        <v>2.3467041042966557E-4</v>
      </c>
    </row>
    <row r="260" spans="1:19" x14ac:dyDescent="0.2">
      <c r="A260" s="5">
        <v>43873</v>
      </c>
      <c r="B260" s="1">
        <v>41565.9</v>
      </c>
      <c r="C260" s="1">
        <v>440.36</v>
      </c>
      <c r="D260" s="1">
        <v>192.23</v>
      </c>
      <c r="E260" s="1">
        <v>16228.68</v>
      </c>
      <c r="F260" s="1">
        <v>175.57</v>
      </c>
      <c r="G260" s="2">
        <v>10224.049999999999</v>
      </c>
      <c r="I260" s="21">
        <f t="shared" si="33"/>
        <v>8.4501923662947086E-3</v>
      </c>
      <c r="J260" s="21">
        <f t="shared" si="34"/>
        <v>-3.4057239195309642E-4</v>
      </c>
      <c r="K260" s="21">
        <f t="shared" si="35"/>
        <v>5.6864279267352753E-3</v>
      </c>
      <c r="L260" s="21">
        <f t="shared" si="36"/>
        <v>6.9668595199305159E-3</v>
      </c>
      <c r="M260" s="13">
        <f t="shared" si="37"/>
        <v>2.2808928175612393E-3</v>
      </c>
      <c r="N260" s="21">
        <f t="shared" si="38"/>
        <v>1.0575033839942637E-2</v>
      </c>
      <c r="P260" s="23">
        <f t="shared" ref="P260:P323" si="39">N260^2</f>
        <v>1.1183134071593192E-4</v>
      </c>
      <c r="Q260">
        <f t="shared" ref="Q260:Q323" si="40">AVERAGE(P261:P280)</f>
        <v>1.9292608735567009E-4</v>
      </c>
      <c r="R260">
        <f>$V$28*R261+(1-$V$28)*P261</f>
        <v>2.009229127891242E-4</v>
      </c>
      <c r="S260" s="1">
        <f>$V$15*$V$14+$V$16*P261+$V$17*S261</f>
        <v>2.3942191898756494E-4</v>
      </c>
    </row>
    <row r="261" spans="1:19" x14ac:dyDescent="0.2">
      <c r="A261" s="5">
        <v>43872</v>
      </c>
      <c r="B261" s="1">
        <v>41216.14</v>
      </c>
      <c r="C261" s="1">
        <v>440.51</v>
      </c>
      <c r="D261" s="1">
        <v>191.14</v>
      </c>
      <c r="E261" s="1">
        <v>16116.01</v>
      </c>
      <c r="F261" s="1">
        <v>175.17</v>
      </c>
      <c r="G261" s="2">
        <v>10116.5</v>
      </c>
      <c r="I261" s="21">
        <f t="shared" si="33"/>
        <v>5.7550572634968008E-3</v>
      </c>
      <c r="J261" s="21">
        <f t="shared" si="34"/>
        <v>2.500228595829903E-3</v>
      </c>
      <c r="K261" s="21">
        <f t="shared" si="35"/>
        <v>4.9299937267437343E-3</v>
      </c>
      <c r="L261" s="21">
        <f t="shared" si="36"/>
        <v>6.2052023195091093E-5</v>
      </c>
      <c r="M261" s="13">
        <f t="shared" si="37"/>
        <v>8.566778558708112E-4</v>
      </c>
      <c r="N261" s="21">
        <f t="shared" si="38"/>
        <v>-4.8269614157157659E-3</v>
      </c>
      <c r="P261" s="23">
        <f t="shared" si="39"/>
        <v>2.329955650880875E-5</v>
      </c>
      <c r="Q261">
        <f t="shared" si="40"/>
        <v>2.0791419502752366E-4</v>
      </c>
      <c r="R261">
        <f>$V$28*R262+(1-$V$28)*P262</f>
        <v>2.1226057382829329E-4</v>
      </c>
      <c r="S261" s="1">
        <f>$V$15*$V$14+$V$16*P262+$V$17*S262</f>
        <v>2.4961980539673777E-4</v>
      </c>
    </row>
    <row r="262" spans="1:19" x14ac:dyDescent="0.2">
      <c r="A262" s="5">
        <v>43871</v>
      </c>
      <c r="B262" s="1">
        <v>40979.620000000003</v>
      </c>
      <c r="C262" s="1">
        <v>439.41</v>
      </c>
      <c r="D262" s="1">
        <v>190.2</v>
      </c>
      <c r="E262" s="1">
        <v>16115.01</v>
      </c>
      <c r="F262" s="1">
        <v>175.02</v>
      </c>
      <c r="G262" s="2">
        <v>10165.450000000001</v>
      </c>
      <c r="I262" s="21">
        <f t="shared" si="33"/>
        <v>-3.9509816625931064E-3</v>
      </c>
      <c r="J262" s="21">
        <f t="shared" si="34"/>
        <v>-1.3090701403064163E-2</v>
      </c>
      <c r="K262" s="21">
        <f t="shared" si="35"/>
        <v>-4.1972779353400356E-3</v>
      </c>
      <c r="L262" s="21">
        <f t="shared" si="36"/>
        <v>-5.663921191516744E-4</v>
      </c>
      <c r="M262" s="13">
        <f t="shared" si="37"/>
        <v>-1.3732270494371812E-2</v>
      </c>
      <c r="N262" s="21">
        <f t="shared" si="38"/>
        <v>-2.1459215584786036E-2</v>
      </c>
      <c r="P262" s="23">
        <f t="shared" si="39"/>
        <v>4.6049793351432387E-4</v>
      </c>
      <c r="Q262">
        <f t="shared" si="40"/>
        <v>1.9623966040450115E-4</v>
      </c>
      <c r="R262">
        <f>$V$28*R263+(1-$V$28)*P263</f>
        <v>1.9641563597599344E-4</v>
      </c>
      <c r="S262" s="1">
        <f>$V$15*$V$14+$V$16*P263+$V$17*S263</f>
        <v>2.366619915732901E-4</v>
      </c>
    </row>
    <row r="263" spans="1:19" x14ac:dyDescent="0.2">
      <c r="A263" s="5">
        <v>43868</v>
      </c>
      <c r="B263" s="1">
        <v>41141.85</v>
      </c>
      <c r="C263" s="1">
        <v>445.2</v>
      </c>
      <c r="D263" s="1">
        <v>191</v>
      </c>
      <c r="E263" s="1">
        <v>16124.14</v>
      </c>
      <c r="F263" s="1">
        <v>177.44</v>
      </c>
      <c r="G263" s="2">
        <v>10385.950000000001</v>
      </c>
      <c r="I263" s="21">
        <f t="shared" si="33"/>
        <v>-3.9826425375862114E-3</v>
      </c>
      <c r="J263" s="21">
        <f t="shared" si="34"/>
        <v>2.7666268195234186E-3</v>
      </c>
      <c r="K263" s="21">
        <f t="shared" si="35"/>
        <v>-2.0920509722240632E-3</v>
      </c>
      <c r="L263" s="21">
        <f t="shared" si="36"/>
        <v>6.4352676676019587E-3</v>
      </c>
      <c r="M263" s="13">
        <f t="shared" si="37"/>
        <v>1.0149422918051111E-3</v>
      </c>
      <c r="N263" s="21">
        <f t="shared" si="38"/>
        <v>-5.9374986936408542E-3</v>
      </c>
      <c r="P263" s="23">
        <f t="shared" si="39"/>
        <v>3.5253890736986851E-5</v>
      </c>
      <c r="Q263">
        <f t="shared" si="40"/>
        <v>1.9461055581981894E-4</v>
      </c>
      <c r="R263">
        <f>$V$28*R264+(1-$V$28)*P264</f>
        <v>2.067025558848662E-4</v>
      </c>
      <c r="S263" s="1">
        <f>$V$15*$V$14+$V$16*P264+$V$17*S264</f>
        <v>2.4588908970153359E-4</v>
      </c>
    </row>
    <row r="264" spans="1:19" x14ac:dyDescent="0.2">
      <c r="A264" s="5">
        <v>43867</v>
      </c>
      <c r="B264" s="1">
        <v>41306.03</v>
      </c>
      <c r="C264" s="1">
        <v>443.97</v>
      </c>
      <c r="D264" s="1">
        <v>191.4</v>
      </c>
      <c r="E264" s="1">
        <v>16020.71</v>
      </c>
      <c r="F264" s="1">
        <v>177.26</v>
      </c>
      <c r="G264" s="2">
        <v>10447.799999999999</v>
      </c>
      <c r="I264" s="21">
        <f t="shared" si="33"/>
        <v>3.962954749446506E-3</v>
      </c>
      <c r="J264" s="21">
        <f t="shared" si="34"/>
        <v>1.4291790829952576E-2</v>
      </c>
      <c r="K264" s="21">
        <f t="shared" si="35"/>
        <v>5.6060713191612172E-3</v>
      </c>
      <c r="L264" s="21">
        <f t="shared" si="36"/>
        <v>-8.0055907492513519E-3</v>
      </c>
      <c r="M264" s="13">
        <f t="shared" si="37"/>
        <v>8.2137148555535121E-3</v>
      </c>
      <c r="N264" s="21">
        <f t="shared" si="38"/>
        <v>-1.9642528240882015E-2</v>
      </c>
      <c r="P264" s="23">
        <f t="shared" si="39"/>
        <v>3.8582891569384752E-4</v>
      </c>
      <c r="Q264">
        <f t="shared" si="40"/>
        <v>1.9318749542946483E-4</v>
      </c>
      <c r="R264">
        <f>$V$28*R265+(1-$V$28)*P265</f>
        <v>1.9526895845025039E-4</v>
      </c>
      <c r="S264" s="1">
        <f>$V$15*$V$14+$V$16*P265+$V$17*S265</f>
        <v>2.3666503067975631E-4</v>
      </c>
    </row>
    <row r="265" spans="1:19" x14ac:dyDescent="0.2">
      <c r="A265" s="5">
        <v>43866</v>
      </c>
      <c r="B265" s="1">
        <v>41142.660000000003</v>
      </c>
      <c r="C265" s="1">
        <v>437.67</v>
      </c>
      <c r="D265" s="1">
        <v>190.33</v>
      </c>
      <c r="E265" s="1">
        <v>16149.48</v>
      </c>
      <c r="F265" s="1">
        <v>175.81</v>
      </c>
      <c r="G265" s="2">
        <v>10655.05</v>
      </c>
      <c r="I265" s="21">
        <f t="shared" si="33"/>
        <v>8.6237859924106364E-3</v>
      </c>
      <c r="J265" s="21">
        <f t="shared" si="34"/>
        <v>1.3155360947020666E-2</v>
      </c>
      <c r="K265" s="21">
        <f t="shared" si="35"/>
        <v>1.0351293905564848E-2</v>
      </c>
      <c r="L265" s="21">
        <f t="shared" si="36"/>
        <v>5.5592558191412261E-3</v>
      </c>
      <c r="M265" s="13">
        <f t="shared" si="37"/>
        <v>1.1786382009796779E-2</v>
      </c>
      <c r="N265" s="21">
        <f t="shared" si="38"/>
        <v>2.8120332124796688E-2</v>
      </c>
      <c r="P265" s="23">
        <f t="shared" si="39"/>
        <v>7.9075307880887267E-4</v>
      </c>
      <c r="Q265">
        <f t="shared" si="40"/>
        <v>1.5681039122426898E-4</v>
      </c>
      <c r="R265">
        <f>$V$28*R266+(1-$V$28)*P266</f>
        <v>1.5725933374650849E-4</v>
      </c>
      <c r="S265" s="1">
        <f>$V$15*$V$14+$V$16*P266+$V$17*S266</f>
        <v>2.0392028937139131E-4</v>
      </c>
    </row>
    <row r="266" spans="1:19" x14ac:dyDescent="0.2">
      <c r="A266" s="5">
        <v>43865</v>
      </c>
      <c r="B266" s="1">
        <v>40789.379999999997</v>
      </c>
      <c r="C266" s="1">
        <v>431.95</v>
      </c>
      <c r="D266" s="1">
        <v>188.37</v>
      </c>
      <c r="E266" s="1">
        <v>16059.95</v>
      </c>
      <c r="F266" s="1">
        <v>173.75</v>
      </c>
      <c r="G266" s="2">
        <v>10359.6</v>
      </c>
      <c r="I266" s="21">
        <f t="shared" si="33"/>
        <v>2.2739655395696969E-2</v>
      </c>
      <c r="J266" s="21">
        <f t="shared" si="34"/>
        <v>2.85314334183604E-2</v>
      </c>
      <c r="K266" s="21">
        <f t="shared" si="35"/>
        <v>2.3091993749497011E-2</v>
      </c>
      <c r="L266" s="21">
        <f t="shared" si="36"/>
        <v>1.5775764572897377E-2</v>
      </c>
      <c r="M266" s="13">
        <f t="shared" si="37"/>
        <v>1.8354467752473271E-2</v>
      </c>
      <c r="N266" s="21">
        <f t="shared" si="38"/>
        <v>1.0733486197914411E-2</v>
      </c>
      <c r="P266" s="23">
        <f t="shared" si="39"/>
        <v>1.1520772596081915E-4</v>
      </c>
      <c r="Q266">
        <f t="shared" si="40"/>
        <v>1.5420700057821679E-4</v>
      </c>
      <c r="R266">
        <f>$V$28*R267+(1-$V$28)*P267</f>
        <v>1.5994347892431843E-4</v>
      </c>
      <c r="S266" s="1">
        <f>$V$15*$V$14+$V$16*P267+$V$17*S267</f>
        <v>2.0506754085365534E-4</v>
      </c>
    </row>
    <row r="267" spans="1:19" x14ac:dyDescent="0.2">
      <c r="A267" s="5">
        <v>43864</v>
      </c>
      <c r="B267" s="1">
        <v>39872.31</v>
      </c>
      <c r="C267" s="1">
        <v>419.8</v>
      </c>
      <c r="D267" s="1">
        <v>184.07</v>
      </c>
      <c r="E267" s="1">
        <v>15808.58</v>
      </c>
      <c r="F267" s="1">
        <v>170.59</v>
      </c>
      <c r="G267" s="2">
        <v>10249</v>
      </c>
      <c r="I267" s="21">
        <f t="shared" si="33"/>
        <v>3.4363483445117539E-3</v>
      </c>
      <c r="J267" s="21">
        <f t="shared" si="34"/>
        <v>-2.3820583367148376E-5</v>
      </c>
      <c r="K267" s="21">
        <f t="shared" si="35"/>
        <v>3.6465602222661921E-3</v>
      </c>
      <c r="L267" s="21">
        <f t="shared" si="36"/>
        <v>-1.7950863634848595E-2</v>
      </c>
      <c r="M267" s="13">
        <f t="shared" si="37"/>
        <v>1.466576979493387E-3</v>
      </c>
      <c r="N267" s="21">
        <f t="shared" si="38"/>
        <v>-8.1925647308414009E-4</v>
      </c>
      <c r="P267" s="23">
        <f t="shared" si="39"/>
        <v>6.7118116869026431E-7</v>
      </c>
      <c r="Q267">
        <f t="shared" si="40"/>
        <v>1.5441687160986181E-4</v>
      </c>
      <c r="R267">
        <f>$V$28*R268+(1-$V$28)*P268</f>
        <v>1.7010979580233724E-4</v>
      </c>
      <c r="S267" s="1">
        <f>$V$15*$V$14+$V$16*P268+$V$17*S268</f>
        <v>2.1270540610017813E-4</v>
      </c>
    </row>
    <row r="268" spans="1:19" x14ac:dyDescent="0.2">
      <c r="A268" s="5">
        <v>43862</v>
      </c>
      <c r="B268" s="1">
        <v>39735.53</v>
      </c>
      <c r="C268" s="1">
        <v>419.81</v>
      </c>
      <c r="D268" s="1">
        <v>183.4</v>
      </c>
      <c r="E268" s="1">
        <v>16094.92</v>
      </c>
      <c r="F268" s="1">
        <v>170.34</v>
      </c>
      <c r="G268" s="2">
        <v>10257.4</v>
      </c>
      <c r="I268" s="21">
        <f t="shared" si="33"/>
        <v>-2.4559326168897572E-2</v>
      </c>
      <c r="J268" s="21">
        <f t="shared" si="34"/>
        <v>-4.0611400897985962E-2</v>
      </c>
      <c r="K268" s="21">
        <f t="shared" si="35"/>
        <v>-2.2215946566283298E-2</v>
      </c>
      <c r="L268" s="21">
        <f t="shared" si="36"/>
        <v>1.3981166464359384E-2</v>
      </c>
      <c r="M268" s="13">
        <f t="shared" si="37"/>
        <v>-3.8692218469968245E-2</v>
      </c>
      <c r="N268" s="21">
        <f t="shared" si="38"/>
        <v>-5.4058390114218599E-3</v>
      </c>
      <c r="P268" s="23">
        <f t="shared" si="39"/>
        <v>2.9223095417410472E-5</v>
      </c>
      <c r="Q268">
        <f t="shared" si="40"/>
        <v>1.6834627252660501E-4</v>
      </c>
      <c r="R268">
        <f>$V$28*R269+(1-$V$28)*P269</f>
        <v>1.7910256391201343E-4</v>
      </c>
      <c r="S268" s="1">
        <f>$V$15*$V$14+$V$16*P269+$V$17*S269</f>
        <v>2.1960570558249675E-4</v>
      </c>
    </row>
    <row r="269" spans="1:19" x14ac:dyDescent="0.2">
      <c r="A269" s="5">
        <v>43861</v>
      </c>
      <c r="B269" s="1">
        <v>40723.49</v>
      </c>
      <c r="C269" s="1">
        <v>437.21</v>
      </c>
      <c r="D269" s="1">
        <v>187.52</v>
      </c>
      <c r="E269" s="1">
        <v>15871.46</v>
      </c>
      <c r="F269" s="1">
        <v>177.06</v>
      </c>
      <c r="G269" s="2">
        <v>10313</v>
      </c>
      <c r="I269" s="21">
        <f t="shared" si="33"/>
        <v>-4.6628274460654845E-3</v>
      </c>
      <c r="J269" s="21">
        <f t="shared" si="34"/>
        <v>-1.9277323310967494E-2</v>
      </c>
      <c r="K269" s="21">
        <f t="shared" si="35"/>
        <v>-5.4246795793563901E-3</v>
      </c>
      <c r="L269" s="21">
        <f t="shared" si="36"/>
        <v>-1.2348263296558205E-2</v>
      </c>
      <c r="M269" s="13">
        <f t="shared" si="37"/>
        <v>-2.2450264384854802E-2</v>
      </c>
      <c r="N269" s="21">
        <f t="shared" si="38"/>
        <v>-1.3182388906881897E-2</v>
      </c>
      <c r="P269" s="23">
        <f t="shared" si="39"/>
        <v>1.737753772922829E-4</v>
      </c>
      <c r="Q269">
        <f t="shared" si="40"/>
        <v>1.6234591647987367E-4</v>
      </c>
      <c r="R269">
        <f>$V$28*R270+(1-$V$28)*P270</f>
        <v>1.7944259710050685E-4</v>
      </c>
      <c r="S269" s="1">
        <f>$V$15*$V$14+$V$16*P270+$V$17*S270</f>
        <v>2.1924202268091343E-4</v>
      </c>
    </row>
    <row r="270" spans="1:19" x14ac:dyDescent="0.2">
      <c r="A270" s="5">
        <v>43860</v>
      </c>
      <c r="B270" s="1">
        <v>40913.82</v>
      </c>
      <c r="C270" s="1">
        <v>445.72</v>
      </c>
      <c r="D270" s="1">
        <v>188.54</v>
      </c>
      <c r="E270" s="1">
        <v>16068.66</v>
      </c>
      <c r="F270" s="1">
        <v>181.08</v>
      </c>
      <c r="G270" s="2">
        <v>10449.85</v>
      </c>
      <c r="I270" s="21">
        <f t="shared" si="33"/>
        <v>-6.9378282698807064E-3</v>
      </c>
      <c r="J270" s="21">
        <f t="shared" si="34"/>
        <v>-1.3260872513406489E-2</v>
      </c>
      <c r="K270" s="21">
        <f t="shared" si="35"/>
        <v>-1.081433797854732E-2</v>
      </c>
      <c r="L270" s="21">
        <f t="shared" si="36"/>
        <v>-1.0206217225293138E-2</v>
      </c>
      <c r="M270" s="13">
        <f t="shared" si="37"/>
        <v>-9.9459566487263545E-3</v>
      </c>
      <c r="N270" s="21">
        <f t="shared" si="38"/>
        <v>-6.5717547161652451E-3</v>
      </c>
      <c r="P270" s="23">
        <f t="shared" si="39"/>
        <v>4.3187960049440139E-5</v>
      </c>
      <c r="Q270">
        <f t="shared" si="40"/>
        <v>1.7202998014408021E-4</v>
      </c>
      <c r="R270">
        <f>$V$28*R271+(1-$V$28)*P271</f>
        <v>1.8813970159312814E-4</v>
      </c>
      <c r="S270" s="1">
        <f>$V$15*$V$14+$V$16*P271+$V$17*S271</f>
        <v>2.2609278708153434E-4</v>
      </c>
    </row>
    <row r="271" spans="1:19" x14ac:dyDescent="0.2">
      <c r="A271" s="5">
        <v>43859</v>
      </c>
      <c r="B271" s="1">
        <v>41198.660000000003</v>
      </c>
      <c r="C271" s="1">
        <v>451.67</v>
      </c>
      <c r="D271" s="1">
        <v>190.59</v>
      </c>
      <c r="E271" s="1">
        <v>16233.5</v>
      </c>
      <c r="F271" s="1">
        <v>182.89</v>
      </c>
      <c r="G271" s="2">
        <v>10518.75</v>
      </c>
      <c r="I271" s="21">
        <f t="shared" si="33"/>
        <v>5.6422843779960798E-3</v>
      </c>
      <c r="J271" s="21">
        <f t="shared" si="34"/>
        <v>4.0598607083134862E-3</v>
      </c>
      <c r="K271" s="21">
        <f t="shared" si="35"/>
        <v>5.9466034991630737E-3</v>
      </c>
      <c r="L271" s="21">
        <f t="shared" si="36"/>
        <v>3.6954884078924141E-3</v>
      </c>
      <c r="M271" s="13">
        <f t="shared" si="37"/>
        <v>8.952414589848785E-3</v>
      </c>
      <c r="N271" s="21">
        <f t="shared" si="38"/>
        <v>-1.7275932945140675E-2</v>
      </c>
      <c r="P271" s="23">
        <f t="shared" si="39"/>
        <v>2.9845785912499697E-4</v>
      </c>
      <c r="Q271">
        <f t="shared" si="40"/>
        <v>1.6967206121553166E-4</v>
      </c>
      <c r="R271">
        <f>$V$28*R272+(1-$V$28)*P272</f>
        <v>1.8109811706981736E-4</v>
      </c>
      <c r="S271" s="1">
        <f>$V$15*$V$14+$V$16*P272+$V$17*S272</f>
        <v>2.195230864669155E-4</v>
      </c>
    </row>
    <row r="272" spans="1:19" x14ac:dyDescent="0.2">
      <c r="A272" s="5">
        <v>43858</v>
      </c>
      <c r="B272" s="1">
        <v>40966.86</v>
      </c>
      <c r="C272" s="1">
        <v>449.84</v>
      </c>
      <c r="D272" s="1">
        <v>189.46</v>
      </c>
      <c r="E272" s="1">
        <v>16173.62</v>
      </c>
      <c r="F272" s="1">
        <v>181.26</v>
      </c>
      <c r="G272" s="2">
        <v>10702.05</v>
      </c>
      <c r="I272" s="21">
        <f t="shared" si="33"/>
        <v>-4.5848950497409469E-3</v>
      </c>
      <c r="J272" s="21">
        <f t="shared" si="34"/>
        <v>-3.7277046805028798E-3</v>
      </c>
      <c r="K272" s="21">
        <f t="shared" si="35"/>
        <v>-4.1610762944067521E-3</v>
      </c>
      <c r="L272" s="21">
        <f t="shared" si="36"/>
        <v>2.0343897366219828E-3</v>
      </c>
      <c r="M272" s="13">
        <f t="shared" si="37"/>
        <v>-8.7883681096450287E-3</v>
      </c>
      <c r="N272" s="21">
        <f t="shared" si="38"/>
        <v>9.246461192103525E-3</v>
      </c>
      <c r="P272" s="23">
        <f t="shared" si="39"/>
        <v>8.5497044577076539E-5</v>
      </c>
      <c r="Q272">
        <f t="shared" si="40"/>
        <v>2.0184660789285594E-4</v>
      </c>
      <c r="R272">
        <f>$V$28*R273+(1-$V$28)*P273</f>
        <v>1.8720031318637529E-4</v>
      </c>
      <c r="S272" s="1">
        <f>$V$15*$V$14+$V$16*P273+$V$17*S273</f>
        <v>2.240545754811124E-4</v>
      </c>
    </row>
    <row r="273" spans="1:19" x14ac:dyDescent="0.2">
      <c r="A273" s="5">
        <v>43857</v>
      </c>
      <c r="B273" s="1">
        <v>41155.120000000003</v>
      </c>
      <c r="C273" s="1">
        <v>451.52</v>
      </c>
      <c r="D273" s="1">
        <v>190.25</v>
      </c>
      <c r="E273" s="1">
        <v>16140.75</v>
      </c>
      <c r="F273" s="1">
        <v>182.86</v>
      </c>
      <c r="G273" s="2">
        <v>10603.55</v>
      </c>
      <c r="I273" s="21">
        <f t="shared" ref="I273:I336" si="41">LN(B273/B274)</f>
        <v>-1.1068842093238456E-2</v>
      </c>
      <c r="J273" s="21">
        <f t="shared" ref="J273:J336" si="42">LN(C273/C274)</f>
        <v>-9.1272487064550118E-3</v>
      </c>
      <c r="K273" s="21">
        <f t="shared" ref="K273:K336" si="43">LN(D273/D274)</f>
        <v>-1.2380339390923005E-2</v>
      </c>
      <c r="L273" s="21">
        <f t="shared" ref="L273:L336" si="44">LN(E273/E274)</f>
        <v>-5.760062183997508E-3</v>
      </c>
      <c r="M273" s="13">
        <f t="shared" ref="M273:M336" si="45">LN(F273/F274)</f>
        <v>-8.9828298175103315E-3</v>
      </c>
      <c r="N273" s="21">
        <f t="shared" ref="N273:N336" si="46">LN(G273/G274)</f>
        <v>-1.0824352374250588E-2</v>
      </c>
      <c r="P273" s="23">
        <f t="shared" si="39"/>
        <v>1.1716660432194433E-4</v>
      </c>
      <c r="Q273">
        <f t="shared" si="40"/>
        <v>2.0258843300820502E-4</v>
      </c>
      <c r="R273">
        <f>$V$28*R274+(1-$V$28)*P274</f>
        <v>1.9167054992240282E-4</v>
      </c>
      <c r="S273" s="1">
        <f>$V$15*$V$14+$V$16*P274+$V$17*S274</f>
        <v>2.2733014328883851E-4</v>
      </c>
    </row>
    <row r="274" spans="1:19" x14ac:dyDescent="0.2">
      <c r="A274" s="5">
        <v>43854</v>
      </c>
      <c r="B274" s="1">
        <v>41613.19</v>
      </c>
      <c r="C274" s="1">
        <v>455.66</v>
      </c>
      <c r="D274" s="1">
        <v>192.62</v>
      </c>
      <c r="E274" s="1">
        <v>16233.99</v>
      </c>
      <c r="F274" s="1">
        <v>184.51</v>
      </c>
      <c r="G274" s="2">
        <v>10718.95</v>
      </c>
      <c r="I274" s="21">
        <f t="shared" si="41"/>
        <v>5.464859872621932E-3</v>
      </c>
      <c r="J274" s="21">
        <f t="shared" si="42"/>
        <v>4.5311649573617123E-3</v>
      </c>
      <c r="K274" s="21">
        <f t="shared" si="43"/>
        <v>4.6833618412877647E-3</v>
      </c>
      <c r="L274" s="21">
        <f t="shared" si="44"/>
        <v>2.0514621360013993E-4</v>
      </c>
      <c r="M274" s="13">
        <f t="shared" si="45"/>
        <v>8.3814575773162574E-3</v>
      </c>
      <c r="N274" s="21">
        <f t="shared" si="46"/>
        <v>-2.5808750163620617E-3</v>
      </c>
      <c r="P274" s="23">
        <f t="shared" si="39"/>
        <v>6.6609158500818722E-6</v>
      </c>
      <c r="Q274">
        <f t="shared" si="40"/>
        <v>2.0309231446125512E-4</v>
      </c>
      <c r="R274">
        <f>$V$28*R275+(1-$V$28)*P275</f>
        <v>2.0347967550148717E-4</v>
      </c>
      <c r="S274" s="1">
        <f>$V$15*$V$14+$V$16*P275+$V$17*S275</f>
        <v>2.3710886799030431E-4</v>
      </c>
    </row>
    <row r="275" spans="1:19" x14ac:dyDescent="0.2">
      <c r="A275" s="5">
        <v>43853</v>
      </c>
      <c r="B275" s="1">
        <v>41386.400000000001</v>
      </c>
      <c r="C275" s="1">
        <v>453.6</v>
      </c>
      <c r="D275" s="1">
        <v>191.72</v>
      </c>
      <c r="E275" s="1">
        <v>16230.66</v>
      </c>
      <c r="F275" s="1">
        <v>182.97</v>
      </c>
      <c r="G275" s="2">
        <v>10746.65</v>
      </c>
      <c r="I275" s="21">
        <f t="shared" si="41"/>
        <v>6.5700636979582946E-3</v>
      </c>
      <c r="J275" s="21">
        <f t="shared" si="42"/>
        <v>1.3405145474021983E-2</v>
      </c>
      <c r="K275" s="21">
        <f t="shared" si="43"/>
        <v>5.7540567819507728E-3</v>
      </c>
      <c r="L275" s="21">
        <f t="shared" si="44"/>
        <v>8.2076266578947534E-3</v>
      </c>
      <c r="M275" s="13">
        <f t="shared" si="45"/>
        <v>1.7477082938954742E-2</v>
      </c>
      <c r="N275" s="21">
        <f t="shared" si="46"/>
        <v>1.4716969080692942E-2</v>
      </c>
      <c r="P275" s="23">
        <f t="shared" si="39"/>
        <v>2.1658917892207206E-4</v>
      </c>
      <c r="Q275">
        <f t="shared" si="40"/>
        <v>1.9244082350266842E-4</v>
      </c>
      <c r="R275">
        <f>$V$28*R276+(1-$V$28)*P276</f>
        <v>2.0264289868740726E-4</v>
      </c>
      <c r="S275" s="1">
        <f>$V$15*$V$14+$V$16*P276+$V$17*S276</f>
        <v>2.3631143637682243E-4</v>
      </c>
    </row>
    <row r="276" spans="1:19" x14ac:dyDescent="0.2">
      <c r="A276" s="5">
        <v>43852</v>
      </c>
      <c r="B276" s="1">
        <v>41115.379999999997</v>
      </c>
      <c r="C276" s="1">
        <v>447.56</v>
      </c>
      <c r="D276" s="1">
        <v>190.62</v>
      </c>
      <c r="E276" s="1">
        <v>16097.99</v>
      </c>
      <c r="F276" s="1">
        <v>179.8</v>
      </c>
      <c r="G276" s="2">
        <v>10589.65</v>
      </c>
      <c r="I276" s="21">
        <f t="shared" si="41"/>
        <v>-5.056586415106307E-3</v>
      </c>
      <c r="J276" s="21">
        <f t="shared" si="42"/>
        <v>-1.0955056508750246E-2</v>
      </c>
      <c r="K276" s="21">
        <f t="shared" si="43"/>
        <v>-4.5014470148283681E-3</v>
      </c>
      <c r="L276" s="21">
        <f t="shared" si="44"/>
        <v>1.0797310663462503E-2</v>
      </c>
      <c r="M276" s="13">
        <f t="shared" si="45"/>
        <v>-1.183184035639588E-2</v>
      </c>
      <c r="N276" s="21">
        <f t="shared" si="46"/>
        <v>9.9743640420114736E-3</v>
      </c>
      <c r="P276" s="23">
        <f t="shared" si="39"/>
        <v>9.9487938042571467E-5</v>
      </c>
      <c r="Q276">
        <f t="shared" si="40"/>
        <v>1.965771372982867E-4</v>
      </c>
      <c r="R276">
        <f>$V$28*R277+(1-$V$28)*P277</f>
        <v>2.0922725787750316E-4</v>
      </c>
      <c r="S276" s="1">
        <f>$V$15*$V$14+$V$16*P277+$V$17*S277</f>
        <v>2.4193102574403705E-4</v>
      </c>
    </row>
    <row r="277" spans="1:19" x14ac:dyDescent="0.2">
      <c r="A277" s="5">
        <v>43851</v>
      </c>
      <c r="B277" s="1">
        <v>41323.81</v>
      </c>
      <c r="C277" s="1">
        <v>452.49</v>
      </c>
      <c r="D277" s="1">
        <v>191.48</v>
      </c>
      <c r="E277" s="1">
        <v>15925.11</v>
      </c>
      <c r="F277" s="1">
        <v>181.94</v>
      </c>
      <c r="G277" s="2">
        <v>10484.549999999999</v>
      </c>
      <c r="I277" s="21">
        <f t="shared" si="41"/>
        <v>-4.9509640468420697E-3</v>
      </c>
      <c r="J277" s="21">
        <f t="shared" si="42"/>
        <v>-5.5537332831445746E-3</v>
      </c>
      <c r="K277" s="21">
        <f t="shared" si="43"/>
        <v>-3.9612269039052779E-3</v>
      </c>
      <c r="L277" s="21">
        <f t="shared" si="44"/>
        <v>-3.2774890243095585E-3</v>
      </c>
      <c r="M277" s="13">
        <f t="shared" si="45"/>
        <v>-1.0334455100864587E-2</v>
      </c>
      <c r="N277" s="21">
        <f t="shared" si="46"/>
        <v>1.7341461132924989E-2</v>
      </c>
      <c r="P277" s="23">
        <f t="shared" si="39"/>
        <v>3.0072627422474807E-4</v>
      </c>
      <c r="Q277">
        <f t="shared" si="40"/>
        <v>2.2172366098535201E-4</v>
      </c>
      <c r="R277">
        <f>$V$28*R278+(1-$V$28)*P278</f>
        <v>2.0338689513193432E-4</v>
      </c>
      <c r="S277" s="1">
        <f>$V$15*$V$14+$V$16*P278+$V$17*S278</f>
        <v>2.3699510636415456E-4</v>
      </c>
    </row>
    <row r="278" spans="1:19" x14ac:dyDescent="0.2">
      <c r="A278" s="5">
        <v>43850</v>
      </c>
      <c r="B278" s="1">
        <v>41528.910000000003</v>
      </c>
      <c r="C278" s="1">
        <v>455.01</v>
      </c>
      <c r="D278" s="1">
        <v>192.24</v>
      </c>
      <c r="E278" s="1">
        <v>15977.39</v>
      </c>
      <c r="F278" s="1">
        <v>183.83</v>
      </c>
      <c r="G278" s="2">
        <v>10304.299999999999</v>
      </c>
      <c r="I278" s="21">
        <f t="shared" si="41"/>
        <v>-9.9782461235083317E-3</v>
      </c>
      <c r="J278" s="21">
        <f t="shared" si="42"/>
        <v>-4.4952765733230361E-3</v>
      </c>
      <c r="K278" s="21">
        <f t="shared" si="43"/>
        <v>-1.3690705405719202E-2</v>
      </c>
      <c r="L278" s="21">
        <f t="shared" si="44"/>
        <v>-8.7173905128845632E-3</v>
      </c>
      <c r="M278" s="13">
        <f t="shared" si="45"/>
        <v>-8.6660348445113024E-3</v>
      </c>
      <c r="N278" s="21">
        <f t="shared" si="46"/>
        <v>-9.5089104256304638E-3</v>
      </c>
      <c r="P278" s="23">
        <f t="shared" si="39"/>
        <v>9.0419377482663728E-5</v>
      </c>
      <c r="Q278">
        <f t="shared" si="40"/>
        <v>2.2136910879799079E-4</v>
      </c>
      <c r="R278">
        <f>$V$28*R279+(1-$V$28)*P279</f>
        <v>2.1059758774784522E-4</v>
      </c>
      <c r="S278" s="1">
        <f>$V$15*$V$14+$V$16*P279+$V$17*S279</f>
        <v>2.4319446798328983E-4</v>
      </c>
    </row>
    <row r="279" spans="1:19" x14ac:dyDescent="0.2">
      <c r="A279" s="5">
        <v>43847</v>
      </c>
      <c r="B279" s="1">
        <v>41945.37</v>
      </c>
      <c r="C279" s="1">
        <v>457.06</v>
      </c>
      <c r="D279" s="1">
        <v>194.89</v>
      </c>
      <c r="E279" s="1">
        <v>16117.28</v>
      </c>
      <c r="F279" s="1">
        <v>185.43</v>
      </c>
      <c r="G279" s="2">
        <v>10402.75</v>
      </c>
      <c r="I279" s="21">
        <f t="shared" si="41"/>
        <v>3.0544387777805496E-4</v>
      </c>
      <c r="J279" s="21">
        <f t="shared" si="42"/>
        <v>-2.9711211614820562E-3</v>
      </c>
      <c r="K279" s="21">
        <f t="shared" si="43"/>
        <v>1.2322227774679458E-3</v>
      </c>
      <c r="L279" s="21">
        <f t="shared" si="44"/>
        <v>-1.7363779164233737E-3</v>
      </c>
      <c r="M279" s="13">
        <f t="shared" si="45"/>
        <v>1.0786322952982376E-4</v>
      </c>
      <c r="N279" s="21">
        <f t="shared" si="46"/>
        <v>2.1844995888048104E-3</v>
      </c>
      <c r="P279" s="23">
        <f t="shared" si="39"/>
        <v>4.7720384534883855E-6</v>
      </c>
      <c r="Q279">
        <f t="shared" si="40"/>
        <v>2.4484857112142558E-4</v>
      </c>
      <c r="R279">
        <f>$V$28*R280+(1-$V$28)*P280</f>
        <v>2.2373538876663396E-4</v>
      </c>
      <c r="S279" s="1">
        <f>$V$15*$V$14+$V$16*P280+$V$17*S280</f>
        <v>2.5484083306172767E-4</v>
      </c>
    </row>
    <row r="280" spans="1:19" x14ac:dyDescent="0.2">
      <c r="A280" s="5">
        <v>43846</v>
      </c>
      <c r="B280" s="1">
        <v>41932.559999999998</v>
      </c>
      <c r="C280" s="1">
        <v>458.42</v>
      </c>
      <c r="D280" s="1">
        <v>194.65</v>
      </c>
      <c r="E280" s="1">
        <v>16145.29</v>
      </c>
      <c r="F280" s="1">
        <v>185.41</v>
      </c>
      <c r="G280" s="2">
        <v>10380.049999999999</v>
      </c>
      <c r="I280" s="21">
        <f t="shared" si="41"/>
        <v>1.4278337361439274E-3</v>
      </c>
      <c r="J280" s="21">
        <f t="shared" si="42"/>
        <v>-4.6573459013338247E-3</v>
      </c>
      <c r="K280" s="21">
        <f t="shared" si="43"/>
        <v>1.2337430239164277E-3</v>
      </c>
      <c r="L280" s="21">
        <f t="shared" si="44"/>
        <v>1.3193572333707992E-4</v>
      </c>
      <c r="M280" s="13">
        <f t="shared" si="45"/>
        <v>-1.8320944881065615E-3</v>
      </c>
      <c r="N280" s="21">
        <f t="shared" si="46"/>
        <v>-2.410489163971237E-2</v>
      </c>
      <c r="P280" s="23">
        <f t="shared" si="39"/>
        <v>5.8104580096227532E-4</v>
      </c>
      <c r="Q280">
        <f t="shared" si="40"/>
        <v>2.3814609109858056E-4</v>
      </c>
      <c r="R280">
        <f>$V$28*R281+(1-$V$28)*P281</f>
        <v>2.0092834117967811E-4</v>
      </c>
      <c r="S280" s="1">
        <f>$V$15*$V$14+$V$16*P281+$V$17*S281</f>
        <v>2.3576602967617039E-4</v>
      </c>
    </row>
    <row r="281" spans="1:19" x14ac:dyDescent="0.2">
      <c r="A281" s="5">
        <v>43845</v>
      </c>
      <c r="B281" s="1">
        <v>41872.730000000003</v>
      </c>
      <c r="C281" s="1">
        <v>460.56</v>
      </c>
      <c r="D281" s="1">
        <v>194.41</v>
      </c>
      <c r="E281" s="1">
        <v>16143.16</v>
      </c>
      <c r="F281" s="1">
        <v>185.75</v>
      </c>
      <c r="G281" s="2">
        <v>10633.3</v>
      </c>
      <c r="I281" s="21">
        <f t="shared" si="41"/>
        <v>-1.9063449103560257E-3</v>
      </c>
      <c r="J281" s="21">
        <f t="shared" si="42"/>
        <v>5.3774690080339808E-3</v>
      </c>
      <c r="K281" s="21">
        <f t="shared" si="43"/>
        <v>-1.1823674427186594E-3</v>
      </c>
      <c r="L281" s="21">
        <f t="shared" si="44"/>
        <v>-1.5029126398270302E-3</v>
      </c>
      <c r="M281" s="13">
        <f t="shared" si="45"/>
        <v>1.0281475850587529E-2</v>
      </c>
      <c r="N281" s="21">
        <f t="shared" si="46"/>
        <v>-1.7973917490237912E-2</v>
      </c>
      <c r="P281" s="23">
        <f t="shared" si="39"/>
        <v>3.2306170994588033E-4</v>
      </c>
      <c r="Q281">
        <f t="shared" si="40"/>
        <v>2.3254421152954407E-4</v>
      </c>
      <c r="R281">
        <f>$V$28*R282+(1-$V$28)*P282</f>
        <v>1.9313259423715454E-4</v>
      </c>
      <c r="S281" s="1">
        <f>$V$15*$V$14+$V$16*P282+$V$17*S282</f>
        <v>2.2890425319312872E-4</v>
      </c>
    </row>
    <row r="282" spans="1:19" x14ac:dyDescent="0.2">
      <c r="A282" s="5">
        <v>43844</v>
      </c>
      <c r="B282" s="1">
        <v>41952.63</v>
      </c>
      <c r="C282" s="1">
        <v>458.09</v>
      </c>
      <c r="D282" s="1">
        <v>194.64</v>
      </c>
      <c r="E282" s="1">
        <v>16167.44</v>
      </c>
      <c r="F282" s="1">
        <v>183.85</v>
      </c>
      <c r="G282" s="2">
        <v>10826.15</v>
      </c>
      <c r="I282" s="21">
        <f t="shared" si="41"/>
        <v>2.2178132784126982E-3</v>
      </c>
      <c r="J282" s="21">
        <f t="shared" si="42"/>
        <v>2.9294761014038856E-3</v>
      </c>
      <c r="K282" s="21">
        <f t="shared" si="43"/>
        <v>2.4176344689048552E-3</v>
      </c>
      <c r="L282" s="21">
        <f t="shared" si="44"/>
        <v>7.1584151021251759E-3</v>
      </c>
      <c r="M282" s="13">
        <f t="shared" si="45"/>
        <v>1.1973442161928635E-3</v>
      </c>
      <c r="N282" s="21">
        <f t="shared" si="46"/>
        <v>-1.506675947421587E-2</v>
      </c>
      <c r="P282" s="23">
        <f t="shared" si="39"/>
        <v>2.2700724105387368E-4</v>
      </c>
      <c r="Q282">
        <f t="shared" si="40"/>
        <v>2.3015219160131697E-4</v>
      </c>
      <c r="R282">
        <f>$V$28*R283+(1-$V$28)*P283</f>
        <v>1.9097038273821503E-4</v>
      </c>
      <c r="S282" s="1">
        <f>$V$15*$V$14+$V$16*P283+$V$17*S283</f>
        <v>2.2661641648374947E-4</v>
      </c>
    </row>
    <row r="283" spans="1:19" x14ac:dyDescent="0.2">
      <c r="A283" s="5">
        <v>43843</v>
      </c>
      <c r="B283" s="1">
        <v>41859.69</v>
      </c>
      <c r="C283" s="1">
        <v>456.75</v>
      </c>
      <c r="D283" s="1">
        <v>194.17</v>
      </c>
      <c r="E283" s="1">
        <v>16052.12</v>
      </c>
      <c r="F283" s="1">
        <v>183.63</v>
      </c>
      <c r="G283" s="2">
        <v>10990.5</v>
      </c>
      <c r="I283" s="21">
        <f t="shared" si="41"/>
        <v>6.2298748772562909E-3</v>
      </c>
      <c r="J283" s="21">
        <f t="shared" si="42"/>
        <v>8.0012736453840376E-3</v>
      </c>
      <c r="K283" s="21">
        <f t="shared" si="43"/>
        <v>6.7695269241239463E-3</v>
      </c>
      <c r="L283" s="21">
        <f t="shared" si="44"/>
        <v>1.8337290759101631E-2</v>
      </c>
      <c r="M283" s="13">
        <f t="shared" si="45"/>
        <v>8.2570530645067249E-3</v>
      </c>
      <c r="N283" s="21">
        <f t="shared" si="46"/>
        <v>1.6345638694595522E-3</v>
      </c>
      <c r="P283" s="23">
        <f t="shared" si="39"/>
        <v>2.6717990433425842E-6</v>
      </c>
      <c r="Q283">
        <f t="shared" si="40"/>
        <v>2.3066399774768144E-4</v>
      </c>
      <c r="R283">
        <f>$V$28*R284+(1-$V$28)*P284</f>
        <v>2.0298944127193031E-4</v>
      </c>
      <c r="S283" s="1">
        <f>$V$15*$V$14+$V$16*P284+$V$17*S284</f>
        <v>2.3653745580724648E-4</v>
      </c>
    </row>
    <row r="284" spans="1:19" x14ac:dyDescent="0.2">
      <c r="A284" s="5">
        <v>43840</v>
      </c>
      <c r="B284" s="1">
        <v>41599.72</v>
      </c>
      <c r="C284" s="1">
        <v>453.11</v>
      </c>
      <c r="D284" s="1">
        <v>192.86</v>
      </c>
      <c r="E284" s="1">
        <v>15760.45</v>
      </c>
      <c r="F284" s="1">
        <v>182.12</v>
      </c>
      <c r="G284" s="2">
        <v>10972.55</v>
      </c>
      <c r="I284" s="21">
        <f t="shared" si="41"/>
        <v>3.5488616880937013E-3</v>
      </c>
      <c r="J284" s="21">
        <f t="shared" si="42"/>
        <v>2.4306181314253392E-3</v>
      </c>
      <c r="K284" s="21">
        <f t="shared" si="43"/>
        <v>4.3129272602166462E-3</v>
      </c>
      <c r="L284" s="21">
        <f t="shared" si="44"/>
        <v>5.3536196322376732E-3</v>
      </c>
      <c r="M284" s="13">
        <f t="shared" si="45"/>
        <v>6.168779200755696E-3</v>
      </c>
      <c r="N284" s="21">
        <f t="shared" si="46"/>
        <v>-1.8904171705916281E-2</v>
      </c>
      <c r="P284" s="23">
        <f t="shared" si="39"/>
        <v>3.5736770788676568E-4</v>
      </c>
      <c r="Q284">
        <f t="shared" si="40"/>
        <v>2.1432248954305223E-4</v>
      </c>
      <c r="R284">
        <f>$V$28*R285+(1-$V$28)*P285</f>
        <v>1.9313550936034507E-4</v>
      </c>
      <c r="S284" s="1">
        <f>$V$15*$V$14+$V$16*P285+$V$17*S285</f>
        <v>2.2785550456427519E-4</v>
      </c>
    </row>
    <row r="285" spans="1:19" x14ac:dyDescent="0.2">
      <c r="A285" s="5">
        <v>43839</v>
      </c>
      <c r="B285" s="1">
        <v>41452.35</v>
      </c>
      <c r="C285" s="1">
        <v>452.01</v>
      </c>
      <c r="D285" s="1">
        <v>192.03</v>
      </c>
      <c r="E285" s="1">
        <v>15676.3</v>
      </c>
      <c r="F285" s="1">
        <v>181</v>
      </c>
      <c r="G285" s="2">
        <v>11181.95</v>
      </c>
      <c r="I285" s="21">
        <f t="shared" si="41"/>
        <v>1.5427783955390403E-2</v>
      </c>
      <c r="J285" s="21">
        <f t="shared" si="42"/>
        <v>1.4866268104995462E-2</v>
      </c>
      <c r="K285" s="21">
        <f t="shared" si="43"/>
        <v>1.4846953204243887E-2</v>
      </c>
      <c r="L285" s="21">
        <f t="shared" si="44"/>
        <v>-1.1367394020393592E-3</v>
      </c>
      <c r="M285" s="13">
        <f t="shared" si="45"/>
        <v>1.4076511397901843E-2</v>
      </c>
      <c r="N285" s="21">
        <f t="shared" si="46"/>
        <v>7.9505342402228542E-3</v>
      </c>
      <c r="P285" s="23">
        <f t="shared" si="39"/>
        <v>6.3210994704956003E-5</v>
      </c>
      <c r="Q285">
        <f t="shared" si="40"/>
        <v>2.3387196675006138E-4</v>
      </c>
      <c r="R285">
        <f>$V$28*R286+(1-$V$28)*P286</f>
        <v>2.014285634872848E-4</v>
      </c>
      <c r="S285" s="1">
        <f>$V$15*$V$14+$V$16*P286+$V$17*S286</f>
        <v>2.345509316932965E-4</v>
      </c>
    </row>
    <row r="286" spans="1:19" x14ac:dyDescent="0.2">
      <c r="A286" s="5">
        <v>43838</v>
      </c>
      <c r="B286" s="1">
        <v>40817.74</v>
      </c>
      <c r="C286" s="1">
        <v>445.34</v>
      </c>
      <c r="D286" s="1">
        <v>189.2</v>
      </c>
      <c r="E286" s="1">
        <v>15694.13</v>
      </c>
      <c r="F286" s="1">
        <v>178.47</v>
      </c>
      <c r="G286" s="2">
        <v>11093.4</v>
      </c>
      <c r="I286" s="21">
        <f t="shared" si="41"/>
        <v>-1.2665387131008292E-3</v>
      </c>
      <c r="J286" s="21">
        <f t="shared" si="42"/>
        <v>-1.0165073062196838E-2</v>
      </c>
      <c r="K286" s="21">
        <f t="shared" si="43"/>
        <v>-1.689903232752196E-3</v>
      </c>
      <c r="L286" s="21">
        <f t="shared" si="44"/>
        <v>2.2862678932831994E-3</v>
      </c>
      <c r="M286" s="13">
        <f t="shared" si="45"/>
        <v>-4.9744394559259131E-3</v>
      </c>
      <c r="N286" s="21">
        <f t="shared" si="46"/>
        <v>-7.9460627382229639E-3</v>
      </c>
      <c r="P286" s="23">
        <f t="shared" si="39"/>
        <v>6.3139913039775424E-5</v>
      </c>
      <c r="Q286">
        <f t="shared" si="40"/>
        <v>2.3665145004923637E-4</v>
      </c>
      <c r="R286">
        <f>$V$28*R287+(1-$V$28)*P287</f>
        <v>2.1025549862223219E-4</v>
      </c>
      <c r="S286" s="1">
        <f>$V$15*$V$14+$V$16*P287+$V$17*S287</f>
        <v>2.4199424415138576E-4</v>
      </c>
    </row>
    <row r="287" spans="1:19" x14ac:dyDescent="0.2">
      <c r="A287" s="5">
        <v>43837</v>
      </c>
      <c r="B287" s="1">
        <v>40869.47</v>
      </c>
      <c r="C287" s="1">
        <v>449.89</v>
      </c>
      <c r="D287" s="1">
        <v>189.52</v>
      </c>
      <c r="E287" s="1">
        <v>15658.29</v>
      </c>
      <c r="F287" s="1">
        <v>179.36</v>
      </c>
      <c r="G287" s="2">
        <v>11181.9</v>
      </c>
      <c r="I287" s="21">
        <f t="shared" si="41"/>
        <v>4.7296034874040336E-3</v>
      </c>
      <c r="J287" s="21">
        <f t="shared" si="42"/>
        <v>2.6040232384265814E-3</v>
      </c>
      <c r="K287" s="21">
        <f t="shared" si="43"/>
        <v>6.936199148057447E-3</v>
      </c>
      <c r="L287" s="21">
        <f t="shared" si="44"/>
        <v>-2.6398407828318853E-3</v>
      </c>
      <c r="M287" s="13">
        <f t="shared" si="45"/>
        <v>8.9043793892557271E-3</v>
      </c>
      <c r="N287" s="21">
        <f t="shared" si="46"/>
        <v>-2.2064908342412709E-3</v>
      </c>
      <c r="P287" s="23">
        <f t="shared" si="39"/>
        <v>4.8686018015907398E-6</v>
      </c>
      <c r="Q287">
        <f t="shared" si="40"/>
        <v>2.3842388841655926E-4</v>
      </c>
      <c r="R287">
        <f>$V$28*R288+(1-$V$28)*P288</f>
        <v>2.2336530054695402E-4</v>
      </c>
      <c r="S287" s="1">
        <f>$V$15*$V$14+$V$16*P288+$V$17*S288</f>
        <v>2.5350188639582853E-4</v>
      </c>
    </row>
    <row r="288" spans="1:19" x14ac:dyDescent="0.2">
      <c r="A288" s="5">
        <v>43836</v>
      </c>
      <c r="B288" s="1">
        <v>40676.629999999997</v>
      </c>
      <c r="C288" s="1">
        <v>448.72</v>
      </c>
      <c r="D288" s="1">
        <v>188.21</v>
      </c>
      <c r="E288" s="1">
        <v>15699.68</v>
      </c>
      <c r="F288" s="1">
        <v>177.77</v>
      </c>
      <c r="G288" s="2">
        <v>11206.6</v>
      </c>
      <c r="I288" s="21">
        <f t="shared" si="41"/>
        <v>-1.9186566278656874E-2</v>
      </c>
      <c r="J288" s="21">
        <f t="shared" si="42"/>
        <v>-2.4022732795690414E-2</v>
      </c>
      <c r="K288" s="21">
        <f t="shared" si="43"/>
        <v>-2.0665912279119691E-2</v>
      </c>
      <c r="L288" s="21">
        <f t="shared" si="44"/>
        <v>-4.9914456296382371E-3</v>
      </c>
      <c r="M288" s="13">
        <f t="shared" si="45"/>
        <v>-1.8172183453258401E-2</v>
      </c>
      <c r="N288" s="21">
        <f t="shared" si="46"/>
        <v>1.754454655305385E-2</v>
      </c>
      <c r="P288" s="23">
        <f t="shared" si="39"/>
        <v>3.0781111375227372E-4</v>
      </c>
      <c r="Q288">
        <f t="shared" si="40"/>
        <v>2.2306612645196241E-4</v>
      </c>
      <c r="R288">
        <f>$V$28*R289+(1-$V$28)*P289</f>
        <v>2.1797514225725274E-4</v>
      </c>
      <c r="S288" s="1">
        <f>$V$15*$V$14+$V$16*P289+$V$17*S289</f>
        <v>2.4945801600350482E-4</v>
      </c>
    </row>
    <row r="289" spans="1:19" x14ac:dyDescent="0.2">
      <c r="A289" s="5">
        <v>43833</v>
      </c>
      <c r="B289" s="1">
        <v>41464.61</v>
      </c>
      <c r="C289" s="1">
        <v>459.63</v>
      </c>
      <c r="D289" s="1">
        <v>192.14</v>
      </c>
      <c r="E289" s="1">
        <v>15778.24</v>
      </c>
      <c r="F289" s="1">
        <v>181.03</v>
      </c>
      <c r="G289" s="2">
        <v>11011.7</v>
      </c>
      <c r="I289" s="21">
        <f t="shared" si="41"/>
        <v>-3.9000545876664424E-3</v>
      </c>
      <c r="J289" s="21">
        <f t="shared" si="42"/>
        <v>-5.0564892511147852E-3</v>
      </c>
      <c r="K289" s="21">
        <f t="shared" si="43"/>
        <v>-4.2068150020352756E-3</v>
      </c>
      <c r="L289" s="21">
        <f t="shared" si="44"/>
        <v>1.5133996325566073E-2</v>
      </c>
      <c r="M289" s="13">
        <f t="shared" si="45"/>
        <v>2.7623546486525669E-4</v>
      </c>
      <c r="N289" s="21">
        <f t="shared" si="46"/>
        <v>7.3326841168603381E-3</v>
      </c>
      <c r="P289" s="23">
        <f t="shared" si="39"/>
        <v>5.3768256357655879E-5</v>
      </c>
      <c r="Q289">
        <f t="shared" si="40"/>
        <v>2.204838166596313E-4</v>
      </c>
      <c r="R289">
        <f>$V$28*R290+(1-$V$28)*P290</f>
        <v>2.2845643284658874E-4</v>
      </c>
      <c r="S289" s="1">
        <f>$V$15*$V$14+$V$16*P290+$V$17*S290</f>
        <v>2.5907831875617943E-4</v>
      </c>
    </row>
    <row r="290" spans="1:19" x14ac:dyDescent="0.2">
      <c r="A290" s="5">
        <v>43832</v>
      </c>
      <c r="B290" s="1">
        <v>41626.639999999999</v>
      </c>
      <c r="C290" s="1">
        <v>461.96</v>
      </c>
      <c r="D290" s="1">
        <v>192.95</v>
      </c>
      <c r="E290" s="1">
        <v>15541.25</v>
      </c>
      <c r="F290" s="1">
        <v>180.98</v>
      </c>
      <c r="G290" s="2">
        <v>10931.25</v>
      </c>
      <c r="I290" s="21">
        <f t="shared" si="41"/>
        <v>7.7320948673718099E-3</v>
      </c>
      <c r="J290" s="21">
        <f t="shared" si="42"/>
        <v>1.0619876968373826E-2</v>
      </c>
      <c r="K290" s="21">
        <f t="shared" si="43"/>
        <v>8.6404868190655855E-3</v>
      </c>
      <c r="L290" s="21">
        <f t="shared" si="44"/>
        <v>-1.8250849063100223E-3</v>
      </c>
      <c r="M290" s="13">
        <f t="shared" si="45"/>
        <v>1.9359582566274715E-2</v>
      </c>
      <c r="N290" s="21">
        <f t="shared" si="46"/>
        <v>1.539055662845145E-2</v>
      </c>
      <c r="P290" s="23">
        <f t="shared" si="39"/>
        <v>2.3686923333357087E-4</v>
      </c>
      <c r="Q290">
        <f t="shared" si="40"/>
        <v>2.1219381256603912E-4</v>
      </c>
      <c r="R290">
        <f>$V$28*R291+(1-$V$28)*P291</f>
        <v>2.2791944558146223E-4</v>
      </c>
      <c r="S290" s="1">
        <f>$V$15*$V$14+$V$16*P291+$V$17*S291</f>
        <v>2.5959526753826704E-4</v>
      </c>
    </row>
    <row r="291" spans="1:19" x14ac:dyDescent="0.2">
      <c r="A291" s="5">
        <v>43831</v>
      </c>
      <c r="B291" s="1">
        <v>41306.019999999997</v>
      </c>
      <c r="C291" s="1">
        <v>457.08</v>
      </c>
      <c r="D291" s="1">
        <v>191.29</v>
      </c>
      <c r="E291" s="1">
        <v>15569.64</v>
      </c>
      <c r="F291" s="1">
        <v>177.51</v>
      </c>
      <c r="G291" s="2">
        <v>10764.3</v>
      </c>
      <c r="I291" s="21">
        <f t="shared" si="41"/>
        <v>1.2664767191167461E-3</v>
      </c>
      <c r="J291" s="21">
        <f t="shared" si="42"/>
        <v>5.6899005802505146E-4</v>
      </c>
      <c r="K291" s="21">
        <f t="shared" si="43"/>
        <v>1.0984126428010962E-3</v>
      </c>
      <c r="L291" s="21">
        <f t="shared" si="44"/>
        <v>6.0447045025970262E-3</v>
      </c>
      <c r="M291" s="13">
        <f t="shared" si="45"/>
        <v>7.8613644691591846E-3</v>
      </c>
      <c r="N291" s="21">
        <f t="shared" si="46"/>
        <v>-1.5852428222642292E-2</v>
      </c>
      <c r="P291" s="23">
        <f t="shared" si="39"/>
        <v>2.5129948055402585E-4</v>
      </c>
      <c r="Q291">
        <f t="shared" si="40"/>
        <v>2.0519784361517891E-4</v>
      </c>
      <c r="R291">
        <f>$V$28*R292+(1-$V$28)*P292</f>
        <v>2.2642710292363903E-4</v>
      </c>
      <c r="S291" s="1">
        <f>$V$15*$V$14+$V$16*P292+$V$17*S292</f>
        <v>2.593679746727836E-4</v>
      </c>
    </row>
    <row r="292" spans="1:19" x14ac:dyDescent="0.2">
      <c r="A292" s="5">
        <v>43830</v>
      </c>
      <c r="B292" s="1">
        <v>41253.74</v>
      </c>
      <c r="C292" s="1">
        <v>456.82</v>
      </c>
      <c r="D292" s="1">
        <v>191.08</v>
      </c>
      <c r="E292" s="1">
        <v>15475.81</v>
      </c>
      <c r="F292" s="1">
        <v>176.12</v>
      </c>
      <c r="G292" s="2">
        <v>10936.3</v>
      </c>
      <c r="I292" s="21">
        <f t="shared" si="41"/>
        <v>-7.3482665403055607E-3</v>
      </c>
      <c r="J292" s="21">
        <f t="shared" si="42"/>
        <v>1.0732082287265641E-3</v>
      </c>
      <c r="K292" s="21">
        <f t="shared" si="43"/>
        <v>-6.8843497098449915E-3</v>
      </c>
      <c r="L292" s="21">
        <f t="shared" si="44"/>
        <v>-6.3927573048211802E-3</v>
      </c>
      <c r="M292" s="13">
        <f t="shared" si="45"/>
        <v>7.5803275405580033E-3</v>
      </c>
      <c r="N292" s="21">
        <f t="shared" si="46"/>
        <v>-2.6999777371740728E-2</v>
      </c>
      <c r="P292" s="23">
        <f t="shared" si="39"/>
        <v>7.2898797812356267E-4</v>
      </c>
      <c r="Q292">
        <f t="shared" si="40"/>
        <v>1.716503362875214E-4</v>
      </c>
      <c r="R292">
        <f>$V$28*R293+(1-$V$28)*P293</f>
        <v>1.9434874918747367E-4</v>
      </c>
      <c r="S292" s="1">
        <f>$V$15*$V$14+$V$16*P293+$V$17*S293</f>
        <v>2.3257717717949439E-4</v>
      </c>
    </row>
    <row r="293" spans="1:19" x14ac:dyDescent="0.2">
      <c r="A293" s="5">
        <v>43829</v>
      </c>
      <c r="B293" s="1">
        <v>41558</v>
      </c>
      <c r="C293" s="1">
        <v>456.33</v>
      </c>
      <c r="D293" s="1">
        <v>192.4</v>
      </c>
      <c r="E293" s="1">
        <v>15575.06</v>
      </c>
      <c r="F293" s="1">
        <v>174.79</v>
      </c>
      <c r="G293" s="2">
        <v>11235.6</v>
      </c>
      <c r="I293" s="21">
        <f t="shared" si="41"/>
        <v>-4.1235060393151512E-4</v>
      </c>
      <c r="J293" s="21">
        <f t="shared" si="42"/>
        <v>4.5024839683157755E-3</v>
      </c>
      <c r="K293" s="21">
        <f t="shared" si="43"/>
        <v>1.4563614349824231E-3</v>
      </c>
      <c r="L293" s="21">
        <f t="shared" si="44"/>
        <v>-2.8786665952542818E-3</v>
      </c>
      <c r="M293" s="13">
        <f t="shared" si="45"/>
        <v>3.8979699684880296E-3</v>
      </c>
      <c r="N293" s="21">
        <f t="shared" si="46"/>
        <v>1.1489260490950916E-2</v>
      </c>
      <c r="P293" s="23">
        <f t="shared" si="39"/>
        <v>1.3200310662892569E-4</v>
      </c>
      <c r="Q293">
        <f t="shared" si="40"/>
        <v>1.6518122823830974E-4</v>
      </c>
      <c r="R293">
        <f>$V$28*R294+(1-$V$28)*P294</f>
        <v>1.9832825828695547E-4</v>
      </c>
      <c r="S293" s="1">
        <f>$V$15*$V$14+$V$16*P294+$V$17*S294</f>
        <v>2.3597545060331953E-4</v>
      </c>
    </row>
    <row r="294" spans="1:19" x14ac:dyDescent="0.2">
      <c r="A294" s="5">
        <v>43826</v>
      </c>
      <c r="B294" s="1">
        <v>41575.14</v>
      </c>
      <c r="C294" s="1">
        <v>454.28</v>
      </c>
      <c r="D294" s="1">
        <v>192.12</v>
      </c>
      <c r="E294" s="1">
        <v>15619.96</v>
      </c>
      <c r="F294" s="1">
        <v>174.11</v>
      </c>
      <c r="G294" s="2">
        <v>11107.25</v>
      </c>
      <c r="I294" s="21">
        <f t="shared" si="41"/>
        <v>9.9441348619589733E-3</v>
      </c>
      <c r="J294" s="21">
        <f t="shared" si="42"/>
        <v>1.0555647418184372E-2</v>
      </c>
      <c r="K294" s="21">
        <f t="shared" si="43"/>
        <v>9.3607690969308311E-3</v>
      </c>
      <c r="L294" s="21">
        <f t="shared" si="44"/>
        <v>4.6375090533157942E-3</v>
      </c>
      <c r="M294" s="13">
        <f t="shared" si="45"/>
        <v>8.4208595425058676E-3</v>
      </c>
      <c r="N294" s="21">
        <f t="shared" si="46"/>
        <v>4.0912766847383854E-3</v>
      </c>
      <c r="P294" s="23">
        <f t="shared" si="39"/>
        <v>1.6738544911083915E-5</v>
      </c>
      <c r="Q294">
        <f t="shared" si="40"/>
        <v>1.6692447977183496E-4</v>
      </c>
      <c r="R294">
        <f>$V$28*R295+(1-$V$28)*P295</f>
        <v>2.0991909105562813E-4</v>
      </c>
      <c r="S294" s="1">
        <f>$V$15*$V$14+$V$16*P295+$V$17*S295</f>
        <v>2.4615489672522755E-4</v>
      </c>
    </row>
    <row r="295" spans="1:19" x14ac:dyDescent="0.2">
      <c r="A295" s="5">
        <v>43825</v>
      </c>
      <c r="B295" s="1">
        <v>41163.760000000002</v>
      </c>
      <c r="C295" s="1">
        <v>449.51</v>
      </c>
      <c r="D295" s="1">
        <v>190.33</v>
      </c>
      <c r="E295" s="1">
        <v>15547.69</v>
      </c>
      <c r="F295" s="1">
        <v>172.65</v>
      </c>
      <c r="G295" s="2">
        <v>11061.9</v>
      </c>
      <c r="I295" s="21">
        <f t="shared" si="41"/>
        <v>-7.201239664244222E-3</v>
      </c>
      <c r="J295" s="21">
        <f t="shared" si="42"/>
        <v>-4.7937240869987434E-3</v>
      </c>
      <c r="K295" s="21">
        <f t="shared" si="43"/>
        <v>-6.963561215923353E-3</v>
      </c>
      <c r="L295" s="21">
        <f t="shared" si="44"/>
        <v>-4.2930186236053679E-3</v>
      </c>
      <c r="M295" s="13">
        <f t="shared" si="45"/>
        <v>-4.7958951311640853E-3</v>
      </c>
      <c r="N295" s="21">
        <f t="shared" si="46"/>
        <v>1.8866265529612239E-3</v>
      </c>
      <c r="P295" s="23">
        <f t="shared" si="39"/>
        <v>3.5593597503383495E-6</v>
      </c>
      <c r="Q295">
        <f t="shared" si="40"/>
        <v>1.6681102553821916E-4</v>
      </c>
      <c r="R295">
        <f>$V$28*R296+(1-$V$28)*P296</f>
        <v>2.2309098879851896E-4</v>
      </c>
      <c r="S295" s="1">
        <f>$V$15*$V$14+$V$16*P296+$V$17*S296</f>
        <v>2.5819756936961124E-4</v>
      </c>
    </row>
    <row r="296" spans="1:19" x14ac:dyDescent="0.2">
      <c r="A296" s="5">
        <v>43823</v>
      </c>
      <c r="B296" s="1">
        <v>41461.26</v>
      </c>
      <c r="C296" s="1">
        <v>451.67</v>
      </c>
      <c r="D296" s="1">
        <v>191.66</v>
      </c>
      <c r="E296" s="1">
        <v>15614.58</v>
      </c>
      <c r="F296" s="1">
        <v>173.48</v>
      </c>
      <c r="G296" s="2">
        <v>11041.05</v>
      </c>
      <c r="I296" s="21">
        <f t="shared" si="41"/>
        <v>-4.3656253063318736E-3</v>
      </c>
      <c r="J296" s="21">
        <f t="shared" si="42"/>
        <v>1.6840616446572745E-3</v>
      </c>
      <c r="K296" s="21">
        <f t="shared" si="43"/>
        <v>-3.9575140175023768E-3</v>
      </c>
      <c r="L296" s="21">
        <f t="shared" si="44"/>
        <v>-6.0758090033161162E-3</v>
      </c>
      <c r="M296" s="13">
        <f t="shared" si="45"/>
        <v>1.2689625051713329E-3</v>
      </c>
      <c r="N296" s="21">
        <f t="shared" si="46"/>
        <v>-1.3498674525853935E-2</v>
      </c>
      <c r="P296" s="23">
        <f t="shared" si="39"/>
        <v>1.8221421395493798E-4</v>
      </c>
      <c r="Q296">
        <f t="shared" si="40"/>
        <v>1.5988983277357411E-4</v>
      </c>
      <c r="R296">
        <f>$V$28*R297+(1-$V$28)*P297</f>
        <v>2.2570014463959859E-4</v>
      </c>
      <c r="S296" s="1">
        <f>$V$15*$V$14+$V$16*P297+$V$17*S297</f>
        <v>2.6165304707422644E-4</v>
      </c>
    </row>
    <row r="297" spans="1:19" x14ac:dyDescent="0.2">
      <c r="A297" s="5">
        <v>43822</v>
      </c>
      <c r="B297" s="1">
        <v>41642.660000000003</v>
      </c>
      <c r="C297" s="1">
        <v>450.91</v>
      </c>
      <c r="D297" s="1">
        <v>192.42</v>
      </c>
      <c r="E297" s="1">
        <v>15709.74</v>
      </c>
      <c r="F297" s="1">
        <v>173.26</v>
      </c>
      <c r="G297" s="2">
        <v>11191.1</v>
      </c>
      <c r="I297" s="21">
        <f t="shared" si="41"/>
        <v>-9.3322234889089137E-4</v>
      </c>
      <c r="J297" s="21">
        <f t="shared" si="42"/>
        <v>-2.1046342937128234E-3</v>
      </c>
      <c r="K297" s="21">
        <f t="shared" si="43"/>
        <v>2.0790020864894587E-4</v>
      </c>
      <c r="L297" s="21">
        <f t="shared" si="44"/>
        <v>3.0901165483208288E-3</v>
      </c>
      <c r="M297" s="13">
        <f t="shared" si="45"/>
        <v>-5.0662169384752941E-3</v>
      </c>
      <c r="N297" s="21">
        <f t="shared" si="46"/>
        <v>2.8348840328416492E-2</v>
      </c>
      <c r="P297" s="23">
        <f t="shared" si="39"/>
        <v>8.0365674796605327E-4</v>
      </c>
      <c r="Q297">
        <f t="shared" si="40"/>
        <v>1.23359369782436E-4</v>
      </c>
      <c r="R297">
        <f>$V$28*R298+(1-$V$28)*P298</f>
        <v>1.8880929761876103E-4</v>
      </c>
      <c r="S297" s="1">
        <f>$V$15*$V$14+$V$16*P298+$V$17*S298</f>
        <v>2.3096788152318141E-4</v>
      </c>
    </row>
    <row r="298" spans="1:19" x14ac:dyDescent="0.2">
      <c r="A298" s="5">
        <v>43819</v>
      </c>
      <c r="B298" s="1">
        <v>41681.54</v>
      </c>
      <c r="C298" s="1">
        <v>451.86</v>
      </c>
      <c r="D298" s="1">
        <v>192.38</v>
      </c>
      <c r="E298" s="1">
        <v>15661.27</v>
      </c>
      <c r="F298" s="1">
        <v>174.14</v>
      </c>
      <c r="G298" s="2">
        <v>10878.3</v>
      </c>
      <c r="I298" s="21">
        <f t="shared" si="41"/>
        <v>1.8283145510162151E-4</v>
      </c>
      <c r="J298" s="21">
        <f t="shared" si="42"/>
        <v>3.6360451552978788E-3</v>
      </c>
      <c r="K298" s="21">
        <f t="shared" si="43"/>
        <v>1.8730494549918137E-3</v>
      </c>
      <c r="L298" s="21">
        <f t="shared" si="44"/>
        <v>7.499010277711404E-4</v>
      </c>
      <c r="M298" s="13">
        <f t="shared" si="45"/>
        <v>2.8753829690768172E-3</v>
      </c>
      <c r="N298" s="21">
        <f t="shared" si="46"/>
        <v>9.1284354483909414E-3</v>
      </c>
      <c r="P298" s="23">
        <f t="shared" si="39"/>
        <v>8.3328333735440324E-5</v>
      </c>
      <c r="Q298">
        <f t="shared" si="40"/>
        <v>1.1930460800118063E-4</v>
      </c>
      <c r="R298">
        <f>$V$28*R299+(1-$V$28)*P299</f>
        <v>1.9554212510067512E-4</v>
      </c>
      <c r="S298" s="1">
        <f>$V$15*$V$14+$V$16*P299+$V$17*S299</f>
        <v>2.368914983681654E-4</v>
      </c>
    </row>
    <row r="299" spans="1:19" x14ac:dyDescent="0.2">
      <c r="A299" s="5">
        <v>43818</v>
      </c>
      <c r="B299" s="1">
        <v>41673.919999999998</v>
      </c>
      <c r="C299" s="1">
        <v>450.22</v>
      </c>
      <c r="D299" s="1">
        <v>192.02</v>
      </c>
      <c r="E299" s="1">
        <v>15649.53</v>
      </c>
      <c r="F299" s="1">
        <v>173.64</v>
      </c>
      <c r="G299" s="2">
        <v>10779.45</v>
      </c>
      <c r="I299" s="21">
        <f t="shared" si="41"/>
        <v>2.7717559296683908E-3</v>
      </c>
      <c r="J299" s="21">
        <f t="shared" si="42"/>
        <v>4.8984779103520958E-3</v>
      </c>
      <c r="K299" s="21">
        <f t="shared" si="43"/>
        <v>3.3385529183609449E-3</v>
      </c>
      <c r="L299" s="21">
        <f t="shared" si="44"/>
        <v>8.7438086802670775E-3</v>
      </c>
      <c r="M299" s="13">
        <f t="shared" si="45"/>
        <v>-2.415876929974887E-3</v>
      </c>
      <c r="N299" s="21">
        <f t="shared" si="46"/>
        <v>-2.1779836659676383E-2</v>
      </c>
      <c r="P299" s="23">
        <f t="shared" si="39"/>
        <v>4.7436128492218331E-4</v>
      </c>
      <c r="Q299">
        <f t="shared" si="40"/>
        <v>9.5628755843227064E-5</v>
      </c>
      <c r="R299">
        <f>$V$28*R300+(1-$V$28)*P300</f>
        <v>1.7774515745249371E-4</v>
      </c>
      <c r="S299" s="1">
        <f>$V$15*$V$14+$V$16*P300+$V$17*S300</f>
        <v>2.2174924201888411E-4</v>
      </c>
    </row>
    <row r="300" spans="1:19" x14ac:dyDescent="0.2">
      <c r="A300" s="5">
        <v>43817</v>
      </c>
      <c r="B300" s="1">
        <v>41558.57</v>
      </c>
      <c r="C300" s="1">
        <v>448.02</v>
      </c>
      <c r="D300" s="1">
        <v>191.38</v>
      </c>
      <c r="E300" s="1">
        <v>15513.29</v>
      </c>
      <c r="F300" s="1">
        <v>174.06</v>
      </c>
      <c r="G300" s="2">
        <v>11016.8</v>
      </c>
      <c r="I300" s="21">
        <f t="shared" si="41"/>
        <v>4.978858622446145E-3</v>
      </c>
      <c r="J300" s="21">
        <f t="shared" si="42"/>
        <v>1.6977932770942702E-3</v>
      </c>
      <c r="K300" s="21">
        <f t="shared" si="43"/>
        <v>5.6066588221808534E-3</v>
      </c>
      <c r="L300" s="21">
        <f t="shared" si="44"/>
        <v>4.7633814381590703E-3</v>
      </c>
      <c r="M300" s="13">
        <f t="shared" si="45"/>
        <v>-4.6999570668607238E-3</v>
      </c>
      <c r="N300" s="21">
        <f t="shared" si="46"/>
        <v>-2.1142284656710492E-2</v>
      </c>
      <c r="P300" s="23">
        <f t="shared" si="39"/>
        <v>4.4699620050537588E-4</v>
      </c>
      <c r="Q300">
        <f t="shared" si="40"/>
        <v>7.3280664260500625E-5</v>
      </c>
      <c r="R300">
        <f>$V$28*R301+(1-$V$28)*P301</f>
        <v>1.605589206618842E-4</v>
      </c>
      <c r="S300" s="1">
        <f>$V$15*$V$14+$V$16*P301+$V$17*S301</f>
        <v>2.0644479520950533E-4</v>
      </c>
    </row>
    <row r="301" spans="1:19" x14ac:dyDescent="0.2">
      <c r="A301" s="5">
        <v>43816</v>
      </c>
      <c r="B301" s="1">
        <v>41352.17</v>
      </c>
      <c r="C301" s="1">
        <v>447.26</v>
      </c>
      <c r="D301" s="1">
        <v>190.31</v>
      </c>
      <c r="E301" s="1">
        <v>15439.57</v>
      </c>
      <c r="F301" s="1">
        <v>174.88</v>
      </c>
      <c r="G301" s="2">
        <v>11252.2</v>
      </c>
      <c r="I301" s="21">
        <f t="shared" si="41"/>
        <v>1.0048584453780249E-2</v>
      </c>
      <c r="J301" s="21">
        <f t="shared" si="42"/>
        <v>5.7851586331568857E-3</v>
      </c>
      <c r="K301" s="21">
        <f t="shared" si="43"/>
        <v>1.0246207734808277E-2</v>
      </c>
      <c r="L301" s="21">
        <f t="shared" si="44"/>
        <v>1.672965143314678E-2</v>
      </c>
      <c r="M301" s="13">
        <f t="shared" si="45"/>
        <v>8.1529991719187268E-3</v>
      </c>
      <c r="N301" s="21">
        <f t="shared" si="46"/>
        <v>-1.4526669217861003E-2</v>
      </c>
      <c r="P301" s="23">
        <f t="shared" si="39"/>
        <v>2.110241185651504E-4</v>
      </c>
      <c r="Q301">
        <f t="shared" si="40"/>
        <v>6.7689813117607E-5</v>
      </c>
      <c r="R301">
        <f>$V$28*R302+(1-$V$28)*P302</f>
        <v>1.5733773781699485E-4</v>
      </c>
      <c r="S301" s="1">
        <f>$V$15*$V$14+$V$16*P302+$V$17*S302</f>
        <v>2.0254941441798588E-4</v>
      </c>
    </row>
    <row r="302" spans="1:19" x14ac:dyDescent="0.2">
      <c r="A302" s="5">
        <v>43815</v>
      </c>
      <c r="B302" s="1">
        <v>40938.720000000001</v>
      </c>
      <c r="C302" s="1">
        <v>444.68</v>
      </c>
      <c r="D302" s="1">
        <v>188.37</v>
      </c>
      <c r="E302" s="1">
        <v>15183.42</v>
      </c>
      <c r="F302" s="1">
        <v>173.46</v>
      </c>
      <c r="G302" s="2">
        <v>11416.85</v>
      </c>
      <c r="I302" s="21">
        <f t="shared" si="41"/>
        <v>-1.7325534548447135E-3</v>
      </c>
      <c r="J302" s="21">
        <f t="shared" si="42"/>
        <v>-4.8009065851948975E-3</v>
      </c>
      <c r="K302" s="21">
        <f t="shared" si="43"/>
        <v>-2.2801399172725691E-3</v>
      </c>
      <c r="L302" s="21">
        <f t="shared" si="44"/>
        <v>1.1765917185064674E-2</v>
      </c>
      <c r="M302" s="13">
        <f t="shared" si="45"/>
        <v>-6.2642082947353102E-3</v>
      </c>
      <c r="N302" s="21">
        <f t="shared" si="46"/>
        <v>1.338532190458382E-2</v>
      </c>
      <c r="P302" s="23">
        <f t="shared" si="39"/>
        <v>1.7916684248933142E-4</v>
      </c>
      <c r="Q302">
        <f t="shared" si="40"/>
        <v>1.3074715058511489E-4</v>
      </c>
      <c r="R302">
        <f>$V$28*R303+(1-$V$28)*P303</f>
        <v>1.5594439071024994E-4</v>
      </c>
      <c r="S302" s="1">
        <f>$V$15*$V$14+$V$16*P303+$V$17*S303</f>
        <v>1.9999106220939863E-4</v>
      </c>
    </row>
    <row r="303" spans="1:19" x14ac:dyDescent="0.2">
      <c r="A303" s="5">
        <v>43812</v>
      </c>
      <c r="B303" s="1">
        <v>41009.71</v>
      </c>
      <c r="C303" s="1">
        <v>446.82</v>
      </c>
      <c r="D303" s="1">
        <v>188.8</v>
      </c>
      <c r="E303" s="1">
        <v>15005.82</v>
      </c>
      <c r="F303" s="1">
        <v>174.55</v>
      </c>
      <c r="G303" s="2">
        <v>11265.05</v>
      </c>
      <c r="I303" s="21">
        <f t="shared" si="41"/>
        <v>1.0491395438408073E-2</v>
      </c>
      <c r="J303" s="21">
        <f t="shared" si="42"/>
        <v>1.2748207512662842E-2</v>
      </c>
      <c r="K303" s="21">
        <f t="shared" si="43"/>
        <v>1.0970978655620437E-2</v>
      </c>
      <c r="L303" s="21">
        <f t="shared" si="44"/>
        <v>1.667246776569806E-2</v>
      </c>
      <c r="M303" s="13">
        <f t="shared" si="45"/>
        <v>1.0944809715043814E-2</v>
      </c>
      <c r="N303" s="21">
        <f t="shared" si="46"/>
        <v>3.5927596594584055E-3</v>
      </c>
      <c r="P303" s="23">
        <f t="shared" si="39"/>
        <v>1.2907921970631678E-5</v>
      </c>
      <c r="Q303">
        <f t="shared" si="40"/>
        <v>2.1601633182474739E-4</v>
      </c>
      <c r="R303">
        <f>$V$28*R304+(1-$V$28)*P304</f>
        <v>1.6507437807660857E-4</v>
      </c>
      <c r="S303" s="1">
        <f>$V$15*$V$14+$V$16*P304+$V$17*S304</f>
        <v>2.0638505533978501E-4</v>
      </c>
    </row>
    <row r="304" spans="1:19" x14ac:dyDescent="0.2">
      <c r="A304" s="5">
        <v>43811</v>
      </c>
      <c r="B304" s="1">
        <v>40581.71</v>
      </c>
      <c r="C304" s="1">
        <v>441.16</v>
      </c>
      <c r="D304" s="1">
        <v>186.74</v>
      </c>
      <c r="E304" s="1">
        <v>14757.71</v>
      </c>
      <c r="F304" s="1">
        <v>172.65</v>
      </c>
      <c r="G304" s="2">
        <v>11224.65</v>
      </c>
      <c r="I304" s="21">
        <f t="shared" si="41"/>
        <v>4.1765973071830158E-3</v>
      </c>
      <c r="J304" s="21">
        <f t="shared" si="42"/>
        <v>1.3693841885064234E-2</v>
      </c>
      <c r="K304" s="21">
        <f t="shared" si="43"/>
        <v>6.3389951722368446E-3</v>
      </c>
      <c r="L304" s="21">
        <f t="shared" si="44"/>
        <v>-1.5426174725554759E-2</v>
      </c>
      <c r="M304" s="13">
        <f t="shared" si="45"/>
        <v>8.9013590618512457E-3</v>
      </c>
      <c r="N304" s="21">
        <f t="shared" si="46"/>
        <v>-5.5260785186406229E-3</v>
      </c>
      <c r="P304" s="23">
        <f t="shared" si="39"/>
        <v>3.0537543794181338E-5</v>
      </c>
      <c r="Q304">
        <f t="shared" si="40"/>
        <v>2.1468910522674575E-4</v>
      </c>
      <c r="R304">
        <f>$V$28*R305+(1-$V$28)*P305</f>
        <v>1.7366183558399756E-4</v>
      </c>
      <c r="S304" s="1">
        <f>$V$15*$V$14+$V$16*P305+$V$17*S305</f>
        <v>2.125100687166838E-4</v>
      </c>
    </row>
    <row r="305" spans="1:19" x14ac:dyDescent="0.2">
      <c r="A305" s="5">
        <v>43810</v>
      </c>
      <c r="B305" s="1">
        <v>40412.57</v>
      </c>
      <c r="C305" s="1">
        <v>435.16</v>
      </c>
      <c r="D305" s="1">
        <v>185.56</v>
      </c>
      <c r="E305" s="1">
        <v>14987.13</v>
      </c>
      <c r="F305" s="1">
        <v>171.12</v>
      </c>
      <c r="G305" s="2">
        <v>11286.85</v>
      </c>
      <c r="I305" s="21">
        <f t="shared" si="41"/>
        <v>4.2823315077037388E-3</v>
      </c>
      <c r="J305" s="21">
        <f t="shared" si="42"/>
        <v>6.6633865399296525E-3</v>
      </c>
      <c r="K305" s="21">
        <f t="shared" si="43"/>
        <v>4.4288487190787731E-3</v>
      </c>
      <c r="L305" s="21">
        <f t="shared" si="44"/>
        <v>9.6695226495456896E-3</v>
      </c>
      <c r="M305" s="13">
        <f t="shared" si="45"/>
        <v>1.0810916104215676E-2</v>
      </c>
      <c r="N305" s="21">
        <f t="shared" si="46"/>
        <v>2.1311981110284865E-2</v>
      </c>
      <c r="P305" s="23">
        <f t="shared" si="39"/>
        <v>4.542005388451389E-4</v>
      </c>
      <c r="Q305">
        <f t="shared" si="40"/>
        <v>2.1429659036461017E-4</v>
      </c>
      <c r="R305">
        <f>$V$28*R306+(1-$V$28)*P306</f>
        <v>1.5575510984392469E-4</v>
      </c>
      <c r="S305" s="1">
        <f>$V$15*$V$14+$V$16*P306+$V$17*S306</f>
        <v>1.9577880607707371E-4</v>
      </c>
    </row>
    <row r="306" spans="1:19" x14ac:dyDescent="0.2">
      <c r="A306" s="5">
        <v>43809</v>
      </c>
      <c r="B306" s="1">
        <v>40239.879999999997</v>
      </c>
      <c r="C306" s="1">
        <v>432.27</v>
      </c>
      <c r="D306" s="1">
        <v>184.74</v>
      </c>
      <c r="E306" s="1">
        <v>14842.91</v>
      </c>
      <c r="F306" s="1">
        <v>169.28</v>
      </c>
      <c r="G306" s="2">
        <v>11048.85</v>
      </c>
      <c r="I306" s="21">
        <f t="shared" si="41"/>
        <v>-6.1330118875900222E-3</v>
      </c>
      <c r="J306" s="21">
        <f t="shared" si="42"/>
        <v>-1.3168517363493748E-2</v>
      </c>
      <c r="K306" s="21">
        <f t="shared" si="43"/>
        <v>-7.8182265434967937E-3</v>
      </c>
      <c r="L306" s="21">
        <f t="shared" si="44"/>
        <v>-1.1876314743418171E-2</v>
      </c>
      <c r="M306" s="13">
        <f t="shared" si="45"/>
        <v>-1.5009662650565289E-2</v>
      </c>
      <c r="N306" s="21">
        <f t="shared" si="46"/>
        <v>-1.0896310339893764E-2</v>
      </c>
      <c r="P306" s="23">
        <f t="shared" si="39"/>
        <v>1.1872957902327575E-4</v>
      </c>
      <c r="Q306">
        <f t="shared" si="40"/>
        <v>2.0902583749151724E-4</v>
      </c>
      <c r="R306">
        <f>$V$28*R307+(1-$V$28)*P307</f>
        <v>1.581184415984342E-4</v>
      </c>
      <c r="S306" s="1">
        <f>$V$15*$V$14+$V$16*P307+$V$17*S307</f>
        <v>1.9582578980094378E-4</v>
      </c>
    </row>
    <row r="307" spans="1:19" x14ac:dyDescent="0.2">
      <c r="A307" s="5">
        <v>43808</v>
      </c>
      <c r="B307" s="1">
        <v>40487.43</v>
      </c>
      <c r="C307" s="1">
        <v>438</v>
      </c>
      <c r="D307" s="1">
        <v>186.19</v>
      </c>
      <c r="E307" s="1">
        <v>15020.24</v>
      </c>
      <c r="F307" s="1">
        <v>171.84</v>
      </c>
      <c r="G307" s="2">
        <v>11169.9</v>
      </c>
      <c r="I307" s="21">
        <f t="shared" si="41"/>
        <v>1.0448203639682946E-3</v>
      </c>
      <c r="J307" s="21">
        <f t="shared" si="42"/>
        <v>1.1879199094209946E-3</v>
      </c>
      <c r="K307" s="21">
        <f t="shared" si="43"/>
        <v>2.2044797485861931E-3</v>
      </c>
      <c r="L307" s="21">
        <f t="shared" si="44"/>
        <v>-1.0292885782157831E-2</v>
      </c>
      <c r="M307" s="13">
        <f t="shared" si="45"/>
        <v>4.2571867766208679E-3</v>
      </c>
      <c r="N307" s="21">
        <f t="shared" si="46"/>
        <v>-6.3495959830565628E-3</v>
      </c>
      <c r="P307" s="23">
        <f t="shared" si="39"/>
        <v>4.031736914804804E-5</v>
      </c>
      <c r="Q307">
        <f t="shared" si="40"/>
        <v>2.0739614890859766E-4</v>
      </c>
      <c r="R307">
        <f>$V$28*R308+(1-$V$28)*P308</f>
        <v>1.656376589888844E-4</v>
      </c>
      <c r="S307" s="1">
        <f>$V$15*$V$14+$V$16*P308+$V$17*S308</f>
        <v>2.0023422782053428E-4</v>
      </c>
    </row>
    <row r="308" spans="1:19" x14ac:dyDescent="0.2">
      <c r="A308" s="5">
        <v>43805</v>
      </c>
      <c r="B308" s="1">
        <v>40445.15</v>
      </c>
      <c r="C308" s="1">
        <v>437.48</v>
      </c>
      <c r="D308" s="1">
        <v>185.78</v>
      </c>
      <c r="E308" s="1">
        <v>15175.64</v>
      </c>
      <c r="F308" s="1">
        <v>171.11</v>
      </c>
      <c r="G308" s="2">
        <v>11241.05</v>
      </c>
      <c r="I308" s="21">
        <f t="shared" si="41"/>
        <v>-8.2349759444508546E-3</v>
      </c>
      <c r="J308" s="21">
        <f t="shared" si="42"/>
        <v>-1.4748525905596117E-2</v>
      </c>
      <c r="K308" s="21">
        <f t="shared" si="43"/>
        <v>-9.0556546497252387E-3</v>
      </c>
      <c r="L308" s="21">
        <f t="shared" si="44"/>
        <v>-1.2880778209892532E-3</v>
      </c>
      <c r="M308" s="13">
        <f t="shared" si="45"/>
        <v>-1.8872853785523228E-2</v>
      </c>
      <c r="N308" s="21">
        <f t="shared" si="46"/>
        <v>8.098607660186923E-4</v>
      </c>
      <c r="P308" s="23">
        <f t="shared" si="39"/>
        <v>6.5587446033638308E-7</v>
      </c>
      <c r="Q308">
        <f t="shared" si="40"/>
        <v>2.3317005805338978E-4</v>
      </c>
      <c r="R308">
        <f>$V$28*R309+(1-$V$28)*P309</f>
        <v>1.761684111928343E-4</v>
      </c>
      <c r="S308" s="1">
        <f>$V$15*$V$14+$V$16*P309+$V$17*S309</f>
        <v>2.0733590865828548E-4</v>
      </c>
    </row>
    <row r="309" spans="1:19" x14ac:dyDescent="0.2">
      <c r="A309" s="5">
        <v>43804</v>
      </c>
      <c r="B309" s="1">
        <v>40779.589999999997</v>
      </c>
      <c r="C309" s="1">
        <v>443.98</v>
      </c>
      <c r="D309" s="1">
        <v>187.47</v>
      </c>
      <c r="E309" s="1">
        <v>15195.2</v>
      </c>
      <c r="F309" s="1">
        <v>174.37</v>
      </c>
      <c r="G309" s="2">
        <v>11231.95</v>
      </c>
      <c r="I309" s="21">
        <f t="shared" si="41"/>
        <v>-1.7322092762659281E-3</v>
      </c>
      <c r="J309" s="21">
        <f t="shared" si="42"/>
        <v>-1.0329813891240682E-2</v>
      </c>
      <c r="K309" s="21">
        <f t="shared" si="43"/>
        <v>-3.5143806139390729E-3</v>
      </c>
      <c r="L309" s="21">
        <f t="shared" si="44"/>
        <v>1.0287546806951828E-2</v>
      </c>
      <c r="M309" s="13">
        <f t="shared" si="45"/>
        <v>-7.6554304403982617E-3</v>
      </c>
      <c r="N309" s="21">
        <f t="shared" si="46"/>
        <v>1.4567293884015487E-3</v>
      </c>
      <c r="P309" s="23">
        <f t="shared" si="39"/>
        <v>2.1220605110327501E-6</v>
      </c>
      <c r="Q309">
        <f t="shared" si="40"/>
        <v>2.4724728110228492E-4</v>
      </c>
      <c r="R309">
        <f>$V$28*R310+(1-$V$28)*P310</f>
        <v>1.8727775272571524E-4</v>
      </c>
      <c r="S309" s="1">
        <f>$V$15*$V$14+$V$16*P310+$V$17*S310</f>
        <v>2.1514521036408146E-4</v>
      </c>
    </row>
    <row r="310" spans="1:19" x14ac:dyDescent="0.2">
      <c r="A310" s="5">
        <v>43803</v>
      </c>
      <c r="B310" s="1">
        <v>40850.29</v>
      </c>
      <c r="C310" s="1">
        <v>448.59</v>
      </c>
      <c r="D310" s="1">
        <v>188.13</v>
      </c>
      <c r="E310" s="1">
        <v>15039.68</v>
      </c>
      <c r="F310" s="1">
        <v>175.71</v>
      </c>
      <c r="G310" s="2">
        <v>11215.6</v>
      </c>
      <c r="I310" s="21">
        <f t="shared" si="41"/>
        <v>4.2892040734169596E-3</v>
      </c>
      <c r="J310" s="21">
        <f t="shared" si="42"/>
        <v>5.409284949790108E-3</v>
      </c>
      <c r="K310" s="21">
        <f t="shared" si="43"/>
        <v>3.1410572315601327E-3</v>
      </c>
      <c r="L310" s="21">
        <f t="shared" si="44"/>
        <v>1.3597636761431095E-2</v>
      </c>
      <c r="M310" s="13">
        <f t="shared" si="45"/>
        <v>6.0509375169595534E-3</v>
      </c>
      <c r="N310" s="21">
        <f t="shared" si="46"/>
        <v>-8.4302521588459963E-3</v>
      </c>
      <c r="P310" s="23">
        <f t="shared" si="39"/>
        <v>7.106915146172758E-5</v>
      </c>
      <c r="Q310">
        <f t="shared" si="40"/>
        <v>2.4374549565031145E-4</v>
      </c>
      <c r="R310">
        <f>$V$28*R311+(1-$V$28)*P311</f>
        <v>1.9469532301916127E-4</v>
      </c>
      <c r="S310" s="1">
        <f>$V$15*$V$14+$V$16*P311+$V$17*S311</f>
        <v>2.1999181831770508E-4</v>
      </c>
    </row>
    <row r="311" spans="1:19" x14ac:dyDescent="0.2">
      <c r="A311" s="5">
        <v>43802</v>
      </c>
      <c r="B311" s="1">
        <v>40675.449999999997</v>
      </c>
      <c r="C311" s="1">
        <v>446.17</v>
      </c>
      <c r="D311" s="1">
        <v>187.54</v>
      </c>
      <c r="E311" s="1">
        <v>14836.56</v>
      </c>
      <c r="F311" s="1">
        <v>174.65</v>
      </c>
      <c r="G311" s="2">
        <v>11310.55</v>
      </c>
      <c r="I311" s="21">
        <f t="shared" si="41"/>
        <v>-3.1105499196830743E-3</v>
      </c>
      <c r="J311" s="21">
        <f t="shared" si="42"/>
        <v>-1.2340335688989748E-2</v>
      </c>
      <c r="K311" s="21">
        <f t="shared" si="43"/>
        <v>-4.999744471742772E-3</v>
      </c>
      <c r="L311" s="21">
        <f t="shared" si="44"/>
        <v>5.9001369030817841E-3</v>
      </c>
      <c r="M311" s="13">
        <f t="shared" si="45"/>
        <v>-1.9055757236500468E-2</v>
      </c>
      <c r="N311" s="21">
        <f t="shared" si="46"/>
        <v>-1.0553677157124981E-2</v>
      </c>
      <c r="P311" s="23">
        <f t="shared" si="39"/>
        <v>1.1138010153682162E-4</v>
      </c>
      <c r="Q311">
        <f t="shared" si="40"/>
        <v>2.4015187778409666E-4</v>
      </c>
      <c r="R311">
        <f>$V$28*R312+(1-$V$28)*P312</f>
        <v>2.0001331587973616E-4</v>
      </c>
      <c r="S311" s="1">
        <f>$V$15*$V$14+$V$16*P312+$V$17*S312</f>
        <v>2.2313744103978164E-4</v>
      </c>
    </row>
    <row r="312" spans="1:19" x14ac:dyDescent="0.2">
      <c r="A312" s="5">
        <v>43801</v>
      </c>
      <c r="B312" s="1">
        <v>40802.17</v>
      </c>
      <c r="C312" s="1">
        <v>451.71</v>
      </c>
      <c r="D312" s="1">
        <v>188.48</v>
      </c>
      <c r="E312" s="1">
        <v>14749.28</v>
      </c>
      <c r="F312" s="1">
        <v>178.01</v>
      </c>
      <c r="G312" s="2">
        <v>11430.55</v>
      </c>
      <c r="I312" s="21">
        <f t="shared" si="41"/>
        <v>2.0491205643352064E-4</v>
      </c>
      <c r="J312" s="21">
        <f t="shared" si="42"/>
        <v>-6.639224782450853E-4</v>
      </c>
      <c r="K312" s="21">
        <f t="shared" si="43"/>
        <v>8.4925695125532836E-4</v>
      </c>
      <c r="L312" s="21">
        <f t="shared" si="44"/>
        <v>-8.497095117022636E-3</v>
      </c>
      <c r="M312" s="13">
        <f t="shared" si="45"/>
        <v>-9.5603557126176918E-3</v>
      </c>
      <c r="N312" s="21">
        <f t="shared" si="46"/>
        <v>7.6182564652559261E-3</v>
      </c>
      <c r="P312" s="23">
        <f t="shared" si="39"/>
        <v>5.8037831570413718E-5</v>
      </c>
      <c r="Q312">
        <f t="shared" si="40"/>
        <v>2.4083390252536209E-4</v>
      </c>
      <c r="R312">
        <f>$V$28*R313+(1-$V$28)*P313</f>
        <v>2.0907558083565036E-4</v>
      </c>
      <c r="S312" s="1">
        <f>$V$15*$V$14+$V$16*P313+$V$17*S313</f>
        <v>2.295960368402227E-4</v>
      </c>
    </row>
    <row r="313" spans="1:19" x14ac:dyDescent="0.2">
      <c r="A313" s="5">
        <v>43798</v>
      </c>
      <c r="B313" s="1">
        <v>40793.81</v>
      </c>
      <c r="C313" s="1">
        <v>452.01</v>
      </c>
      <c r="D313" s="1">
        <v>188.32</v>
      </c>
      <c r="E313" s="1">
        <v>14875.14</v>
      </c>
      <c r="F313" s="1">
        <v>179.72</v>
      </c>
      <c r="G313" s="2">
        <v>11343.8</v>
      </c>
      <c r="I313" s="21">
        <f t="shared" si="41"/>
        <v>-8.2115612560190454E-3</v>
      </c>
      <c r="J313" s="21">
        <f t="shared" si="42"/>
        <v>-1.7956874119958732E-2</v>
      </c>
      <c r="K313" s="21">
        <f t="shared" si="43"/>
        <v>-7.9336111903795196E-3</v>
      </c>
      <c r="L313" s="21">
        <f t="shared" si="44"/>
        <v>-7.4030479950384356E-3</v>
      </c>
      <c r="M313" s="13">
        <f t="shared" si="45"/>
        <v>3.5674508291942851E-3</v>
      </c>
      <c r="N313" s="21">
        <f t="shared" si="46"/>
        <v>1.6189334898915103E-3</v>
      </c>
      <c r="P313" s="23">
        <f t="shared" si="39"/>
        <v>2.6209456446923048E-6</v>
      </c>
      <c r="Q313">
        <f t="shared" si="40"/>
        <v>2.4877976820936762E-4</v>
      </c>
      <c r="R313">
        <f>$V$28*R314+(1-$V$28)*P314</f>
        <v>2.2225353627337109E-4</v>
      </c>
      <c r="S313" s="1">
        <f>$V$15*$V$14+$V$16*P314+$V$17*S314</f>
        <v>2.3985097028103063E-4</v>
      </c>
    </row>
    <row r="314" spans="1:19" x14ac:dyDescent="0.2">
      <c r="A314" s="5">
        <v>43797</v>
      </c>
      <c r="B314" s="1">
        <v>41130.17</v>
      </c>
      <c r="C314" s="1">
        <v>460.2</v>
      </c>
      <c r="D314" s="1">
        <v>189.82</v>
      </c>
      <c r="E314" s="1">
        <v>14985.67</v>
      </c>
      <c r="F314" s="1">
        <v>179.08</v>
      </c>
      <c r="G314" s="2">
        <v>11325.45</v>
      </c>
      <c r="I314" s="21">
        <f t="shared" si="41"/>
        <v>2.6672921414719981E-3</v>
      </c>
      <c r="J314" s="21">
        <f t="shared" si="42"/>
        <v>1.8997215091438844E-2</v>
      </c>
      <c r="K314" s="21">
        <f t="shared" si="43"/>
        <v>2.8488544722695477E-3</v>
      </c>
      <c r="L314" s="21">
        <f t="shared" si="44"/>
        <v>7.2444066102773774E-3</v>
      </c>
      <c r="M314" s="13">
        <f t="shared" si="45"/>
        <v>9.0874019655731737E-3</v>
      </c>
      <c r="N314" s="21">
        <f t="shared" si="46"/>
        <v>-7.1835628751747002E-3</v>
      </c>
      <c r="P314" s="23">
        <f t="shared" si="39"/>
        <v>5.1603575581588204E-5</v>
      </c>
      <c r="Q314">
        <f t="shared" si="40"/>
        <v>2.4676227653436375E-4</v>
      </c>
      <c r="R314">
        <f>$V$28*R315+(1-$V$28)*P315</f>
        <v>2.3314608695582535E-4</v>
      </c>
      <c r="S314" s="1">
        <f>$V$15*$V$14+$V$16*P315+$V$17*S315</f>
        <v>2.4852408355210075E-4</v>
      </c>
    </row>
    <row r="315" spans="1:19" x14ac:dyDescent="0.2">
      <c r="A315" s="5">
        <v>43796</v>
      </c>
      <c r="B315" s="1">
        <v>41020.61</v>
      </c>
      <c r="C315" s="1">
        <v>451.54</v>
      </c>
      <c r="D315" s="1">
        <v>189.28</v>
      </c>
      <c r="E315" s="1">
        <v>14877.5</v>
      </c>
      <c r="F315" s="1">
        <v>177.46</v>
      </c>
      <c r="G315" s="2">
        <v>11407.1</v>
      </c>
      <c r="I315" s="21">
        <f t="shared" si="41"/>
        <v>4.8706193200520461E-3</v>
      </c>
      <c r="J315" s="21">
        <f t="shared" si="42"/>
        <v>8.8980433146997068E-3</v>
      </c>
      <c r="K315" s="21">
        <f t="shared" si="43"/>
        <v>8.1693733212309261E-3</v>
      </c>
      <c r="L315" s="21">
        <f t="shared" si="44"/>
        <v>6.1895070708011431E-3</v>
      </c>
      <c r="M315" s="13">
        <f t="shared" si="45"/>
        <v>-9.5750380460265909E-4</v>
      </c>
      <c r="N315" s="21">
        <f t="shared" si="46"/>
        <v>1.1359027590524388E-3</v>
      </c>
      <c r="P315" s="23">
        <f t="shared" si="39"/>
        <v>1.2902750780229429E-6</v>
      </c>
      <c r="Q315">
        <f t="shared" si="40"/>
        <v>2.5002934165161799E-4</v>
      </c>
      <c r="R315">
        <f>$V$28*R316+(1-$V$28)*P316</f>
        <v>2.4794539409696167E-4</v>
      </c>
      <c r="S315" s="1">
        <f>$V$15*$V$14+$V$16*P316+$V$17*S316</f>
        <v>2.609560594368212E-4</v>
      </c>
    </row>
    <row r="316" spans="1:19" x14ac:dyDescent="0.2">
      <c r="A316" s="5">
        <v>43795</v>
      </c>
      <c r="B316" s="1">
        <v>40821.300000000003</v>
      </c>
      <c r="C316" s="1">
        <v>447.54</v>
      </c>
      <c r="D316" s="1">
        <v>187.74</v>
      </c>
      <c r="E316" s="1">
        <v>14785.7</v>
      </c>
      <c r="F316" s="1">
        <v>177.63</v>
      </c>
      <c r="G316" s="2">
        <v>11394.15</v>
      </c>
      <c r="I316" s="21">
        <f t="shared" si="41"/>
        <v>-1.6626991808708247E-3</v>
      </c>
      <c r="J316" s="21">
        <f t="shared" si="42"/>
        <v>-1.0668190256538472E-2</v>
      </c>
      <c r="K316" s="21">
        <f t="shared" si="43"/>
        <v>-4.7293974487873473E-3</v>
      </c>
      <c r="L316" s="21">
        <f t="shared" si="44"/>
        <v>-1.215788163985812E-2</v>
      </c>
      <c r="M316" s="13">
        <f t="shared" si="45"/>
        <v>-9.413416292478112E-3</v>
      </c>
      <c r="N316" s="21">
        <f t="shared" si="46"/>
        <v>-6.6174284024866524E-3</v>
      </c>
      <c r="P316" s="23">
        <f t="shared" si="39"/>
        <v>4.3790358662037047E-5</v>
      </c>
      <c r="Q316">
        <f t="shared" si="40"/>
        <v>2.5018627887518326E-4</v>
      </c>
      <c r="R316">
        <f>$V$28*R317+(1-$V$28)*P317</f>
        <v>2.6097656657153134E-4</v>
      </c>
      <c r="S316" s="1">
        <f>$V$15*$V$14+$V$16*P317+$V$17*S317</f>
        <v>2.7240825022073207E-4</v>
      </c>
    </row>
    <row r="317" spans="1:19" x14ac:dyDescent="0.2">
      <c r="A317" s="5">
        <v>43794</v>
      </c>
      <c r="B317" s="1">
        <v>40889.230000000003</v>
      </c>
      <c r="C317" s="1">
        <v>452.34</v>
      </c>
      <c r="D317" s="1">
        <v>188.63</v>
      </c>
      <c r="E317" s="1">
        <v>14966.56</v>
      </c>
      <c r="F317" s="1">
        <v>179.31</v>
      </c>
      <c r="G317" s="2">
        <v>11469.8</v>
      </c>
      <c r="I317" s="21">
        <f t="shared" si="41"/>
        <v>1.3042126244753665E-2</v>
      </c>
      <c r="J317" s="21">
        <f t="shared" si="42"/>
        <v>1.2614042516096664E-2</v>
      </c>
      <c r="K317" s="21">
        <f t="shared" si="43"/>
        <v>1.5601107152671585E-2</v>
      </c>
      <c r="L317" s="21">
        <f t="shared" si="44"/>
        <v>6.4806886059009918E-3</v>
      </c>
      <c r="M317" s="13">
        <f t="shared" si="45"/>
        <v>3.7435439723702076E-3</v>
      </c>
      <c r="N317" s="21">
        <f t="shared" si="46"/>
        <v>-8.5467823268929877E-3</v>
      </c>
      <c r="P317" s="23">
        <f t="shared" si="39"/>
        <v>7.3047488143290309E-5</v>
      </c>
      <c r="Q317">
        <f t="shared" si="40"/>
        <v>2.6303283278967501E-4</v>
      </c>
      <c r="R317">
        <f>$V$28*R318+(1-$V$28)*P318</f>
        <v>2.7297203966269567E-4</v>
      </c>
      <c r="S317" s="1">
        <f>$V$15*$V$14+$V$16*P318+$V$17*S318</f>
        <v>2.8350751056500776E-4</v>
      </c>
    </row>
    <row r="318" spans="1:19" x14ac:dyDescent="0.2">
      <c r="A318" s="5">
        <v>43791</v>
      </c>
      <c r="B318" s="1">
        <v>40359.410000000003</v>
      </c>
      <c r="C318" s="1">
        <v>446.67</v>
      </c>
      <c r="D318" s="1">
        <v>185.71</v>
      </c>
      <c r="E318" s="1">
        <v>14869.88</v>
      </c>
      <c r="F318" s="1">
        <v>178.64</v>
      </c>
      <c r="G318" s="2">
        <v>11568.25</v>
      </c>
      <c r="I318" s="21">
        <f t="shared" si="41"/>
        <v>-5.331726219440132E-3</v>
      </c>
      <c r="J318" s="21">
        <f t="shared" si="42"/>
        <v>3.6559011685311357E-3</v>
      </c>
      <c r="K318" s="21">
        <f t="shared" si="43"/>
        <v>-4.8881466009142874E-3</v>
      </c>
      <c r="L318" s="21">
        <f t="shared" si="44"/>
        <v>-2.2309649108208929E-2</v>
      </c>
      <c r="M318" s="13">
        <f t="shared" si="45"/>
        <v>8.4003029048598289E-4</v>
      </c>
      <c r="N318" s="21">
        <f t="shared" si="46"/>
        <v>-1.494355416336148E-3</v>
      </c>
      <c r="P318" s="23">
        <f t="shared" si="39"/>
        <v>2.2330981103331821E-6</v>
      </c>
      <c r="Q318">
        <f t="shared" si="40"/>
        <v>2.6530132828607103E-4</v>
      </c>
      <c r="R318">
        <f>$V$28*R319+(1-$V$28)*P319</f>
        <v>2.9025324869795288E-4</v>
      </c>
      <c r="S318" s="1">
        <f>$V$15*$V$14+$V$16*P319+$V$17*S319</f>
        <v>2.997741548382562E-4</v>
      </c>
    </row>
    <row r="319" spans="1:19" x14ac:dyDescent="0.2">
      <c r="A319" s="5">
        <v>43790</v>
      </c>
      <c r="B319" s="1">
        <v>40575.17</v>
      </c>
      <c r="C319" s="1">
        <v>445.04</v>
      </c>
      <c r="D319" s="1">
        <v>186.62</v>
      </c>
      <c r="E319" s="1">
        <v>15205.35</v>
      </c>
      <c r="F319" s="1">
        <v>178.49</v>
      </c>
      <c r="G319" s="2">
        <v>11585.55</v>
      </c>
      <c r="I319" s="21">
        <f t="shared" si="41"/>
        <v>-1.8828764195451635E-3</v>
      </c>
      <c r="J319" s="21">
        <f t="shared" si="42"/>
        <v>-1.1505550108829506E-2</v>
      </c>
      <c r="K319" s="21">
        <f t="shared" si="43"/>
        <v>-3.4235617048671099E-3</v>
      </c>
      <c r="L319" s="21">
        <f t="shared" si="44"/>
        <v>7.6581319086041564E-4</v>
      </c>
      <c r="M319" s="13">
        <f t="shared" si="45"/>
        <v>-5.3083129705363569E-3</v>
      </c>
      <c r="N319" s="21">
        <f t="shared" si="46"/>
        <v>-9.1882629648455921E-4</v>
      </c>
      <c r="P319" s="23">
        <f t="shared" si="39"/>
        <v>8.4424176311153114E-7</v>
      </c>
      <c r="Q319">
        <f t="shared" si="40"/>
        <v>2.7602998609005722E-4</v>
      </c>
      <c r="R319">
        <f>$V$28*R320+(1-$V$28)*P320</f>
        <v>3.0872616403421942E-4</v>
      </c>
      <c r="S319" s="1">
        <f>$V$15*$V$14+$V$16*P320+$V$17*S320</f>
        <v>3.179253627167112E-4</v>
      </c>
    </row>
    <row r="320" spans="1:19" x14ac:dyDescent="0.2">
      <c r="A320" s="5">
        <v>43789</v>
      </c>
      <c r="B320" s="1">
        <v>40651.64</v>
      </c>
      <c r="C320" s="1">
        <v>450.19</v>
      </c>
      <c r="D320" s="1">
        <v>187.26</v>
      </c>
      <c r="E320" s="1">
        <v>15193.71</v>
      </c>
      <c r="F320" s="1">
        <v>179.44</v>
      </c>
      <c r="G320" s="2">
        <v>11596.2</v>
      </c>
      <c r="I320" s="21">
        <f t="shared" si="41"/>
        <v>4.4856336215948651E-3</v>
      </c>
      <c r="J320" s="21">
        <f t="shared" si="42"/>
        <v>8.5887224445623505E-3</v>
      </c>
      <c r="K320" s="21">
        <f t="shared" si="43"/>
        <v>5.6229564170718442E-3</v>
      </c>
      <c r="L320" s="21">
        <f t="shared" si="44"/>
        <v>6.2545429770668928E-4</v>
      </c>
      <c r="M320" s="13">
        <f t="shared" si="45"/>
        <v>6.4855421335978753E-3</v>
      </c>
      <c r="N320" s="21">
        <f t="shared" si="46"/>
        <v>-1.853883784042375E-4</v>
      </c>
      <c r="P320" s="23">
        <f t="shared" si="39"/>
        <v>3.4368850847352755E-8</v>
      </c>
      <c r="Q320">
        <f t="shared" si="40"/>
        <v>2.8784958234477908E-4</v>
      </c>
      <c r="R320">
        <f>$V$28*R321+(1-$V$28)*P321</f>
        <v>3.2842989564166872E-4</v>
      </c>
      <c r="S320" s="1">
        <f>$V$15*$V$14+$V$16*P321+$V$17*S321</f>
        <v>3.3813836441012039E-4</v>
      </c>
    </row>
    <row r="321" spans="1:19" x14ac:dyDescent="0.2">
      <c r="A321" s="5">
        <v>43788</v>
      </c>
      <c r="B321" s="1">
        <v>40469.699999999997</v>
      </c>
      <c r="C321" s="1">
        <v>446.34</v>
      </c>
      <c r="D321" s="1">
        <v>186.21</v>
      </c>
      <c r="E321" s="1">
        <v>15184.21</v>
      </c>
      <c r="F321" s="1">
        <v>178.28</v>
      </c>
      <c r="G321" s="2">
        <v>11598.35</v>
      </c>
      <c r="I321" s="21">
        <f t="shared" si="41"/>
        <v>4.5944616743202301E-3</v>
      </c>
      <c r="J321" s="21">
        <f t="shared" si="42"/>
        <v>7.6204141124091294E-4</v>
      </c>
      <c r="K321" s="21">
        <f t="shared" si="43"/>
        <v>6.2490102615059924E-3</v>
      </c>
      <c r="L321" s="21">
        <f t="shared" si="44"/>
        <v>-1.750287171435974E-3</v>
      </c>
      <c r="M321" s="13">
        <f t="shared" si="45"/>
        <v>-1.4573176728608422E-3</v>
      </c>
      <c r="N321" s="21">
        <f t="shared" si="46"/>
        <v>-9.9602758850986604E-3</v>
      </c>
      <c r="P321" s="23">
        <f t="shared" si="39"/>
        <v>9.9207095707277905E-5</v>
      </c>
      <c r="Q321">
        <f t="shared" si="40"/>
        <v>2.869205543074918E-4</v>
      </c>
      <c r="R321">
        <f>$V$28*R322+(1-$V$28)*P322</f>
        <v>3.4306113819067242E-4</v>
      </c>
      <c r="S321" s="1">
        <f>$V$15*$V$14+$V$16*P322+$V$17*S322</f>
        <v>3.5508765924410665E-4</v>
      </c>
    </row>
    <row r="322" spans="1:19" x14ac:dyDescent="0.2">
      <c r="A322" s="5">
        <v>43787</v>
      </c>
      <c r="B322" s="1">
        <v>40284.19</v>
      </c>
      <c r="C322" s="1">
        <v>446</v>
      </c>
      <c r="D322" s="1">
        <v>185.05</v>
      </c>
      <c r="E322" s="1">
        <v>15210.81</v>
      </c>
      <c r="F322" s="1">
        <v>178.54</v>
      </c>
      <c r="G322" s="2">
        <v>11714.45</v>
      </c>
      <c r="I322" s="21">
        <f t="shared" si="41"/>
        <v>-1.7980959417507924E-3</v>
      </c>
      <c r="J322" s="21">
        <f t="shared" si="42"/>
        <v>5.4858719350489027E-3</v>
      </c>
      <c r="K322" s="21">
        <f t="shared" si="43"/>
        <v>-6.4826321755949011E-4</v>
      </c>
      <c r="L322" s="21">
        <f t="shared" si="44"/>
        <v>-2.8118038053329265E-3</v>
      </c>
      <c r="M322" s="13">
        <f t="shared" si="45"/>
        <v>2.5797782239810859E-3</v>
      </c>
      <c r="N322" s="21">
        <f t="shared" si="46"/>
        <v>3.7951463632375095E-2</v>
      </c>
      <c r="P322" s="23">
        <f t="shared" si="39"/>
        <v>1.4403135918394894E-3</v>
      </c>
      <c r="Q322">
        <f t="shared" si="40"/>
        <v>2.3075692134211351E-4</v>
      </c>
      <c r="R322">
        <f>$V$28*R323+(1-$V$28)*P323</f>
        <v>2.7302374753223723E-4</v>
      </c>
      <c r="S322" s="1">
        <f>$V$15*$V$14+$V$16*P323+$V$17*S323</f>
        <v>2.9941429260785739E-4</v>
      </c>
    </row>
    <row r="323" spans="1:19" x14ac:dyDescent="0.2">
      <c r="A323" s="5">
        <v>43784</v>
      </c>
      <c r="B323" s="1">
        <v>40356.69</v>
      </c>
      <c r="C323" s="1">
        <v>443.56</v>
      </c>
      <c r="D323" s="1">
        <v>185.17</v>
      </c>
      <c r="E323" s="1">
        <v>15253.64</v>
      </c>
      <c r="F323" s="1">
        <v>178.08</v>
      </c>
      <c r="G323" s="2">
        <v>11278.2</v>
      </c>
      <c r="I323" s="21">
        <f t="shared" si="41"/>
        <v>1.7412514349193233E-3</v>
      </c>
      <c r="J323" s="21">
        <f t="shared" si="42"/>
        <v>-4.7681256275449307E-3</v>
      </c>
      <c r="K323" s="21">
        <f t="shared" si="43"/>
        <v>3.0829999809727396E-3</v>
      </c>
      <c r="L323" s="21">
        <f t="shared" si="44"/>
        <v>-4.4199798203537607E-3</v>
      </c>
      <c r="M323" s="13">
        <f t="shared" si="45"/>
        <v>-1.4028789371871497E-3</v>
      </c>
      <c r="N323" s="21">
        <f t="shared" si="46"/>
        <v>4.1452280356613455E-2</v>
      </c>
      <c r="P323" s="23">
        <f t="shared" si="39"/>
        <v>1.7182915467632816E-3</v>
      </c>
      <c r="Q323">
        <f t="shared" si="40"/>
        <v>1.5512660422314914E-4</v>
      </c>
      <c r="R323">
        <f>$V$28*R324+(1-$V$28)*P324</f>
        <v>1.8077261141110666E-4</v>
      </c>
      <c r="S323" s="1">
        <f>$V$15*$V$14+$V$16*P324+$V$17*S324</f>
        <v>2.2211177662736974E-4</v>
      </c>
    </row>
    <row r="324" spans="1:19" x14ac:dyDescent="0.2">
      <c r="A324" s="5">
        <v>43783</v>
      </c>
      <c r="B324" s="1">
        <v>40286.480000000003</v>
      </c>
      <c r="C324" s="1">
        <v>445.68</v>
      </c>
      <c r="D324" s="1">
        <v>184.6</v>
      </c>
      <c r="E324" s="1">
        <v>15321.21</v>
      </c>
      <c r="F324" s="1">
        <v>178.33</v>
      </c>
      <c r="G324" s="2">
        <v>10820.25</v>
      </c>
      <c r="I324" s="21">
        <f t="shared" si="41"/>
        <v>4.2391759069446405E-3</v>
      </c>
      <c r="J324" s="21">
        <f t="shared" si="42"/>
        <v>-5.125060174502984E-3</v>
      </c>
      <c r="K324" s="21">
        <f t="shared" si="43"/>
        <v>1.9520665563220159E-3</v>
      </c>
      <c r="L324" s="21">
        <f t="shared" si="44"/>
        <v>1.0681330070756879E-2</v>
      </c>
      <c r="M324" s="13">
        <f t="shared" si="45"/>
        <v>-4.19686690834295E-3</v>
      </c>
      <c r="N324" s="21">
        <f t="shared" si="46"/>
        <v>1.9982521948314689E-3</v>
      </c>
      <c r="P324" s="23">
        <f t="shared" ref="P324:P387" si="47">N324^2</f>
        <v>3.9930118341487831E-6</v>
      </c>
      <c r="Q324">
        <f t="shared" ref="Q324:Q387" si="48">AVERAGE(P325:P344)</f>
        <v>1.844293231166857E-4</v>
      </c>
      <c r="R324">
        <f>$V$28*R325+(1-$V$28)*P325</f>
        <v>1.9205641563942315E-4</v>
      </c>
      <c r="S324" s="1">
        <f>$V$15*$V$14+$V$16*P325+$V$17*S325</f>
        <v>2.3145889970066863E-4</v>
      </c>
    </row>
    <row r="325" spans="1:19" x14ac:dyDescent="0.2">
      <c r="A325" s="5">
        <v>43782</v>
      </c>
      <c r="B325" s="1">
        <v>40116.06</v>
      </c>
      <c r="C325" s="1">
        <v>447.97</v>
      </c>
      <c r="D325" s="1">
        <v>184.24</v>
      </c>
      <c r="E325" s="1">
        <v>15158.43</v>
      </c>
      <c r="F325" s="1">
        <v>179.08</v>
      </c>
      <c r="G325" s="2">
        <v>10798.65</v>
      </c>
      <c r="I325" s="21">
        <f t="shared" si="41"/>
        <v>-5.6927013085911072E-3</v>
      </c>
      <c r="J325" s="21">
        <f t="shared" si="42"/>
        <v>-1.6647496675142988E-2</v>
      </c>
      <c r="K325" s="21">
        <f t="shared" si="43"/>
        <v>-4.9270518471919607E-3</v>
      </c>
      <c r="L325" s="21">
        <f t="shared" si="44"/>
        <v>1.7034733177984176E-3</v>
      </c>
      <c r="M325" s="13">
        <f t="shared" si="45"/>
        <v>-2.132559685545355E-2</v>
      </c>
      <c r="N325" s="21">
        <f t="shared" si="46"/>
        <v>2.1127002664893722E-2</v>
      </c>
      <c r="P325" s="23">
        <f t="shared" si="47"/>
        <v>4.4635024160242647E-4</v>
      </c>
      <c r="Q325">
        <f t="shared" si="48"/>
        <v>1.6319139251485119E-4</v>
      </c>
      <c r="R325">
        <f>$V$28*R326+(1-$V$28)*P326</f>
        <v>1.7582489483327401E-4</v>
      </c>
      <c r="S325" s="1">
        <f>$V$15*$V$14+$V$16*P326+$V$17*S326</f>
        <v>2.1726919035054085E-4</v>
      </c>
    </row>
    <row r="326" spans="1:19" x14ac:dyDescent="0.2">
      <c r="A326" s="5">
        <v>43780</v>
      </c>
      <c r="B326" s="1">
        <v>40345.08</v>
      </c>
      <c r="C326" s="1">
        <v>455.49</v>
      </c>
      <c r="D326" s="1">
        <v>185.15</v>
      </c>
      <c r="E326" s="1">
        <v>15132.63</v>
      </c>
      <c r="F326" s="1">
        <v>182.94</v>
      </c>
      <c r="G326" s="2">
        <v>10572.9</v>
      </c>
      <c r="I326" s="21">
        <f t="shared" si="41"/>
        <v>5.3230071064614521E-4</v>
      </c>
      <c r="J326" s="21">
        <f t="shared" si="42"/>
        <v>6.6522999625988578E-3</v>
      </c>
      <c r="K326" s="21">
        <f t="shared" si="43"/>
        <v>3.7814332082285521E-4</v>
      </c>
      <c r="L326" s="21">
        <f t="shared" si="44"/>
        <v>-6.7643896935630906E-3</v>
      </c>
      <c r="M326" s="13">
        <f t="shared" si="45"/>
        <v>1.6959820242680001E-3</v>
      </c>
      <c r="N326" s="21">
        <f t="shared" si="46"/>
        <v>-3.6489068995272894E-3</v>
      </c>
      <c r="P326" s="23">
        <f t="shared" si="47"/>
        <v>1.3314521561417856E-5</v>
      </c>
      <c r="Q326">
        <f t="shared" si="48"/>
        <v>2.394717467321166E-4</v>
      </c>
      <c r="R326">
        <f>$V$28*R327+(1-$V$28)*P327</f>
        <v>1.8619789738254141E-4</v>
      </c>
      <c r="S326" s="1">
        <f>$V$15*$V$14+$V$16*P327+$V$17*S327</f>
        <v>2.2556038663045495E-4</v>
      </c>
    </row>
    <row r="327" spans="1:19" x14ac:dyDescent="0.2">
      <c r="A327" s="5">
        <v>43777</v>
      </c>
      <c r="B327" s="1">
        <v>40323.61</v>
      </c>
      <c r="C327" s="1">
        <v>452.47</v>
      </c>
      <c r="D327" s="1">
        <v>185.08</v>
      </c>
      <c r="E327" s="1">
        <v>15235.34</v>
      </c>
      <c r="F327" s="1">
        <v>182.63</v>
      </c>
      <c r="G327" s="2">
        <v>10611.55</v>
      </c>
      <c r="I327" s="21">
        <f t="shared" si="41"/>
        <v>-8.1536831963089865E-3</v>
      </c>
      <c r="J327" s="21">
        <f t="shared" si="42"/>
        <v>-1.541747919613458E-2</v>
      </c>
      <c r="K327" s="21">
        <f t="shared" si="43"/>
        <v>-1.0534333684959327E-2</v>
      </c>
      <c r="L327" s="21">
        <f t="shared" si="44"/>
        <v>-1.5639106638417936E-2</v>
      </c>
      <c r="M327" s="13">
        <f t="shared" si="45"/>
        <v>-1.1811911003633506E-2</v>
      </c>
      <c r="N327" s="21">
        <f t="shared" si="46"/>
        <v>2.7791361049175158E-3</v>
      </c>
      <c r="P327" s="23">
        <f t="shared" si="47"/>
        <v>7.7235974896561013E-6</v>
      </c>
      <c r="Q327">
        <f t="shared" si="48"/>
        <v>2.4764104169510152E-4</v>
      </c>
      <c r="R327">
        <f>$V$28*R328+(1-$V$28)*P328</f>
        <v>1.97589873971449E-4</v>
      </c>
      <c r="S327" s="1">
        <f>$V$15*$V$14+$V$16*P328+$V$17*S328</f>
        <v>2.3508343383434627E-4</v>
      </c>
    </row>
    <row r="328" spans="1:19" x14ac:dyDescent="0.2">
      <c r="A328" s="5">
        <v>43776</v>
      </c>
      <c r="B328" s="1">
        <v>40653.74</v>
      </c>
      <c r="C328" s="1">
        <v>459.5</v>
      </c>
      <c r="D328" s="1">
        <v>187.04</v>
      </c>
      <c r="E328" s="1">
        <v>15475.48</v>
      </c>
      <c r="F328" s="1">
        <v>184.8</v>
      </c>
      <c r="G328" s="2">
        <v>10582.1</v>
      </c>
      <c r="I328" s="21">
        <f t="shared" si="41"/>
        <v>4.5353139342024281E-3</v>
      </c>
      <c r="J328" s="21">
        <f t="shared" si="42"/>
        <v>-1.9350145728312016E-3</v>
      </c>
      <c r="K328" s="21">
        <f t="shared" si="43"/>
        <v>6.0598120816324572E-3</v>
      </c>
      <c r="L328" s="21">
        <f t="shared" si="44"/>
        <v>4.2661440357535472E-3</v>
      </c>
      <c r="M328" s="13">
        <f t="shared" si="45"/>
        <v>9.2033679993202308E-4</v>
      </c>
      <c r="N328" s="21">
        <f t="shared" si="46"/>
        <v>2.2718583964591151E-2</v>
      </c>
      <c r="P328" s="23">
        <f t="shared" si="47"/>
        <v>5.161340573561782E-4</v>
      </c>
      <c r="Q328">
        <f t="shared" si="48"/>
        <v>2.4194557165437941E-4</v>
      </c>
      <c r="R328">
        <f>$V$28*R329+(1-$V$28)*P329</f>
        <v>1.7725726652135986E-4</v>
      </c>
      <c r="S328" s="1">
        <f>$V$15*$V$14+$V$16*P329+$V$17*S329</f>
        <v>2.1741957184608535E-4</v>
      </c>
    </row>
    <row r="329" spans="1:19" x14ac:dyDescent="0.2">
      <c r="A329" s="5">
        <v>43775</v>
      </c>
      <c r="B329" s="1">
        <v>40469.78</v>
      </c>
      <c r="C329" s="1">
        <v>460.39</v>
      </c>
      <c r="D329" s="1">
        <v>185.91</v>
      </c>
      <c r="E329" s="1">
        <v>15409.6</v>
      </c>
      <c r="F329" s="1">
        <v>184.63</v>
      </c>
      <c r="G329" s="2">
        <v>10344.4</v>
      </c>
      <c r="I329" s="21">
        <f t="shared" si="41"/>
        <v>5.4894950051157772E-3</v>
      </c>
      <c r="J329" s="21">
        <f t="shared" si="42"/>
        <v>3.3288037265571495E-3</v>
      </c>
      <c r="K329" s="21">
        <f t="shared" si="43"/>
        <v>3.5564214659295629E-3</v>
      </c>
      <c r="L329" s="21">
        <f t="shared" si="44"/>
        <v>4.7257422511126305E-3</v>
      </c>
      <c r="M329" s="13">
        <f t="shared" si="45"/>
        <v>3.744204933100109E-3</v>
      </c>
      <c r="N329" s="21">
        <f t="shared" si="46"/>
        <v>-1.6842402485659113E-2</v>
      </c>
      <c r="P329" s="23">
        <f t="shared" si="47"/>
        <v>2.8366652148893625E-4</v>
      </c>
      <c r="Q329">
        <f t="shared" si="48"/>
        <v>2.367316636396642E-4</v>
      </c>
      <c r="R329">
        <f>$V$28*R330+(1-$V$28)*P330</f>
        <v>1.7046518641704647E-4</v>
      </c>
      <c r="S329" s="1">
        <f>$V$15*$V$14+$V$16*P330+$V$17*S330</f>
        <v>2.1070792162953113E-4</v>
      </c>
    </row>
    <row r="330" spans="1:19" x14ac:dyDescent="0.2">
      <c r="A330" s="5">
        <v>43774</v>
      </c>
      <c r="B330" s="1">
        <v>40248.230000000003</v>
      </c>
      <c r="C330" s="1">
        <v>458.86</v>
      </c>
      <c r="D330" s="1">
        <v>185.25</v>
      </c>
      <c r="E330" s="1">
        <v>15336.95</v>
      </c>
      <c r="F330" s="1">
        <v>183.94</v>
      </c>
      <c r="G330" s="2">
        <v>10520.1</v>
      </c>
      <c r="I330" s="21">
        <f t="shared" si="41"/>
        <v>-1.3340752633570411E-3</v>
      </c>
      <c r="J330" s="21">
        <f t="shared" si="42"/>
        <v>-3.1332981811799756E-3</v>
      </c>
      <c r="K330" s="21">
        <f t="shared" si="43"/>
        <v>-2.6954194216723226E-3</v>
      </c>
      <c r="L330" s="21">
        <f t="shared" si="44"/>
        <v>-5.9923315439215303E-3</v>
      </c>
      <c r="M330" s="13">
        <f t="shared" si="45"/>
        <v>-7.636312122189683E-3</v>
      </c>
      <c r="N330" s="21">
        <f t="shared" si="46"/>
        <v>-1.016583701550542E-3</v>
      </c>
      <c r="P330" s="23">
        <f t="shared" si="47"/>
        <v>1.0334424222582013E-6</v>
      </c>
      <c r="Q330">
        <f t="shared" si="48"/>
        <v>2.3846306396648975E-4</v>
      </c>
      <c r="R330">
        <f>$V$28*R331+(1-$V$28)*P331</f>
        <v>1.8127997858692659E-4</v>
      </c>
      <c r="S330" s="1">
        <f>$V$15*$V$14+$V$16*P331+$V$17*S331</f>
        <v>2.1895237022595302E-4</v>
      </c>
    </row>
    <row r="331" spans="1:19" x14ac:dyDescent="0.2">
      <c r="A331" s="5">
        <v>43773</v>
      </c>
      <c r="B331" s="1">
        <v>40301.96</v>
      </c>
      <c r="C331" s="1">
        <v>460.3</v>
      </c>
      <c r="D331" s="1">
        <v>185.75</v>
      </c>
      <c r="E331" s="1">
        <v>15429.13</v>
      </c>
      <c r="F331" s="1">
        <v>185.35</v>
      </c>
      <c r="G331" s="2">
        <v>10530.8</v>
      </c>
      <c r="I331" s="21">
        <f t="shared" si="41"/>
        <v>3.4033864612583709E-3</v>
      </c>
      <c r="J331" s="21">
        <f t="shared" si="42"/>
        <v>-1.9550554537719838E-4</v>
      </c>
      <c r="K331" s="21">
        <f t="shared" si="43"/>
        <v>3.3974201525021645E-3</v>
      </c>
      <c r="L331" s="21">
        <f t="shared" si="44"/>
        <v>1.018250310224301E-2</v>
      </c>
      <c r="M331" s="13">
        <f t="shared" si="45"/>
        <v>6.4409846231687244E-3</v>
      </c>
      <c r="N331" s="21">
        <f t="shared" si="46"/>
        <v>-6.2855186112623753E-3</v>
      </c>
      <c r="P331" s="23">
        <f t="shared" si="47"/>
        <v>3.9507744212525698E-5</v>
      </c>
      <c r="Q331">
        <f t="shared" si="48"/>
        <v>2.3914634704071523E-4</v>
      </c>
      <c r="R331">
        <f>$V$28*R332+(1-$V$28)*P332</f>
        <v>1.9032927014273941E-4</v>
      </c>
      <c r="S331" s="1">
        <f>$V$15*$V$14+$V$16*P332+$V$17*S332</f>
        <v>2.2597540745585134E-4</v>
      </c>
    </row>
    <row r="332" spans="1:19" x14ac:dyDescent="0.2">
      <c r="A332" s="5">
        <v>43770</v>
      </c>
      <c r="B332" s="1">
        <v>40165.03</v>
      </c>
      <c r="C332" s="1">
        <v>460.39</v>
      </c>
      <c r="D332" s="1">
        <v>185.12</v>
      </c>
      <c r="E332" s="1">
        <v>15272.82</v>
      </c>
      <c r="F332" s="1">
        <v>184.16</v>
      </c>
      <c r="G332" s="2">
        <v>10597.2</v>
      </c>
      <c r="I332" s="21">
        <f t="shared" si="41"/>
        <v>8.9620560838891343E-4</v>
      </c>
      <c r="J332" s="21">
        <f t="shared" si="42"/>
        <v>-2.3647596905160438E-3</v>
      </c>
      <c r="K332" s="21">
        <f t="shared" si="43"/>
        <v>1.5677797507773327E-3</v>
      </c>
      <c r="L332" s="21">
        <f t="shared" si="44"/>
        <v>-7.7757146575440405E-3</v>
      </c>
      <c r="M332" s="13">
        <f t="shared" si="45"/>
        <v>-5.9712837319711833E-4</v>
      </c>
      <c r="N332" s="21">
        <f t="shared" si="46"/>
        <v>-8.4663053568674439E-3</v>
      </c>
      <c r="P332" s="23">
        <f t="shared" si="47"/>
        <v>7.1678326395722381E-5</v>
      </c>
      <c r="Q332">
        <f t="shared" si="48"/>
        <v>2.4895408078107016E-4</v>
      </c>
      <c r="R332">
        <f>$V$28*R333+(1-$V$28)*P333</f>
        <v>1.9790273463722989E-4</v>
      </c>
      <c r="S332" s="1">
        <f>$V$15*$V$14+$V$16*P333+$V$17*S333</f>
        <v>2.3199152759000523E-4</v>
      </c>
    </row>
    <row r="333" spans="1:19" x14ac:dyDescent="0.2">
      <c r="A333" s="5">
        <v>43769</v>
      </c>
      <c r="B333" s="1">
        <v>40129.050000000003</v>
      </c>
      <c r="C333" s="1">
        <v>461.48</v>
      </c>
      <c r="D333" s="1">
        <v>184.83</v>
      </c>
      <c r="E333" s="1">
        <v>15392.04</v>
      </c>
      <c r="F333" s="1">
        <v>184.27</v>
      </c>
      <c r="G333" s="2">
        <v>10687.3</v>
      </c>
      <c r="I333" s="21">
        <f t="shared" si="41"/>
        <v>1.9251468762639065E-3</v>
      </c>
      <c r="J333" s="21">
        <f t="shared" si="42"/>
        <v>9.1428213175864352E-3</v>
      </c>
      <c r="K333" s="21">
        <f t="shared" si="43"/>
        <v>5.4794657646257908E-3</v>
      </c>
      <c r="L333" s="21">
        <f t="shared" si="44"/>
        <v>1.7315059853623589E-2</v>
      </c>
      <c r="M333" s="13">
        <f t="shared" si="45"/>
        <v>3.0980811256895702E-3</v>
      </c>
      <c r="N333" s="21">
        <f t="shared" si="46"/>
        <v>-1.2709770230999564E-2</v>
      </c>
      <c r="P333" s="23">
        <f t="shared" si="47"/>
        <v>1.615382593248027E-4</v>
      </c>
      <c r="Q333">
        <f t="shared" si="48"/>
        <v>2.516786148959372E-4</v>
      </c>
      <c r="R333">
        <f>$V$28*R334+(1-$V$28)*P334</f>
        <v>2.0022387135929971E-4</v>
      </c>
      <c r="S333" s="1">
        <f>$V$15*$V$14+$V$16*P334+$V$17*S334</f>
        <v>2.3368388702078288E-4</v>
      </c>
    </row>
    <row r="334" spans="1:19" x14ac:dyDescent="0.2">
      <c r="A334" s="5">
        <v>43768</v>
      </c>
      <c r="B334" s="1">
        <v>40051.870000000003</v>
      </c>
      <c r="C334" s="1">
        <v>457.28</v>
      </c>
      <c r="D334" s="1">
        <v>183.82</v>
      </c>
      <c r="E334" s="1">
        <v>15127.82</v>
      </c>
      <c r="F334" s="1">
        <v>183.7</v>
      </c>
      <c r="G334" s="2">
        <v>10824</v>
      </c>
      <c r="I334" s="21">
        <f t="shared" si="41"/>
        <v>5.5087715988472417E-3</v>
      </c>
      <c r="J334" s="21">
        <f t="shared" si="42"/>
        <v>2.7811556430101265E-3</v>
      </c>
      <c r="K334" s="21">
        <f t="shared" si="43"/>
        <v>5.2908733345732187E-3</v>
      </c>
      <c r="L334" s="21">
        <f t="shared" si="44"/>
        <v>1.4615986447063882E-2</v>
      </c>
      <c r="M334" s="13">
        <f t="shared" si="45"/>
        <v>8.8029218773279013E-3</v>
      </c>
      <c r="N334" s="21">
        <f t="shared" si="46"/>
        <v>3.354659756444776E-3</v>
      </c>
      <c r="P334" s="23">
        <f t="shared" si="47"/>
        <v>1.1253742081510125E-5</v>
      </c>
      <c r="Q334">
        <f t="shared" si="48"/>
        <v>2.6389495371767279E-4</v>
      </c>
      <c r="R334">
        <f>$V$28*R335+(1-$V$28)*P335</f>
        <v>2.1228579450469054E-4</v>
      </c>
      <c r="S334" s="1">
        <f>$V$15*$V$14+$V$16*P335+$V$17*S335</f>
        <v>2.4391342623516319E-4</v>
      </c>
    </row>
    <row r="335" spans="1:19" x14ac:dyDescent="0.2">
      <c r="A335" s="5">
        <v>43767</v>
      </c>
      <c r="B335" s="1">
        <v>39831.839999999997</v>
      </c>
      <c r="C335" s="1">
        <v>456.01</v>
      </c>
      <c r="D335" s="1">
        <v>182.85</v>
      </c>
      <c r="E335" s="1">
        <v>14908.32</v>
      </c>
      <c r="F335" s="1">
        <v>182.09</v>
      </c>
      <c r="G335" s="2">
        <v>10787.75</v>
      </c>
      <c r="I335" s="21">
        <f t="shared" si="41"/>
        <v>1.471005270411979E-2</v>
      </c>
      <c r="J335" s="21">
        <f t="shared" si="42"/>
        <v>2.2913533385932335E-2</v>
      </c>
      <c r="K335" s="21">
        <f t="shared" si="43"/>
        <v>1.4876307401287934E-2</v>
      </c>
      <c r="L335" s="21">
        <f t="shared" si="44"/>
        <v>1.683222121096449E-2</v>
      </c>
      <c r="M335" s="13">
        <f t="shared" si="45"/>
        <v>1.1044344411890413E-2</v>
      </c>
      <c r="N335" s="21">
        <f t="shared" si="46"/>
        <v>8.1628167579033684E-3</v>
      </c>
      <c r="P335" s="23">
        <f t="shared" si="47"/>
        <v>6.6631577423108059E-5</v>
      </c>
      <c r="Q335">
        <f t="shared" si="48"/>
        <v>2.6103033666967064E-4</v>
      </c>
      <c r="R335">
        <f>$V$28*R336+(1-$V$28)*P336</f>
        <v>2.2158287219074899E-4</v>
      </c>
      <c r="S335" s="1">
        <f>$V$15*$V$14+$V$16*P336+$V$17*S336</f>
        <v>2.522030345099414E-4</v>
      </c>
    </row>
    <row r="336" spans="1:19" x14ac:dyDescent="0.2">
      <c r="A336" s="5">
        <v>43765</v>
      </c>
      <c r="B336" s="1">
        <v>39250.199999999997</v>
      </c>
      <c r="C336" s="1">
        <v>445.68</v>
      </c>
      <c r="D336" s="1">
        <v>180.15</v>
      </c>
      <c r="E336" s="1">
        <v>14659.48</v>
      </c>
      <c r="F336" s="1">
        <v>180.09</v>
      </c>
      <c r="G336" s="2">
        <v>10700.05</v>
      </c>
      <c r="I336" s="21">
        <f t="shared" si="41"/>
        <v>4.9072827204582449E-3</v>
      </c>
      <c r="J336" s="21">
        <f t="shared" si="42"/>
        <v>4.2497281403059842E-3</v>
      </c>
      <c r="K336" s="21">
        <f t="shared" si="43"/>
        <v>4.6179179068636406E-3</v>
      </c>
      <c r="L336" s="21">
        <f t="shared" si="44"/>
        <v>5.8350690827559063E-3</v>
      </c>
      <c r="M336" s="13">
        <f t="shared" si="45"/>
        <v>3.3372298618112861E-3</v>
      </c>
      <c r="N336" s="21">
        <f t="shared" si="46"/>
        <v>6.8504819635805568E-3</v>
      </c>
      <c r="P336" s="23">
        <f t="shared" si="47"/>
        <v>4.6929103133342521E-5</v>
      </c>
      <c r="Q336">
        <f t="shared" si="48"/>
        <v>2.6274592421008216E-4</v>
      </c>
      <c r="R336">
        <f>$V$28*R337+(1-$V$28)*P337</f>
        <v>2.3273098510930687E-4</v>
      </c>
      <c r="S336" s="1">
        <f>$V$15*$V$14+$V$16*P337+$V$17*S337</f>
        <v>2.6250829227579303E-4</v>
      </c>
    </row>
    <row r="337" spans="1:19" x14ac:dyDescent="0.2">
      <c r="A337" s="5">
        <v>43763</v>
      </c>
      <c r="B337" s="1">
        <v>39058.06</v>
      </c>
      <c r="C337" s="1">
        <v>443.79</v>
      </c>
      <c r="D337" s="1">
        <v>179.32</v>
      </c>
      <c r="E337" s="1">
        <v>14574.19</v>
      </c>
      <c r="F337" s="1">
        <v>179.49</v>
      </c>
      <c r="G337" s="2">
        <v>10627</v>
      </c>
      <c r="I337" s="21">
        <f t="shared" ref="I337:I400" si="49">LN(B337/B338)</f>
        <v>9.6492701693808264E-4</v>
      </c>
      <c r="J337" s="21">
        <f t="shared" ref="J337:J400" si="50">LN(C337/C338)</f>
        <v>-2.2532926239428726E-5</v>
      </c>
      <c r="K337" s="21">
        <f t="shared" ref="K337:K400" si="51">LN(D337/D338)</f>
        <v>-1.615914318131728E-3</v>
      </c>
      <c r="L337" s="21">
        <f t="shared" ref="L337:L400" si="52">LN(E337/E338)</f>
        <v>9.82082260792385E-3</v>
      </c>
      <c r="M337" s="13">
        <f t="shared" ref="M337:M400" si="53">LN(F337/F338)</f>
        <v>-1.1301433232289675E-2</v>
      </c>
      <c r="N337" s="21">
        <f t="shared" ref="N337:N400" si="54">LN(G337/G338)</f>
        <v>1.8165312175493328E-2</v>
      </c>
      <c r="P337" s="23">
        <f t="shared" si="47"/>
        <v>3.2997856643312613E-4</v>
      </c>
      <c r="Q337">
        <f t="shared" si="48"/>
        <v>2.5331763735098728E-4</v>
      </c>
      <c r="R337">
        <f>$V$28*R338+(1-$V$28)*P338</f>
        <v>2.2652369268438222E-4</v>
      </c>
      <c r="S337" s="1">
        <f>$V$15*$V$14+$V$16*P338+$V$17*S338</f>
        <v>2.5823360849897356E-4</v>
      </c>
    </row>
    <row r="338" spans="1:19" x14ac:dyDescent="0.2">
      <c r="A338" s="5">
        <v>43762</v>
      </c>
      <c r="B338" s="1">
        <v>39020.39</v>
      </c>
      <c r="C338" s="1">
        <v>443.8</v>
      </c>
      <c r="D338" s="1">
        <v>179.61</v>
      </c>
      <c r="E338" s="1">
        <v>14431.76</v>
      </c>
      <c r="F338" s="1">
        <v>181.53</v>
      </c>
      <c r="G338" s="2">
        <v>10435.700000000001</v>
      </c>
      <c r="I338" s="21">
        <f t="shared" si="49"/>
        <v>-9.8464106341466227E-4</v>
      </c>
      <c r="J338" s="21">
        <f t="shared" si="50"/>
        <v>-1.2583852045292804E-2</v>
      </c>
      <c r="K338" s="21">
        <f t="shared" si="51"/>
        <v>-2.0023367277409443E-3</v>
      </c>
      <c r="L338" s="21">
        <f t="shared" si="52"/>
        <v>-7.1309525147957367E-3</v>
      </c>
      <c r="M338" s="13">
        <f t="shared" si="53"/>
        <v>-6.5339971653055554E-3</v>
      </c>
      <c r="N338" s="21">
        <f t="shared" si="54"/>
        <v>-6.8994933175019254E-3</v>
      </c>
      <c r="P338" s="23">
        <f t="shared" si="47"/>
        <v>4.7603008038253722E-5</v>
      </c>
      <c r="Q338">
        <f t="shared" si="48"/>
        <v>2.7475036000585313E-4</v>
      </c>
      <c r="R338">
        <f>$V$28*R339+(1-$V$28)*P339</f>
        <v>2.3794416191711383E-4</v>
      </c>
      <c r="S338" s="1">
        <f>$V$15*$V$14+$V$16*P339+$V$17*S339</f>
        <v>2.691714908800004E-4</v>
      </c>
    </row>
    <row r="339" spans="1:19" x14ac:dyDescent="0.2">
      <c r="A339" s="5">
        <v>43761</v>
      </c>
      <c r="B339" s="1">
        <v>39058.83</v>
      </c>
      <c r="C339" s="1">
        <v>449.42</v>
      </c>
      <c r="D339" s="1">
        <v>179.97</v>
      </c>
      <c r="E339" s="1">
        <v>14535.04</v>
      </c>
      <c r="F339" s="1">
        <v>182.72</v>
      </c>
      <c r="G339" s="2">
        <v>10507.95</v>
      </c>
      <c r="I339" s="21">
        <f t="shared" si="49"/>
        <v>2.4349345371604985E-3</v>
      </c>
      <c r="J339" s="21">
        <f t="shared" si="50"/>
        <v>-4.6396584622230451E-3</v>
      </c>
      <c r="K339" s="21">
        <f t="shared" si="51"/>
        <v>5.5580259323206806E-4</v>
      </c>
      <c r="L339" s="21">
        <f t="shared" si="52"/>
        <v>1.139801340584462E-2</v>
      </c>
      <c r="M339" s="13">
        <f t="shared" si="53"/>
        <v>-1.4219307837437577E-3</v>
      </c>
      <c r="N339" s="21">
        <f t="shared" si="54"/>
        <v>1.4677104545612357E-2</v>
      </c>
      <c r="P339" s="23">
        <f t="shared" si="47"/>
        <v>2.1541739784283493E-4</v>
      </c>
      <c r="Q339">
        <f t="shared" si="48"/>
        <v>2.6439166979090633E-4</v>
      </c>
      <c r="R339">
        <f>$V$28*R340+(1-$V$28)*P340</f>
        <v>2.3938204047504652E-4</v>
      </c>
      <c r="S339" s="1">
        <f>$V$15*$V$14+$V$16*P340+$V$17*S340</f>
        <v>2.7200167186977565E-4</v>
      </c>
    </row>
    <row r="340" spans="1:19" x14ac:dyDescent="0.2">
      <c r="A340" s="5">
        <v>43760</v>
      </c>
      <c r="B340" s="1">
        <v>38963.839999999997</v>
      </c>
      <c r="C340" s="1">
        <v>451.51</v>
      </c>
      <c r="D340" s="1">
        <v>179.87</v>
      </c>
      <c r="E340" s="1">
        <v>14370.31</v>
      </c>
      <c r="F340" s="1">
        <v>182.98</v>
      </c>
      <c r="G340" s="2">
        <v>10354.85</v>
      </c>
      <c r="I340" s="21">
        <f t="shared" si="49"/>
        <v>-8.5492601058511641E-3</v>
      </c>
      <c r="J340" s="21">
        <f t="shared" si="50"/>
        <v>6.8682082216040365E-4</v>
      </c>
      <c r="K340" s="21">
        <f t="shared" si="51"/>
        <v>-1.0617806990090893E-2</v>
      </c>
      <c r="L340" s="21">
        <f t="shared" si="52"/>
        <v>-7.2677713330754221E-2</v>
      </c>
      <c r="M340" s="13">
        <f t="shared" si="53"/>
        <v>-2.7321658048163765E-4</v>
      </c>
      <c r="N340" s="21">
        <f t="shared" si="54"/>
        <v>1.5376159921946866E-2</v>
      </c>
      <c r="P340" s="23">
        <f t="shared" si="47"/>
        <v>2.3642629394528505E-4</v>
      </c>
      <c r="Q340">
        <f t="shared" si="48"/>
        <v>2.5290443389518788E-4</v>
      </c>
      <c r="R340">
        <f>$V$28*R341+(1-$V$28)*P341</f>
        <v>2.3957070514715896E-4</v>
      </c>
      <c r="S340" s="1">
        <f>$V$15*$V$14+$V$16*P341+$V$17*S341</f>
        <v>2.7397915651938988E-4</v>
      </c>
    </row>
    <row r="341" spans="1:19" x14ac:dyDescent="0.2">
      <c r="A341" s="5">
        <v>43756</v>
      </c>
      <c r="B341" s="1">
        <v>39298.379999999997</v>
      </c>
      <c r="C341" s="1">
        <v>451.2</v>
      </c>
      <c r="D341" s="1">
        <v>181.79</v>
      </c>
      <c r="E341" s="1">
        <v>15453.6</v>
      </c>
      <c r="F341" s="1">
        <v>183.03</v>
      </c>
      <c r="G341" s="2">
        <v>10196.85</v>
      </c>
      <c r="I341" s="21">
        <f t="shared" si="49"/>
        <v>6.2876688763129308E-3</v>
      </c>
      <c r="J341" s="21">
        <f t="shared" si="50"/>
        <v>2.3069927197146265E-2</v>
      </c>
      <c r="K341" s="21">
        <f t="shared" si="51"/>
        <v>8.1745829416934417E-3</v>
      </c>
      <c r="L341" s="21">
        <f t="shared" si="52"/>
        <v>6.5499802280983869E-3</v>
      </c>
      <c r="M341" s="13">
        <f t="shared" si="53"/>
        <v>2.6126465285915425E-2</v>
      </c>
      <c r="N341" s="21">
        <f t="shared" si="54"/>
        <v>8.9792279713532038E-3</v>
      </c>
      <c r="P341" s="23">
        <f t="shared" si="47"/>
        <v>8.0626534961531775E-5</v>
      </c>
      <c r="Q341">
        <f t="shared" si="48"/>
        <v>2.5500425023936978E-4</v>
      </c>
      <c r="R341">
        <f>$V$28*R342+(1-$V$28)*P342</f>
        <v>2.4971607771219901E-4</v>
      </c>
      <c r="S341" s="1">
        <f>$V$15*$V$14+$V$16*P342+$V$17*S342</f>
        <v>2.8483190385139194E-4</v>
      </c>
    </row>
    <row r="342" spans="1:19" x14ac:dyDescent="0.2">
      <c r="A342" s="5">
        <v>43755</v>
      </c>
      <c r="B342" s="1">
        <v>39052.06</v>
      </c>
      <c r="C342" s="1">
        <v>440.91</v>
      </c>
      <c r="D342" s="1">
        <v>180.31</v>
      </c>
      <c r="E342" s="1">
        <v>15352.71</v>
      </c>
      <c r="F342" s="1">
        <v>178.31</v>
      </c>
      <c r="G342" s="2">
        <v>10105.700000000001</v>
      </c>
      <c r="I342" s="21">
        <f t="shared" si="49"/>
        <v>1.1669517449886818E-2</v>
      </c>
      <c r="J342" s="21">
        <f t="shared" si="50"/>
        <v>1.448373653916094E-2</v>
      </c>
      <c r="K342" s="21">
        <f t="shared" si="51"/>
        <v>1.323117697165579E-2</v>
      </c>
      <c r="L342" s="21">
        <f t="shared" si="52"/>
        <v>1.5122767792875853E-3</v>
      </c>
      <c r="M342" s="13">
        <f t="shared" si="53"/>
        <v>6.1881385587016068E-3</v>
      </c>
      <c r="N342" s="21">
        <f t="shared" si="54"/>
        <v>-1.7805643277678106E-2</v>
      </c>
      <c r="P342" s="23">
        <f t="shared" si="47"/>
        <v>3.1704093253192352E-4</v>
      </c>
      <c r="Q342">
        <f t="shared" si="48"/>
        <v>2.427577343927104E-4</v>
      </c>
      <c r="R342">
        <f>$V$28*R343+(1-$V$28)*P343</f>
        <v>2.4541874655349319E-4</v>
      </c>
      <c r="S342" s="1">
        <f>$V$15*$V$14+$V$16*P343+$V$17*S343</f>
        <v>2.8375637879970577E-4</v>
      </c>
    </row>
    <row r="343" spans="1:19" x14ac:dyDescent="0.2">
      <c r="A343" s="5">
        <v>43754</v>
      </c>
      <c r="B343" s="1">
        <v>38598.99</v>
      </c>
      <c r="C343" s="1">
        <v>434.57</v>
      </c>
      <c r="D343" s="1">
        <v>177.94</v>
      </c>
      <c r="E343" s="1">
        <v>15329.51</v>
      </c>
      <c r="F343" s="1">
        <v>177.21</v>
      </c>
      <c r="G343" s="2">
        <v>10287.25</v>
      </c>
      <c r="I343" s="21">
        <f t="shared" si="49"/>
        <v>2.409699722849986E-3</v>
      </c>
      <c r="J343" s="21">
        <f t="shared" si="50"/>
        <v>5.5148683182155156E-3</v>
      </c>
      <c r="K343" s="21">
        <f t="shared" si="51"/>
        <v>3.434011312233462E-3</v>
      </c>
      <c r="L343" s="21">
        <f t="shared" si="52"/>
        <v>6.8796681100252296E-3</v>
      </c>
      <c r="M343" s="13">
        <f t="shared" si="53"/>
        <v>-2.0857416169271954E-3</v>
      </c>
      <c r="N343" s="21">
        <f t="shared" si="54"/>
        <v>-1.4341729476740063E-2</v>
      </c>
      <c r="P343" s="23">
        <f t="shared" si="47"/>
        <v>2.056852043839948E-4</v>
      </c>
      <c r="Q343">
        <f t="shared" si="48"/>
        <v>2.3265105429284323E-4</v>
      </c>
      <c r="R343">
        <f>$V$28*R344+(1-$V$28)*P344</f>
        <v>2.4795493009622713E-4</v>
      </c>
      <c r="S343" s="1">
        <f>$V$15*$V$14+$V$16*P344+$V$17*S344</f>
        <v>2.8874778030605052E-4</v>
      </c>
    </row>
    <row r="344" spans="1:19" x14ac:dyDescent="0.2">
      <c r="A344" s="5">
        <v>43753</v>
      </c>
      <c r="B344" s="1">
        <v>38506.089999999997</v>
      </c>
      <c r="C344" s="1">
        <v>432.18</v>
      </c>
      <c r="D344" s="1">
        <v>177.33</v>
      </c>
      <c r="E344" s="1">
        <v>15224.41</v>
      </c>
      <c r="F344" s="1">
        <v>177.58</v>
      </c>
      <c r="G344" s="2">
        <v>10435.85</v>
      </c>
      <c r="I344" s="21">
        <f t="shared" si="49"/>
        <v>7.6021709034689439E-3</v>
      </c>
      <c r="J344" s="21">
        <f t="shared" si="50"/>
        <v>9.5554345187331309E-3</v>
      </c>
      <c r="K344" s="21">
        <f t="shared" si="51"/>
        <v>6.6197305300179877E-3</v>
      </c>
      <c r="L344" s="21">
        <f t="shared" si="52"/>
        <v>-6.6702461432441035E-3</v>
      </c>
      <c r="M344" s="13">
        <f t="shared" si="53"/>
        <v>1.1155584416417419E-2</v>
      </c>
      <c r="N344" s="21">
        <f t="shared" si="54"/>
        <v>-2.4290891085031845E-2</v>
      </c>
      <c r="P344" s="23">
        <f t="shared" si="47"/>
        <v>5.900473897048796E-4</v>
      </c>
      <c r="Q344">
        <f t="shared" si="48"/>
        <v>2.0409220733813102E-4</v>
      </c>
      <c r="R344">
        <f>$V$28*R345+(1-$V$28)*P345</f>
        <v>2.2611924118503654E-4</v>
      </c>
      <c r="S344" s="1">
        <f>$V$15*$V$14+$V$16*P345+$V$17*S345</f>
        <v>2.729403272397178E-4</v>
      </c>
    </row>
    <row r="345" spans="1:19" x14ac:dyDescent="0.2">
      <c r="A345" s="5">
        <v>43752</v>
      </c>
      <c r="B345" s="1">
        <v>38214.47</v>
      </c>
      <c r="C345" s="1">
        <v>428.07</v>
      </c>
      <c r="D345" s="1">
        <v>176.16</v>
      </c>
      <c r="E345" s="1">
        <v>15326.3</v>
      </c>
      <c r="F345" s="1">
        <v>175.61</v>
      </c>
      <c r="G345" s="2">
        <v>10692.45</v>
      </c>
      <c r="I345" s="21">
        <f t="shared" si="49"/>
        <v>2.2894488826012893E-3</v>
      </c>
      <c r="J345" s="21">
        <f t="shared" si="50"/>
        <v>5.8572867894101091E-3</v>
      </c>
      <c r="K345" s="21">
        <f t="shared" si="51"/>
        <v>2.7285146532039142E-3</v>
      </c>
      <c r="L345" s="21">
        <f t="shared" si="52"/>
        <v>-9.0886304711478155E-3</v>
      </c>
      <c r="M345" s="13">
        <f t="shared" si="53"/>
        <v>6.3408855452814234E-3</v>
      </c>
      <c r="N345" s="21">
        <f t="shared" si="54"/>
        <v>-4.6466794128426558E-3</v>
      </c>
      <c r="P345" s="23">
        <f t="shared" si="47"/>
        <v>2.159162956573577E-5</v>
      </c>
      <c r="Q345">
        <f t="shared" si="48"/>
        <v>2.1667968671104141E-4</v>
      </c>
      <c r="R345">
        <f>$V$28*R346+(1-$V$28)*P346</f>
        <v>2.3917419511818342E-4</v>
      </c>
      <c r="S345" s="1">
        <f>$V$15*$V$14+$V$16*P346+$V$17*S346</f>
        <v>2.8695736606263388E-4</v>
      </c>
    </row>
    <row r="346" spans="1:19" x14ac:dyDescent="0.2">
      <c r="A346" s="5">
        <v>43749</v>
      </c>
      <c r="B346" s="1">
        <v>38127.08</v>
      </c>
      <c r="C346" s="1">
        <v>425.57</v>
      </c>
      <c r="D346" s="1">
        <v>175.68</v>
      </c>
      <c r="E346" s="1">
        <v>15466.23</v>
      </c>
      <c r="F346" s="1">
        <v>174.5</v>
      </c>
      <c r="G346" s="2">
        <v>10742.25</v>
      </c>
      <c r="I346" s="21">
        <f t="shared" si="49"/>
        <v>6.4909628922097959E-3</v>
      </c>
      <c r="J346" s="21">
        <f t="shared" si="50"/>
        <v>3.342280567439591E-3</v>
      </c>
      <c r="K346" s="21">
        <f t="shared" si="51"/>
        <v>5.8801870683248807E-3</v>
      </c>
      <c r="L346" s="21">
        <f t="shared" si="52"/>
        <v>1.7235228309403147E-2</v>
      </c>
      <c r="M346" s="13">
        <f t="shared" si="53"/>
        <v>1.6058732517358677E-3</v>
      </c>
      <c r="N346" s="21">
        <f t="shared" si="54"/>
        <v>3.9229091321450797E-2</v>
      </c>
      <c r="P346" s="23">
        <f t="shared" si="47"/>
        <v>1.5389216059067262E-3</v>
      </c>
      <c r="Q346">
        <f t="shared" si="48"/>
        <v>1.399696922777296E-4</v>
      </c>
      <c r="R346">
        <f>$V$28*R347+(1-$V$28)*P347</f>
        <v>1.5621159442955296E-4</v>
      </c>
      <c r="S346" s="1">
        <f>$V$15*$V$14+$V$16*P347+$V$17*S347</f>
        <v>2.1823574384693004E-4</v>
      </c>
    </row>
    <row r="347" spans="1:19" x14ac:dyDescent="0.2">
      <c r="A347" s="5">
        <v>43748</v>
      </c>
      <c r="B347" s="1">
        <v>37880.400000000001</v>
      </c>
      <c r="C347" s="1">
        <v>424.15</v>
      </c>
      <c r="D347" s="1">
        <v>174.65</v>
      </c>
      <c r="E347" s="1">
        <v>15201.95</v>
      </c>
      <c r="F347" s="1">
        <v>174.22</v>
      </c>
      <c r="G347" s="2">
        <v>10329</v>
      </c>
      <c r="I347" s="21">
        <f t="shared" si="49"/>
        <v>-7.8242958988619191E-3</v>
      </c>
      <c r="J347" s="21">
        <f t="shared" si="50"/>
        <v>-1.3046667544598023E-2</v>
      </c>
      <c r="K347" s="21">
        <f t="shared" si="51"/>
        <v>-7.5863809645735705E-3</v>
      </c>
      <c r="L347" s="21">
        <f t="shared" si="52"/>
        <v>-2.5267436862390011E-3</v>
      </c>
      <c r="M347" s="13">
        <f t="shared" si="53"/>
        <v>-4.0670255114284388E-3</v>
      </c>
      <c r="N347" s="21">
        <f t="shared" si="54"/>
        <v>-1.3080882873466681E-2</v>
      </c>
      <c r="P347" s="23">
        <f t="shared" si="47"/>
        <v>1.7110949674935394E-4</v>
      </c>
      <c r="Q347">
        <f t="shared" si="48"/>
        <v>1.4277079807863626E-4</v>
      </c>
      <c r="R347">
        <f>$V$28*R348+(1-$V$28)*P348</f>
        <v>1.5526066449424649E-4</v>
      </c>
      <c r="S347" s="1">
        <f>$V$15*$V$14+$V$16*P348+$V$17*S348</f>
        <v>2.1786794744933536E-4</v>
      </c>
    </row>
    <row r="348" spans="1:19" x14ac:dyDescent="0.2">
      <c r="A348" s="5">
        <v>43747</v>
      </c>
      <c r="B348" s="1">
        <v>38177.949999999997</v>
      </c>
      <c r="C348" s="1">
        <v>429.72</v>
      </c>
      <c r="D348" s="1">
        <v>175.98</v>
      </c>
      <c r="E348" s="1">
        <v>15240.41</v>
      </c>
      <c r="F348" s="1">
        <v>174.93</v>
      </c>
      <c r="G348" s="2">
        <v>10465</v>
      </c>
      <c r="I348" s="21">
        <f t="shared" si="49"/>
        <v>1.7064754274026234E-2</v>
      </c>
      <c r="J348" s="21">
        <f t="shared" si="50"/>
        <v>1.3848592206659214E-2</v>
      </c>
      <c r="K348" s="21">
        <f t="shared" si="51"/>
        <v>1.7830485282719261E-2</v>
      </c>
      <c r="L348" s="21">
        <f t="shared" si="52"/>
        <v>-9.2189365791453225E-3</v>
      </c>
      <c r="M348" s="13">
        <f t="shared" si="53"/>
        <v>1.7472981513370778E-2</v>
      </c>
      <c r="N348" s="21">
        <f t="shared" si="54"/>
        <v>-2.0055539298202266E-2</v>
      </c>
      <c r="P348" s="23">
        <f t="shared" si="47"/>
        <v>4.0222465654173544E-4</v>
      </c>
      <c r="Q348">
        <f t="shared" si="48"/>
        <v>1.3573376515172119E-4</v>
      </c>
      <c r="R348">
        <f>$V$28*R349+(1-$V$28)*P349</f>
        <v>1.3949700542738549E-4</v>
      </c>
      <c r="S348" s="1">
        <f>$V$15*$V$14+$V$16*P349+$V$17*S349</f>
        <v>2.0461955368576451E-4</v>
      </c>
    </row>
    <row r="349" spans="1:19" x14ac:dyDescent="0.2">
      <c r="A349" s="5">
        <v>43745</v>
      </c>
      <c r="B349" s="1">
        <v>37531.980000000003</v>
      </c>
      <c r="C349" s="1">
        <v>423.81</v>
      </c>
      <c r="D349" s="1">
        <v>172.87</v>
      </c>
      <c r="E349" s="1">
        <v>15381.56</v>
      </c>
      <c r="F349" s="1">
        <v>171.9</v>
      </c>
      <c r="G349" s="2">
        <v>10677</v>
      </c>
      <c r="I349" s="21">
        <f t="shared" si="49"/>
        <v>-3.7585166249392257E-3</v>
      </c>
      <c r="J349" s="21">
        <f t="shared" si="50"/>
        <v>-1.83761658517533E-2</v>
      </c>
      <c r="K349" s="21">
        <f t="shared" si="51"/>
        <v>-2.368916317985084E-3</v>
      </c>
      <c r="L349" s="21">
        <f t="shared" si="52"/>
        <v>-6.5235252710265272E-3</v>
      </c>
      <c r="M349" s="13">
        <f t="shared" si="53"/>
        <v>-1.1740007031258326E-2</v>
      </c>
      <c r="N349" s="21">
        <f t="shared" si="54"/>
        <v>1.3393594035755796E-2</v>
      </c>
      <c r="P349" s="23">
        <f t="shared" si="47"/>
        <v>1.7938836119463323E-4</v>
      </c>
      <c r="Q349">
        <f t="shared" si="48"/>
        <v>1.2753264761522888E-4</v>
      </c>
      <c r="R349">
        <f>$V$28*R350+(1-$V$28)*P350</f>
        <v>1.3695074867628456E-4</v>
      </c>
      <c r="S349" s="1">
        <f>$V$15*$V$14+$V$16*P350+$V$17*S350</f>
        <v>2.0227891035663593E-4</v>
      </c>
    </row>
    <row r="350" spans="1:19" x14ac:dyDescent="0.2">
      <c r="A350" s="5">
        <v>43742</v>
      </c>
      <c r="B350" s="1">
        <v>37673.31</v>
      </c>
      <c r="C350" s="1">
        <v>431.67</v>
      </c>
      <c r="D350" s="1">
        <v>173.28</v>
      </c>
      <c r="E350" s="1">
        <v>15482.23</v>
      </c>
      <c r="F350" s="1">
        <v>173.93</v>
      </c>
      <c r="G350" s="2">
        <v>10534.95</v>
      </c>
      <c r="I350" s="21">
        <f t="shared" si="49"/>
        <v>-1.1442694664506365E-2</v>
      </c>
      <c r="J350" s="21">
        <f t="shared" si="50"/>
        <v>-1.1676644914785612E-2</v>
      </c>
      <c r="K350" s="21">
        <f t="shared" si="51"/>
        <v>-1.067687084139779E-2</v>
      </c>
      <c r="L350" s="21">
        <f t="shared" si="52"/>
        <v>7.333914425724568E-3</v>
      </c>
      <c r="M350" s="13">
        <f t="shared" si="53"/>
        <v>-9.897389068909395E-3</v>
      </c>
      <c r="N350" s="21">
        <f t="shared" si="54"/>
        <v>-5.9717207703281856E-3</v>
      </c>
      <c r="P350" s="23">
        <f t="shared" si="47"/>
        <v>3.5661448958769056E-5</v>
      </c>
      <c r="Q350">
        <f t="shared" si="48"/>
        <v>1.2581994017329915E-4</v>
      </c>
      <c r="R350">
        <f>$V$28*R351+(1-$V$28)*P351</f>
        <v>1.4341602312633876E-4</v>
      </c>
      <c r="S350" s="1">
        <f>$V$15*$V$14+$V$16*P351+$V$17*S351</f>
        <v>2.0766302400404107E-4</v>
      </c>
    </row>
    <row r="351" spans="1:19" x14ac:dyDescent="0.2">
      <c r="A351" s="5">
        <v>43741</v>
      </c>
      <c r="B351" s="1">
        <v>38106.870000000003</v>
      </c>
      <c r="C351" s="1">
        <v>436.74</v>
      </c>
      <c r="D351" s="1">
        <v>175.14</v>
      </c>
      <c r="E351" s="1">
        <v>15369.1</v>
      </c>
      <c r="F351" s="1">
        <v>175.66</v>
      </c>
      <c r="G351" s="2">
        <v>10598.05</v>
      </c>
      <c r="I351" s="21">
        <f t="shared" si="49"/>
        <v>-5.1965586365083785E-3</v>
      </c>
      <c r="J351" s="21">
        <f t="shared" si="50"/>
        <v>1.0056349203601222E-2</v>
      </c>
      <c r="K351" s="21">
        <f t="shared" si="51"/>
        <v>-7.6785634503960835E-3</v>
      </c>
      <c r="L351" s="21">
        <f t="shared" si="52"/>
        <v>-2.4473739351220749E-3</v>
      </c>
      <c r="M351" s="13">
        <f t="shared" si="53"/>
        <v>-1.5358801619834693E-3</v>
      </c>
      <c r="N351" s="21">
        <f t="shared" si="54"/>
        <v>7.2920097159175469E-3</v>
      </c>
      <c r="P351" s="23">
        <f t="shared" si="47"/>
        <v>5.3173405697035903E-5</v>
      </c>
      <c r="Q351">
        <f t="shared" si="48"/>
        <v>1.2661849754673442E-4</v>
      </c>
      <c r="R351">
        <f>$V$28*R352+(1-$V$28)*P352</f>
        <v>1.4917619019629426E-4</v>
      </c>
      <c r="S351" s="1">
        <f>$V$15*$V$14+$V$16*P352+$V$17*S352</f>
        <v>2.1267248601569862E-4</v>
      </c>
    </row>
    <row r="352" spans="1:19" x14ac:dyDescent="0.2">
      <c r="A352" s="5">
        <v>43739</v>
      </c>
      <c r="B352" s="1">
        <v>38305.410000000003</v>
      </c>
      <c r="C352" s="1">
        <v>432.37</v>
      </c>
      <c r="D352" s="1">
        <v>176.49</v>
      </c>
      <c r="E352" s="1">
        <v>15406.76</v>
      </c>
      <c r="F352" s="1">
        <v>175.93</v>
      </c>
      <c r="G352" s="2">
        <v>10521.05</v>
      </c>
      <c r="I352" s="21">
        <f t="shared" si="49"/>
        <v>-9.4039179885154773E-3</v>
      </c>
      <c r="J352" s="21">
        <f t="shared" si="50"/>
        <v>-2.8407469708162055E-3</v>
      </c>
      <c r="K352" s="21">
        <f t="shared" si="51"/>
        <v>-9.7545246400993924E-3</v>
      </c>
      <c r="L352" s="21">
        <f t="shared" si="52"/>
        <v>-1.6936576914819666E-2</v>
      </c>
      <c r="M352" s="13">
        <f t="shared" si="53"/>
        <v>-1.9085730636283889E-2</v>
      </c>
      <c r="N352" s="21">
        <f t="shared" si="54"/>
        <v>-1.6365604211358072E-2</v>
      </c>
      <c r="P352" s="23">
        <f t="shared" si="47"/>
        <v>2.6783300120282108E-4</v>
      </c>
      <c r="Q352">
        <f t="shared" si="48"/>
        <v>1.1419616828021622E-4</v>
      </c>
      <c r="R352">
        <f>$V$28*R353+(1-$V$28)*P353</f>
        <v>1.4160235119587767E-4</v>
      </c>
      <c r="S352" s="1">
        <f>$V$15*$V$14+$V$16*P353+$V$17*S353</f>
        <v>2.063130218338856E-4</v>
      </c>
    </row>
    <row r="353" spans="1:19" x14ac:dyDescent="0.2">
      <c r="A353" s="5">
        <v>43738</v>
      </c>
      <c r="B353" s="1">
        <v>38667.33</v>
      </c>
      <c r="C353" s="1">
        <v>433.6</v>
      </c>
      <c r="D353" s="1">
        <v>178.22</v>
      </c>
      <c r="E353" s="1">
        <v>15669.92</v>
      </c>
      <c r="F353" s="1">
        <v>179.32</v>
      </c>
      <c r="G353" s="2">
        <v>10694.65</v>
      </c>
      <c r="I353" s="21">
        <f t="shared" si="49"/>
        <v>-4.0067210741730405E-3</v>
      </c>
      <c r="J353" s="21">
        <f t="shared" si="50"/>
        <v>-3.0369028141921096E-2</v>
      </c>
      <c r="K353" s="21">
        <f t="shared" si="51"/>
        <v>-6.2089417757591157E-3</v>
      </c>
      <c r="L353" s="21">
        <f t="shared" si="52"/>
        <v>2.3081299518607636E-2</v>
      </c>
      <c r="M353" s="13">
        <f t="shared" si="53"/>
        <v>-3.2848065612893461E-3</v>
      </c>
      <c r="N353" s="21">
        <f t="shared" si="54"/>
        <v>-1.4697923037699689E-2</v>
      </c>
      <c r="P353" s="23">
        <f t="shared" si="47"/>
        <v>2.1602894162214324E-4</v>
      </c>
      <c r="Q353">
        <f t="shared" si="48"/>
        <v>1.0678038201564562E-4</v>
      </c>
      <c r="R353">
        <f>$V$28*R354+(1-$V$28)*P354</f>
        <v>1.3685171776441391E-4</v>
      </c>
      <c r="S353" s="1">
        <f>$V$15*$V$14+$V$16*P354+$V$17*S354</f>
        <v>2.0212495383079769E-4</v>
      </c>
    </row>
    <row r="354" spans="1:19" x14ac:dyDescent="0.2">
      <c r="A354" s="5">
        <v>43735</v>
      </c>
      <c r="B354" s="1">
        <v>38822.57</v>
      </c>
      <c r="C354" s="1">
        <v>446.97</v>
      </c>
      <c r="D354" s="1">
        <v>179.33</v>
      </c>
      <c r="E354" s="1">
        <v>15312.38</v>
      </c>
      <c r="F354" s="1">
        <v>179.91</v>
      </c>
      <c r="G354" s="2">
        <v>10853</v>
      </c>
      <c r="I354" s="21">
        <f t="shared" si="49"/>
        <v>-4.2967560580718205E-3</v>
      </c>
      <c r="J354" s="21">
        <f t="shared" si="50"/>
        <v>-1.4040618990489877E-2</v>
      </c>
      <c r="K354" s="21">
        <f t="shared" si="51"/>
        <v>-5.1170922047255379E-3</v>
      </c>
      <c r="L354" s="21">
        <f t="shared" si="52"/>
        <v>-5.4421867582274243E-3</v>
      </c>
      <c r="M354" s="13">
        <f t="shared" si="53"/>
        <v>-1.5169775415004857E-2</v>
      </c>
      <c r="N354" s="21">
        <f t="shared" si="54"/>
        <v>-1.5986885829210831E-2</v>
      </c>
      <c r="P354" s="23">
        <f t="shared" si="47"/>
        <v>2.5558051851622208E-4</v>
      </c>
      <c r="Q354">
        <f t="shared" si="48"/>
        <v>9.5869493811119423E-5</v>
      </c>
      <c r="R354">
        <f>$V$28*R355+(1-$V$28)*P355</f>
        <v>1.2927328367387295E-4</v>
      </c>
      <c r="S354" s="1">
        <f>$V$15*$V$14+$V$16*P355+$V$17*S355</f>
        <v>1.9527423511102895E-4</v>
      </c>
    </row>
    <row r="355" spans="1:19" x14ac:dyDescent="0.2">
      <c r="A355" s="5">
        <v>43734</v>
      </c>
      <c r="B355" s="1">
        <v>38989.74</v>
      </c>
      <c r="C355" s="1">
        <v>453.29</v>
      </c>
      <c r="D355" s="1">
        <v>180.25</v>
      </c>
      <c r="E355" s="1">
        <v>15395.94</v>
      </c>
      <c r="F355" s="1">
        <v>182.66</v>
      </c>
      <c r="G355" s="2">
        <v>11027.9</v>
      </c>
      <c r="I355" s="21">
        <f t="shared" si="49"/>
        <v>1.0214147865342483E-2</v>
      </c>
      <c r="J355" s="21">
        <f t="shared" si="50"/>
        <v>2.0099611540325819E-2</v>
      </c>
      <c r="K355" s="21">
        <f t="shared" si="51"/>
        <v>8.6363539996761555E-3</v>
      </c>
      <c r="L355" s="21">
        <f t="shared" si="52"/>
        <v>-5.4896025138447104E-3</v>
      </c>
      <c r="M355" s="13">
        <f t="shared" si="53"/>
        <v>1.3392688258819029E-2</v>
      </c>
      <c r="N355" s="21">
        <f t="shared" si="54"/>
        <v>3.0560164369756318E-3</v>
      </c>
      <c r="P355" s="23">
        <f t="shared" si="47"/>
        <v>9.3392364630652352E-6</v>
      </c>
      <c r="Q355">
        <f t="shared" si="48"/>
        <v>1.3410104366219666E-4</v>
      </c>
      <c r="R355">
        <f>$V$28*R356+(1-$V$28)*P356</f>
        <v>1.3692864838945641E-4</v>
      </c>
      <c r="S355" s="1">
        <f>$V$15*$V$14+$V$16*P356+$V$17*S356</f>
        <v>2.0134239664757242E-4</v>
      </c>
    </row>
    <row r="356" spans="1:19" x14ac:dyDescent="0.2">
      <c r="A356" s="5">
        <v>43733</v>
      </c>
      <c r="B356" s="1">
        <v>38593.519999999997</v>
      </c>
      <c r="C356" s="1">
        <v>444.27</v>
      </c>
      <c r="D356" s="1">
        <v>178.7</v>
      </c>
      <c r="E356" s="1">
        <v>15480.69</v>
      </c>
      <c r="F356" s="1">
        <v>180.23</v>
      </c>
      <c r="G356" s="2">
        <v>10994.25</v>
      </c>
      <c r="I356" s="21">
        <f t="shared" si="49"/>
        <v>-1.2964931805562926E-2</v>
      </c>
      <c r="J356" s="21">
        <f t="shared" si="50"/>
        <v>-1.4302878639628683E-2</v>
      </c>
      <c r="K356" s="21">
        <f t="shared" si="51"/>
        <v>-1.4279210309445496E-2</v>
      </c>
      <c r="L356" s="21">
        <f t="shared" si="52"/>
        <v>4.2056728120865488E-3</v>
      </c>
      <c r="M356" s="13">
        <f t="shared" si="53"/>
        <v>-1.0486904805738561E-2</v>
      </c>
      <c r="N356" s="21">
        <f t="shared" si="54"/>
        <v>9.0133708423415608E-3</v>
      </c>
      <c r="P356" s="23">
        <f t="shared" si="47"/>
        <v>8.1240853941573013E-5</v>
      </c>
      <c r="Q356">
        <f t="shared" si="48"/>
        <v>1.347239374756907E-4</v>
      </c>
      <c r="R356">
        <f>$V$28*R357+(1-$V$28)*P357</f>
        <v>1.4048318846059791E-4</v>
      </c>
      <c r="S356" s="1">
        <f>$V$15*$V$14+$V$16*P357+$V$17*S357</f>
        <v>2.0409026405048138E-4</v>
      </c>
    </row>
    <row r="357" spans="1:19" x14ac:dyDescent="0.2">
      <c r="A357" s="5">
        <v>43732</v>
      </c>
      <c r="B357" s="1">
        <v>39097.14</v>
      </c>
      <c r="C357" s="1">
        <v>450.67</v>
      </c>
      <c r="D357" s="1">
        <v>181.27</v>
      </c>
      <c r="E357" s="1">
        <v>15415.72</v>
      </c>
      <c r="F357" s="1">
        <v>182.13</v>
      </c>
      <c r="G357" s="2">
        <v>10895.6</v>
      </c>
      <c r="I357" s="21">
        <f t="shared" si="49"/>
        <v>1.8187127170872416E-4</v>
      </c>
      <c r="J357" s="21">
        <f t="shared" si="50"/>
        <v>-7.1195135781534193E-3</v>
      </c>
      <c r="K357" s="21">
        <f t="shared" si="51"/>
        <v>1.0487099070698193E-3</v>
      </c>
      <c r="L357" s="21">
        <f t="shared" si="52"/>
        <v>2.2866244840108092E-2</v>
      </c>
      <c r="M357" s="13">
        <f t="shared" si="53"/>
        <v>-7.9298219804926125E-3</v>
      </c>
      <c r="N357" s="21">
        <f t="shared" si="54"/>
        <v>1.1891712629021457E-2</v>
      </c>
      <c r="P357" s="23">
        <f t="shared" si="47"/>
        <v>1.4141282925122842E-4</v>
      </c>
      <c r="Q357">
        <f t="shared" si="48"/>
        <v>1.3351545654148911E-4</v>
      </c>
      <c r="R357">
        <f>$V$28*R358+(1-$V$28)*P358</f>
        <v>1.4042384968672789E-4</v>
      </c>
      <c r="S357" s="1">
        <f>$V$15*$V$14+$V$16*P358+$V$17*S358</f>
        <v>2.0380056253651048E-4</v>
      </c>
    </row>
    <row r="358" spans="1:19" x14ac:dyDescent="0.2">
      <c r="A358" s="5">
        <v>43731</v>
      </c>
      <c r="B358" s="1">
        <v>39090.03</v>
      </c>
      <c r="C358" s="1">
        <v>453.89</v>
      </c>
      <c r="D358" s="1">
        <v>181.08</v>
      </c>
      <c r="E358" s="1">
        <v>15067.22</v>
      </c>
      <c r="F358" s="1">
        <v>183.58</v>
      </c>
      <c r="G358" s="2">
        <v>10766.8</v>
      </c>
      <c r="I358" s="21">
        <f t="shared" si="49"/>
        <v>2.7896624688027213E-2</v>
      </c>
      <c r="J358" s="21">
        <f t="shared" si="50"/>
        <v>2.5075487878245588E-2</v>
      </c>
      <c r="K358" s="21">
        <f t="shared" si="51"/>
        <v>2.0362757632269936E-2</v>
      </c>
      <c r="L358" s="21">
        <f t="shared" si="52"/>
        <v>-3.3422228754319223E-2</v>
      </c>
      <c r="M358" s="13">
        <f t="shared" si="53"/>
        <v>2.8790495220732956E-2</v>
      </c>
      <c r="N358" s="21">
        <f t="shared" si="54"/>
        <v>-2.1823323787534526E-2</v>
      </c>
      <c r="P358" s="23">
        <f t="shared" si="47"/>
        <v>4.7625746113557027E-4</v>
      </c>
      <c r="Q358">
        <f t="shared" si="48"/>
        <v>1.1287257562309589E-4</v>
      </c>
      <c r="R358">
        <f>$V$28*R359+(1-$V$28)*P359</f>
        <v>1.1898766172190813E-4</v>
      </c>
      <c r="S358" s="1">
        <f>$V$15*$V$14+$V$16*P359+$V$17*S359</f>
        <v>1.8487619241630158E-4</v>
      </c>
    </row>
    <row r="359" spans="1:19" x14ac:dyDescent="0.2">
      <c r="A359" s="5">
        <v>43728</v>
      </c>
      <c r="B359" s="1">
        <v>38014.620000000003</v>
      </c>
      <c r="C359" s="1">
        <v>442.65</v>
      </c>
      <c r="D359" s="1">
        <v>177.43</v>
      </c>
      <c r="E359" s="1">
        <v>15579.31</v>
      </c>
      <c r="F359" s="1">
        <v>178.37</v>
      </c>
      <c r="G359" s="2">
        <v>11004.35</v>
      </c>
      <c r="I359" s="21">
        <f t="shared" si="49"/>
        <v>5.1858860025930348E-2</v>
      </c>
      <c r="J359" s="21">
        <f t="shared" si="50"/>
        <v>4.3093105748951456E-2</v>
      </c>
      <c r="K359" s="21">
        <f t="shared" si="51"/>
        <v>5.22934473132705E-2</v>
      </c>
      <c r="L359" s="21">
        <f t="shared" si="52"/>
        <v>-1.0942326598749058E-2</v>
      </c>
      <c r="M359" s="13">
        <f t="shared" si="53"/>
        <v>4.0560400288784715E-2</v>
      </c>
      <c r="N359" s="21">
        <f t="shared" si="54"/>
        <v>2.8711658858205126E-3</v>
      </c>
      <c r="P359" s="23">
        <f t="shared" si="47"/>
        <v>8.243593543899489E-6</v>
      </c>
      <c r="Q359">
        <f t="shared" si="48"/>
        <v>1.2527339048384591E-4</v>
      </c>
      <c r="R359">
        <f>$V$28*R360+(1-$V$28)*P360</f>
        <v>1.2605643203114273E-4</v>
      </c>
      <c r="S359" s="1">
        <f>$V$15*$V$14+$V$16*P360+$V$17*S360</f>
        <v>1.8984988492671786E-4</v>
      </c>
    </row>
    <row r="360" spans="1:19" x14ac:dyDescent="0.2">
      <c r="A360" s="5">
        <v>43727</v>
      </c>
      <c r="B360" s="1">
        <v>36093.47</v>
      </c>
      <c r="C360" s="1">
        <v>423.98</v>
      </c>
      <c r="D360" s="1">
        <v>168.39</v>
      </c>
      <c r="E360" s="1">
        <v>15750.72</v>
      </c>
      <c r="F360" s="1">
        <v>171.28</v>
      </c>
      <c r="G360" s="2">
        <v>10972.8</v>
      </c>
      <c r="I360" s="21">
        <f t="shared" si="49"/>
        <v>-1.2948905319227768E-2</v>
      </c>
      <c r="J360" s="21">
        <f t="shared" si="50"/>
        <v>-1.8716155519933133E-2</v>
      </c>
      <c r="K360" s="21">
        <f t="shared" si="51"/>
        <v>-1.1689824935233311E-2</v>
      </c>
      <c r="L360" s="21">
        <f t="shared" si="52"/>
        <v>-1.3057272817003763E-2</v>
      </c>
      <c r="M360" s="13">
        <f t="shared" si="53"/>
        <v>-1.5870590856451077E-2</v>
      </c>
      <c r="N360" s="21">
        <f t="shared" si="54"/>
        <v>-2.5848744710169676E-3</v>
      </c>
      <c r="P360" s="23">
        <f t="shared" si="47"/>
        <v>6.6815760309152481E-6</v>
      </c>
      <c r="Q360">
        <f t="shared" si="48"/>
        <v>1.2619865659063142E-4</v>
      </c>
      <c r="R360">
        <f>$V$28*R361+(1-$V$28)*P361</f>
        <v>1.3367610369073173E-4</v>
      </c>
      <c r="S360" s="1">
        <f>$V$15*$V$14+$V$16*P361+$V$17*S361</f>
        <v>1.9546298868901285E-4</v>
      </c>
    </row>
    <row r="361" spans="1:19" x14ac:dyDescent="0.2">
      <c r="A361" s="5">
        <v>43726</v>
      </c>
      <c r="B361" s="1">
        <v>36563.879999999997</v>
      </c>
      <c r="C361" s="1">
        <v>431.99</v>
      </c>
      <c r="D361" s="1">
        <v>170.37</v>
      </c>
      <c r="E361" s="1">
        <v>15957.73</v>
      </c>
      <c r="F361" s="1">
        <v>174.02</v>
      </c>
      <c r="G361" s="2">
        <v>11001.2</v>
      </c>
      <c r="I361" s="21">
        <f t="shared" si="49"/>
        <v>2.266823723831946E-3</v>
      </c>
      <c r="J361" s="21">
        <f t="shared" si="50"/>
        <v>3.4783450337635205E-3</v>
      </c>
      <c r="K361" s="21">
        <f t="shared" si="51"/>
        <v>2.2917594869708477E-3</v>
      </c>
      <c r="L361" s="21">
        <f t="shared" si="52"/>
        <v>3.3833906072137493E-3</v>
      </c>
      <c r="M361" s="13">
        <f t="shared" si="53"/>
        <v>-1.4929661113629491E-3</v>
      </c>
      <c r="N361" s="21">
        <f t="shared" si="54"/>
        <v>1.1073520752008816E-2</v>
      </c>
      <c r="P361" s="23">
        <f t="shared" si="47"/>
        <v>1.226228618451699E-4</v>
      </c>
      <c r="Q361">
        <f t="shared" si="48"/>
        <v>1.2680665811672985E-4</v>
      </c>
      <c r="R361">
        <f>$V$28*R362+(1-$V$28)*P362</f>
        <v>1.3438162976598037E-4</v>
      </c>
      <c r="S361" s="1">
        <f>$V$15*$V$14+$V$16*P362+$V$17*S362</f>
        <v>1.9525858810188205E-4</v>
      </c>
    </row>
    <row r="362" spans="1:19" x14ac:dyDescent="0.2">
      <c r="A362" s="5">
        <v>43725</v>
      </c>
      <c r="B362" s="1">
        <v>36481.089999999997</v>
      </c>
      <c r="C362" s="1">
        <v>430.49</v>
      </c>
      <c r="D362" s="1">
        <v>169.98</v>
      </c>
      <c r="E362" s="1">
        <v>15903.83</v>
      </c>
      <c r="F362" s="1">
        <v>174.28</v>
      </c>
      <c r="G362" s="2">
        <v>10880.05</v>
      </c>
      <c r="I362" s="21">
        <f t="shared" si="49"/>
        <v>-1.7451030055473746E-2</v>
      </c>
      <c r="J362" s="21">
        <f t="shared" si="50"/>
        <v>-2.9187289273848706E-2</v>
      </c>
      <c r="K362" s="21">
        <f t="shared" si="51"/>
        <v>-1.6974771046204408E-2</v>
      </c>
      <c r="L362" s="21">
        <f t="shared" si="52"/>
        <v>-5.6499397736039228E-3</v>
      </c>
      <c r="M362" s="13">
        <f t="shared" si="53"/>
        <v>-1.9827378685352746E-2</v>
      </c>
      <c r="N362" s="21">
        <f t="shared" si="54"/>
        <v>8.4917969593447124E-3</v>
      </c>
      <c r="P362" s="23">
        <f t="shared" si="47"/>
        <v>7.2110615598736103E-5</v>
      </c>
      <c r="Q362">
        <f t="shared" si="48"/>
        <v>1.2613319573535919E-4</v>
      </c>
      <c r="R362">
        <f>$V$28*R363+(1-$V$28)*P363</f>
        <v>1.3835637535112362E-4</v>
      </c>
      <c r="S362" s="1">
        <f>$V$15*$V$14+$V$16*P363+$V$17*S363</f>
        <v>1.9783771224098304E-4</v>
      </c>
    </row>
    <row r="363" spans="1:19" x14ac:dyDescent="0.2">
      <c r="A363" s="5">
        <v>43724</v>
      </c>
      <c r="B363" s="1">
        <v>37123.31</v>
      </c>
      <c r="C363" s="1">
        <v>443.24</v>
      </c>
      <c r="D363" s="1">
        <v>172.89</v>
      </c>
      <c r="E363" s="1">
        <v>15993.94</v>
      </c>
      <c r="F363" s="1">
        <v>177.77</v>
      </c>
      <c r="G363" s="2">
        <v>10788.05</v>
      </c>
      <c r="I363" s="21">
        <f t="shared" si="49"/>
        <v>-7.024212763693762E-3</v>
      </c>
      <c r="J363" s="21">
        <f t="shared" si="50"/>
        <v>-1.273331407993037E-2</v>
      </c>
      <c r="K363" s="21">
        <f t="shared" si="51"/>
        <v>-6.112347481266437E-3</v>
      </c>
      <c r="L363" s="21">
        <f t="shared" si="52"/>
        <v>1.5856064824035306E-3</v>
      </c>
      <c r="M363" s="13">
        <f t="shared" si="53"/>
        <v>-5.8891333725777971E-3</v>
      </c>
      <c r="N363" s="21">
        <f t="shared" si="54"/>
        <v>-1.8845695494329091E-3</v>
      </c>
      <c r="P363" s="23">
        <f t="shared" si="47"/>
        <v>3.5516023866497581E-6</v>
      </c>
      <c r="Q363">
        <f t="shared" si="48"/>
        <v>1.3087746596807386E-4</v>
      </c>
      <c r="R363">
        <f>$V$28*R364+(1-$V$28)*P364</f>
        <v>1.469609353275794E-4</v>
      </c>
      <c r="S363" s="1">
        <f>$V$15*$V$14+$V$16*P364+$V$17*S364</f>
        <v>2.0451223979621114E-4</v>
      </c>
    </row>
    <row r="364" spans="1:19" x14ac:dyDescent="0.2">
      <c r="A364" s="5">
        <v>43721</v>
      </c>
      <c r="B364" s="1">
        <v>37384.99</v>
      </c>
      <c r="C364" s="1">
        <v>448.92</v>
      </c>
      <c r="D364" s="1">
        <v>173.95</v>
      </c>
      <c r="E364" s="1">
        <v>15968.6</v>
      </c>
      <c r="F364" s="1">
        <v>178.82</v>
      </c>
      <c r="G364" s="2">
        <v>10808.4</v>
      </c>
      <c r="I364" s="21">
        <f t="shared" si="49"/>
        <v>7.5369601239927446E-3</v>
      </c>
      <c r="J364" s="21">
        <f t="shared" si="50"/>
        <v>1.4065308090997077E-2</v>
      </c>
      <c r="K364" s="21">
        <f t="shared" si="51"/>
        <v>7.3277309106742359E-3</v>
      </c>
      <c r="L364" s="21">
        <f t="shared" si="52"/>
        <v>9.7090676733582165E-3</v>
      </c>
      <c r="M364" s="13">
        <f t="shared" si="53"/>
        <v>6.8458827491022761E-3</v>
      </c>
      <c r="N364" s="21">
        <f t="shared" si="54"/>
        <v>4.3440131918119698E-3</v>
      </c>
      <c r="P364" s="23">
        <f t="shared" si="47"/>
        <v>1.8870450610636418E-5</v>
      </c>
      <c r="Q364">
        <f t="shared" si="48"/>
        <v>1.3205202298728445E-4</v>
      </c>
      <c r="R364">
        <f>$V$28*R365+(1-$V$28)*P365</f>
        <v>1.5513692371376726E-4</v>
      </c>
      <c r="S364" s="1">
        <f>$V$15*$V$14+$V$16*P365+$V$17*S365</f>
        <v>2.1107733440068753E-4</v>
      </c>
    </row>
    <row r="365" spans="1:19" x14ac:dyDescent="0.2">
      <c r="A365" s="5">
        <v>43720</v>
      </c>
      <c r="B365" s="1">
        <v>37104.28</v>
      </c>
      <c r="C365" s="1">
        <v>442.65</v>
      </c>
      <c r="D365" s="1">
        <v>172.68</v>
      </c>
      <c r="E365" s="1">
        <v>15814.31</v>
      </c>
      <c r="F365" s="1">
        <v>177.6</v>
      </c>
      <c r="G365" s="2">
        <v>10761.55</v>
      </c>
      <c r="I365" s="21">
        <f t="shared" si="49"/>
        <v>-4.4783880181188899E-3</v>
      </c>
      <c r="J365" s="21">
        <f t="shared" si="50"/>
        <v>-4.3956114730382204E-3</v>
      </c>
      <c r="K365" s="21">
        <f t="shared" si="51"/>
        <v>-5.313631538972974E-3</v>
      </c>
      <c r="L365" s="21">
        <f t="shared" si="52"/>
        <v>-6.3072483135257536E-3</v>
      </c>
      <c r="M365" s="13">
        <f t="shared" si="53"/>
        <v>2.252505922352257E-4</v>
      </c>
      <c r="N365" s="21">
        <f t="shared" si="54"/>
        <v>-1.653303411427991E-2</v>
      </c>
      <c r="P365" s="23">
        <f t="shared" si="47"/>
        <v>2.7334121702394333E-4</v>
      </c>
      <c r="Q365">
        <f t="shared" si="48"/>
        <v>1.1838828295592347E-4</v>
      </c>
      <c r="R365">
        <f>$V$28*R366+(1-$V$28)*P366</f>
        <v>1.4759196882162834E-4</v>
      </c>
      <c r="S365" s="1">
        <f>$V$15*$V$14+$V$16*P366+$V$17*S366</f>
        <v>2.0423461916047758E-4</v>
      </c>
    </row>
    <row r="366" spans="1:19" x14ac:dyDescent="0.2">
      <c r="A366" s="5">
        <v>43719</v>
      </c>
      <c r="B366" s="1">
        <v>37270.82</v>
      </c>
      <c r="C366" s="1">
        <v>444.6</v>
      </c>
      <c r="D366" s="1">
        <v>173.6</v>
      </c>
      <c r="E366" s="1">
        <v>15914.37</v>
      </c>
      <c r="F366" s="1">
        <v>177.56</v>
      </c>
      <c r="G366" s="2">
        <v>10940.95</v>
      </c>
      <c r="I366" s="21">
        <f t="shared" si="49"/>
        <v>3.3694276429306206E-3</v>
      </c>
      <c r="J366" s="21">
        <f t="shared" si="50"/>
        <v>6.5248452664195275E-4</v>
      </c>
      <c r="K366" s="21">
        <f t="shared" si="51"/>
        <v>4.9662283741102936E-3</v>
      </c>
      <c r="L366" s="21">
        <f t="shared" si="52"/>
        <v>-1.2943715921490883E-2</v>
      </c>
      <c r="M366" s="13">
        <f t="shared" si="53"/>
        <v>-4.9438302942295008E-3</v>
      </c>
      <c r="N366" s="21">
        <f t="shared" si="54"/>
        <v>-2.1729512743018722E-3</v>
      </c>
      <c r="P366" s="23">
        <f t="shared" si="47"/>
        <v>4.7217172404901304E-6</v>
      </c>
      <c r="Q366">
        <f t="shared" si="48"/>
        <v>1.3136604923739707E-4</v>
      </c>
      <c r="R366">
        <f>$V$28*R367+(1-$V$28)*P367</f>
        <v>1.5671134658212655E-4</v>
      </c>
      <c r="S366" s="1">
        <f>$V$15*$V$14+$V$16*P367+$V$17*S367</f>
        <v>2.1155490777043619E-4</v>
      </c>
    </row>
    <row r="367" spans="1:19" x14ac:dyDescent="0.2">
      <c r="A367" s="5">
        <v>43717</v>
      </c>
      <c r="B367" s="1">
        <v>37145.449999999997</v>
      </c>
      <c r="C367" s="1">
        <v>444.31</v>
      </c>
      <c r="D367" s="1">
        <v>172.74</v>
      </c>
      <c r="E367" s="1">
        <v>16121.7</v>
      </c>
      <c r="F367" s="1">
        <v>178.44</v>
      </c>
      <c r="G367" s="2">
        <v>10964.75</v>
      </c>
      <c r="I367" s="21">
        <f t="shared" si="49"/>
        <v>4.4161986924170201E-3</v>
      </c>
      <c r="J367" s="21">
        <f t="shared" si="50"/>
        <v>4.1272513170317769E-3</v>
      </c>
      <c r="K367" s="21">
        <f t="shared" si="51"/>
        <v>4.9910149453452572E-3</v>
      </c>
      <c r="L367" s="21">
        <f t="shared" si="52"/>
        <v>-8.1593065344594453E-3</v>
      </c>
      <c r="M367" s="13">
        <f t="shared" si="53"/>
        <v>1.1271535023325075E-2</v>
      </c>
      <c r="N367" s="21">
        <f t="shared" si="54"/>
        <v>-1.5070886263504451E-2</v>
      </c>
      <c r="P367" s="23">
        <f t="shared" si="47"/>
        <v>2.2713161276748716E-4</v>
      </c>
      <c r="Q367">
        <f t="shared" si="48"/>
        <v>1.6791426672897546E-4</v>
      </c>
      <c r="R367">
        <f>$V$28*R368+(1-$V$28)*P368</f>
        <v>1.5221643597455032E-4</v>
      </c>
      <c r="S367" s="1">
        <f>$V$15*$V$14+$V$16*P368+$V$17*S368</f>
        <v>2.0733245647444587E-4</v>
      </c>
    </row>
    <row r="368" spans="1:19" x14ac:dyDescent="0.2">
      <c r="A368" s="5">
        <v>43714</v>
      </c>
      <c r="B368" s="1">
        <v>36981.769999999997</v>
      </c>
      <c r="C368" s="1">
        <v>442.48</v>
      </c>
      <c r="D368" s="1">
        <v>171.88</v>
      </c>
      <c r="E368" s="1">
        <v>16253.78</v>
      </c>
      <c r="F368" s="1">
        <v>176.44</v>
      </c>
      <c r="G368" s="2">
        <v>11131.25</v>
      </c>
      <c r="I368" s="21">
        <f t="shared" si="49"/>
        <v>9.1639228055569351E-3</v>
      </c>
      <c r="J368" s="21">
        <f t="shared" si="50"/>
        <v>1.594639467344337E-2</v>
      </c>
      <c r="K368" s="21">
        <f t="shared" si="51"/>
        <v>9.7635900869124728E-3</v>
      </c>
      <c r="L368" s="21">
        <f t="shared" si="52"/>
        <v>1.4671963025695814E-3</v>
      </c>
      <c r="M368" s="13">
        <f t="shared" si="53"/>
        <v>1.7610518008635369E-2</v>
      </c>
      <c r="N368" s="21">
        <f t="shared" si="54"/>
        <v>1.6170466845562472E-2</v>
      </c>
      <c r="P368" s="23">
        <f t="shared" si="47"/>
        <v>2.6148399800343512E-4</v>
      </c>
      <c r="Q368">
        <f t="shared" si="48"/>
        <v>1.6990094081303575E-4</v>
      </c>
      <c r="R368">
        <f>$V$28*R369+(1-$V$28)*P369</f>
        <v>1.4524191073866406E-4</v>
      </c>
      <c r="S368" s="1">
        <f>$V$15*$V$14+$V$16*P369+$V$17*S369</f>
        <v>2.00732378076904E-4</v>
      </c>
    </row>
    <row r="369" spans="1:19" x14ac:dyDescent="0.2">
      <c r="A369" s="5">
        <v>43713</v>
      </c>
      <c r="B369" s="1">
        <v>36644.42</v>
      </c>
      <c r="C369" s="1">
        <v>435.48</v>
      </c>
      <c r="D369" s="1">
        <v>170.21</v>
      </c>
      <c r="E369" s="1">
        <v>16229.95</v>
      </c>
      <c r="F369" s="1">
        <v>173.36</v>
      </c>
      <c r="G369" s="2">
        <v>10952.7</v>
      </c>
      <c r="I369" s="21">
        <f t="shared" si="49"/>
        <v>-2.1894766707579107E-3</v>
      </c>
      <c r="J369" s="21">
        <f t="shared" si="50"/>
        <v>1.0851352063770381E-2</v>
      </c>
      <c r="K369" s="21">
        <f t="shared" si="51"/>
        <v>6.4646941806574781E-4</v>
      </c>
      <c r="L369" s="21">
        <f t="shared" si="52"/>
        <v>1.071433517658001E-3</v>
      </c>
      <c r="M369" s="13">
        <f t="shared" si="53"/>
        <v>1.5521311451862169E-2</v>
      </c>
      <c r="N369" s="21">
        <f t="shared" si="54"/>
        <v>3.9199503140711946E-3</v>
      </c>
      <c r="P369" s="23">
        <f t="shared" si="47"/>
        <v>1.5366010464786855E-5</v>
      </c>
      <c r="Q369">
        <f t="shared" si="48"/>
        <v>1.7304974948756973E-4</v>
      </c>
      <c r="R369">
        <f>$V$28*R370+(1-$V$28)*P370</f>
        <v>1.5353186181997537E-4</v>
      </c>
      <c r="S369" s="1">
        <f>$V$15*$V$14+$V$16*P370+$V$17*S370</f>
        <v>2.070721791651157E-4</v>
      </c>
    </row>
    <row r="370" spans="1:19" x14ac:dyDescent="0.2">
      <c r="A370" s="5">
        <v>43712</v>
      </c>
      <c r="B370" s="1">
        <v>36724.74</v>
      </c>
      <c r="C370" s="1">
        <v>430.78</v>
      </c>
      <c r="D370" s="1">
        <v>170.1</v>
      </c>
      <c r="E370" s="1">
        <v>16212.57</v>
      </c>
      <c r="F370" s="1">
        <v>170.69</v>
      </c>
      <c r="G370" s="2">
        <v>10909.85</v>
      </c>
      <c r="I370" s="21">
        <f t="shared" si="49"/>
        <v>4.4163037844462258E-3</v>
      </c>
      <c r="J370" s="21">
        <f t="shared" si="50"/>
        <v>1.0806121980902408E-2</v>
      </c>
      <c r="K370" s="21">
        <f t="shared" si="51"/>
        <v>2.5900650222274849E-3</v>
      </c>
      <c r="L370" s="21">
        <f t="shared" si="52"/>
        <v>4.1170037133974671E-3</v>
      </c>
      <c r="M370" s="13">
        <f t="shared" si="53"/>
        <v>1.1489977038760714E-2</v>
      </c>
      <c r="N370" s="21">
        <f t="shared" si="54"/>
        <v>-1.1862968094766048E-3</v>
      </c>
      <c r="P370" s="23">
        <f t="shared" si="47"/>
        <v>1.407300120174372E-6</v>
      </c>
      <c r="Q370">
        <f t="shared" si="48"/>
        <v>1.7539105144443145E-4</v>
      </c>
      <c r="R370">
        <f>$V$28*R371+(1-$V$28)*P371</f>
        <v>1.6324194022634565E-4</v>
      </c>
      <c r="S370" s="1">
        <f>$V$15*$V$14+$V$16*P371+$V$17*S371</f>
        <v>2.1489188650449607E-4</v>
      </c>
    </row>
    <row r="371" spans="1:19" x14ac:dyDescent="0.2">
      <c r="A371" s="5">
        <v>43711</v>
      </c>
      <c r="B371" s="1">
        <v>36562.910000000003</v>
      </c>
      <c r="C371" s="1">
        <v>426.15</v>
      </c>
      <c r="D371" s="1">
        <v>169.66</v>
      </c>
      <c r="E371" s="1">
        <v>16145.96</v>
      </c>
      <c r="F371" s="1">
        <v>168.74</v>
      </c>
      <c r="G371" s="2">
        <v>10922.8</v>
      </c>
      <c r="I371" s="21">
        <f t="shared" si="49"/>
        <v>-2.0837690345235835E-2</v>
      </c>
      <c r="J371" s="21">
        <f t="shared" si="50"/>
        <v>-1.9496603338788526E-2</v>
      </c>
      <c r="K371" s="21">
        <f t="shared" si="51"/>
        <v>-1.9379546498777069E-2</v>
      </c>
      <c r="L371" s="21">
        <f t="shared" si="52"/>
        <v>-2.1612978522869984E-4</v>
      </c>
      <c r="M371" s="13">
        <f t="shared" si="53"/>
        <v>-2.4527819600350182E-2</v>
      </c>
      <c r="N371" s="21">
        <f t="shared" si="54"/>
        <v>8.3153203886405479E-3</v>
      </c>
      <c r="P371" s="23">
        <f t="shared" si="47"/>
        <v>6.9144553165741187E-5</v>
      </c>
      <c r="Q371">
        <f t="shared" si="48"/>
        <v>1.7418896295605385E-4</v>
      </c>
      <c r="R371">
        <f>$V$28*R372+(1-$V$28)*P372</f>
        <v>1.6924815642170338E-4</v>
      </c>
      <c r="S371" s="1">
        <f>$V$15*$V$14+$V$16*P372+$V$17*S372</f>
        <v>2.1981726949016499E-4</v>
      </c>
    </row>
    <row r="372" spans="1:19" x14ac:dyDescent="0.2">
      <c r="A372" s="5">
        <v>43707</v>
      </c>
      <c r="B372" s="1">
        <v>37332.79</v>
      </c>
      <c r="C372" s="1">
        <v>434.54</v>
      </c>
      <c r="D372" s="1">
        <v>172.98</v>
      </c>
      <c r="E372" s="1">
        <v>16149.45</v>
      </c>
      <c r="F372" s="1">
        <v>172.93</v>
      </c>
      <c r="G372" s="2">
        <v>10832.35</v>
      </c>
      <c r="I372" s="21">
        <f t="shared" si="49"/>
        <v>7.0928765143567609E-3</v>
      </c>
      <c r="J372" s="21">
        <f t="shared" si="50"/>
        <v>1.0456281073212335E-2</v>
      </c>
      <c r="K372" s="21">
        <f t="shared" si="51"/>
        <v>8.0097938245038205E-3</v>
      </c>
      <c r="L372" s="21">
        <f t="shared" si="52"/>
        <v>7.9076121448854713E-3</v>
      </c>
      <c r="M372" s="13">
        <f t="shared" si="53"/>
        <v>-1.4446276818243003E-3</v>
      </c>
      <c r="N372" s="21">
        <f t="shared" si="54"/>
        <v>-4.4030007804288203E-3</v>
      </c>
      <c r="P372" s="23">
        <f t="shared" si="47"/>
        <v>1.9386415872456799E-5</v>
      </c>
      <c r="Q372">
        <f t="shared" si="48"/>
        <v>2.1550231737188546E-4</v>
      </c>
      <c r="R372">
        <f>$V$28*R373+(1-$V$28)*P373</f>
        <v>1.7881379943548509E-4</v>
      </c>
      <c r="S372" s="1">
        <f>$V$15*$V$14+$V$16*P373+$V$17*S373</f>
        <v>2.2805425821275738E-4</v>
      </c>
    </row>
    <row r="373" spans="1:19" x14ac:dyDescent="0.2">
      <c r="A373" s="5">
        <v>43706</v>
      </c>
      <c r="B373" s="1">
        <v>37068.93</v>
      </c>
      <c r="C373" s="1">
        <v>430.02</v>
      </c>
      <c r="D373" s="1">
        <v>171.6</v>
      </c>
      <c r="E373" s="1">
        <v>16022.25</v>
      </c>
      <c r="F373" s="1">
        <v>173.18</v>
      </c>
      <c r="G373" s="2">
        <v>10880.15</v>
      </c>
      <c r="I373" s="21">
        <f t="shared" si="49"/>
        <v>-1.0276688497222243E-2</v>
      </c>
      <c r="J373" s="21">
        <f t="shared" si="50"/>
        <v>-2.415572317784765E-3</v>
      </c>
      <c r="K373" s="21">
        <f t="shared" si="51"/>
        <v>-8.2410076983663785E-3</v>
      </c>
      <c r="L373" s="21">
        <f t="shared" si="52"/>
        <v>7.1863416405072971E-4</v>
      </c>
      <c r="M373" s="13">
        <f t="shared" si="53"/>
        <v>1.1549344587542751E-4</v>
      </c>
      <c r="N373" s="21">
        <f t="shared" si="54"/>
        <v>-8.2288040644270879E-3</v>
      </c>
      <c r="P373" s="23">
        <f t="shared" si="47"/>
        <v>6.7713216330731764E-5</v>
      </c>
      <c r="Q373">
        <f t="shared" si="48"/>
        <v>2.2006297835754025E-4</v>
      </c>
      <c r="R373">
        <f>$V$28*R374+(1-$V$28)*P374</f>
        <v>1.8590532601663956E-4</v>
      </c>
      <c r="S373" s="1">
        <f>$V$15*$V$14+$V$16*P374+$V$17*S374</f>
        <v>2.3452164565684473E-4</v>
      </c>
    </row>
    <row r="374" spans="1:19" x14ac:dyDescent="0.2">
      <c r="A374" s="5">
        <v>43705</v>
      </c>
      <c r="B374" s="1">
        <v>37451.839999999997</v>
      </c>
      <c r="C374" s="1">
        <v>431.06</v>
      </c>
      <c r="D374" s="1">
        <v>173.02</v>
      </c>
      <c r="E374" s="1">
        <v>16010.74</v>
      </c>
      <c r="F374" s="1">
        <v>173.16</v>
      </c>
      <c r="G374" s="2">
        <v>10970.05</v>
      </c>
      <c r="I374" s="21">
        <f t="shared" si="49"/>
        <v>-5.0452139168380697E-3</v>
      </c>
      <c r="J374" s="21">
        <f t="shared" si="50"/>
        <v>-9.558403990065259E-3</v>
      </c>
      <c r="K374" s="21">
        <f t="shared" si="51"/>
        <v>-5.6481044623006831E-3</v>
      </c>
      <c r="L374" s="21">
        <f t="shared" si="52"/>
        <v>1.2585470777515257E-2</v>
      </c>
      <c r="M374" s="13">
        <f t="shared" si="53"/>
        <v>-1.5529063174493068E-2</v>
      </c>
      <c r="N374" s="21">
        <f t="shared" si="54"/>
        <v>6.1125080307266834E-3</v>
      </c>
      <c r="P374" s="23">
        <f t="shared" si="47"/>
        <v>3.7362754425698195E-5</v>
      </c>
      <c r="Q374">
        <f t="shared" si="48"/>
        <v>2.1860696090093059E-4</v>
      </c>
      <c r="R374">
        <f>$V$28*R375+(1-$V$28)*P375</f>
        <v>1.9538676675648689E-4</v>
      </c>
      <c r="S374" s="1">
        <f>$V$15*$V$14+$V$16*P375+$V$17*S375</f>
        <v>2.4339376847833257E-4</v>
      </c>
    </row>
    <row r="375" spans="1:19" x14ac:dyDescent="0.2">
      <c r="A375" s="5">
        <v>43704</v>
      </c>
      <c r="B375" s="1">
        <v>37641.269999999997</v>
      </c>
      <c r="C375" s="1">
        <v>435.2</v>
      </c>
      <c r="D375" s="1">
        <v>174</v>
      </c>
      <c r="E375" s="1">
        <v>15810.5</v>
      </c>
      <c r="F375" s="1">
        <v>175.87</v>
      </c>
      <c r="G375" s="2">
        <v>10903.2</v>
      </c>
      <c r="I375" s="21">
        <f t="shared" si="49"/>
        <v>3.9169341673957235E-3</v>
      </c>
      <c r="J375" s="21">
        <f t="shared" si="50"/>
        <v>1.2741677081849414E-2</v>
      </c>
      <c r="K375" s="21">
        <f t="shared" si="51"/>
        <v>3.3965664040710446E-3</v>
      </c>
      <c r="L375" s="21">
        <f t="shared" si="52"/>
        <v>-1.5306810384698742E-2</v>
      </c>
      <c r="M375" s="13">
        <f t="shared" si="53"/>
        <v>1.9695735869338947E-2</v>
      </c>
      <c r="N375" s="21">
        <f t="shared" si="54"/>
        <v>2.7820320513693039E-2</v>
      </c>
      <c r="P375" s="23">
        <f t="shared" si="47"/>
        <v>7.739702334846097E-4</v>
      </c>
      <c r="Q375">
        <f t="shared" si="48"/>
        <v>1.8483729250920922E-4</v>
      </c>
      <c r="R375">
        <f>$V$28*R376+(1-$V$28)*P376</f>
        <v>1.5845590717809604E-4</v>
      </c>
      <c r="S375" s="1">
        <f>$V$15*$V$14+$V$16*P376+$V$17*S376</f>
        <v>2.1232904499893506E-4</v>
      </c>
    </row>
    <row r="376" spans="1:19" x14ac:dyDescent="0.2">
      <c r="A376" s="5">
        <v>43703</v>
      </c>
      <c r="B376" s="1">
        <v>37494.120000000003</v>
      </c>
      <c r="C376" s="1">
        <v>429.69</v>
      </c>
      <c r="D376" s="1">
        <v>173.41</v>
      </c>
      <c r="E376" s="1">
        <v>16054.37</v>
      </c>
      <c r="F376" s="1">
        <v>172.44</v>
      </c>
      <c r="G376" s="2">
        <v>10604.05</v>
      </c>
      <c r="I376" s="21">
        <f t="shared" si="49"/>
        <v>2.1375758491518231E-2</v>
      </c>
      <c r="J376" s="21">
        <f t="shared" si="50"/>
        <v>1.7063938703887286E-2</v>
      </c>
      <c r="K376" s="21">
        <f t="shared" si="51"/>
        <v>1.8802032389046673E-2</v>
      </c>
      <c r="L376" s="21">
        <f t="shared" si="52"/>
        <v>5.322350645511488E-3</v>
      </c>
      <c r="M376" s="13">
        <f t="shared" si="53"/>
        <v>2.3172949028639981E-2</v>
      </c>
      <c r="N376" s="21">
        <f t="shared" si="54"/>
        <v>9.6798104429505309E-3</v>
      </c>
      <c r="P376" s="23">
        <f t="shared" si="47"/>
        <v>9.3698730211454152E-5</v>
      </c>
      <c r="Q376">
        <f t="shared" si="48"/>
        <v>1.9489398009017196E-4</v>
      </c>
      <c r="R376">
        <f>$V$28*R377+(1-$V$28)*P377</f>
        <v>1.6258934400575404E-4</v>
      </c>
      <c r="S376" s="1">
        <f>$V$15*$V$14+$V$16*P377+$V$17*S377</f>
        <v>2.1560554687033537E-4</v>
      </c>
    </row>
    <row r="377" spans="1:19" x14ac:dyDescent="0.2">
      <c r="A377" s="5">
        <v>43700</v>
      </c>
      <c r="B377" s="1">
        <v>36701.160000000003</v>
      </c>
      <c r="C377" s="1">
        <v>422.42</v>
      </c>
      <c r="D377" s="1">
        <v>170.18</v>
      </c>
      <c r="E377" s="1">
        <v>15969.15</v>
      </c>
      <c r="F377" s="1">
        <v>168.49</v>
      </c>
      <c r="G377" s="2">
        <v>10501.9</v>
      </c>
      <c r="I377" s="21">
        <f t="shared" si="49"/>
        <v>6.2380205914545645E-3</v>
      </c>
      <c r="J377" s="21">
        <f t="shared" si="50"/>
        <v>1.8300040065918788E-2</v>
      </c>
      <c r="K377" s="21">
        <f t="shared" si="51"/>
        <v>1.0455217953448323E-2</v>
      </c>
      <c r="L377" s="21">
        <f t="shared" si="52"/>
        <v>9.3332060528675039E-3</v>
      </c>
      <c r="M377" s="13">
        <f t="shared" si="53"/>
        <v>1.5009101679992176E-2</v>
      </c>
      <c r="N377" s="21">
        <f t="shared" si="54"/>
        <v>1.0827890402437425E-2</v>
      </c>
      <c r="P377" s="23">
        <f t="shared" si="47"/>
        <v>1.1724321056719651E-4</v>
      </c>
      <c r="Q377">
        <f t="shared" si="48"/>
        <v>2.046624727743421E-4</v>
      </c>
      <c r="R377">
        <f>$V$28*R378+(1-$V$28)*P378</f>
        <v>1.6548377805502366E-4</v>
      </c>
      <c r="S377" s="1">
        <f>$V$15*$V$14+$V$16*P378+$V$17*S378</f>
        <v>2.1793807781879444E-4</v>
      </c>
    </row>
    <row r="378" spans="1:19" x14ac:dyDescent="0.2">
      <c r="A378" s="5">
        <v>43699</v>
      </c>
      <c r="B378" s="1">
        <v>36472.93</v>
      </c>
      <c r="C378" s="1">
        <v>414.76</v>
      </c>
      <c r="D378" s="1">
        <v>168.41</v>
      </c>
      <c r="E378" s="1">
        <v>15820.8</v>
      </c>
      <c r="F378" s="1">
        <v>165.98</v>
      </c>
      <c r="G378" s="2">
        <v>10388.799999999999</v>
      </c>
      <c r="I378" s="21">
        <f t="shared" si="49"/>
        <v>-1.5977863018426235E-2</v>
      </c>
      <c r="J378" s="21">
        <f t="shared" si="50"/>
        <v>-2.0947920945358432E-2</v>
      </c>
      <c r="K378" s="21">
        <f t="shared" si="51"/>
        <v>-1.6255732239609959E-2</v>
      </c>
      <c r="L378" s="21">
        <f t="shared" si="52"/>
        <v>3.0265464507357367E-3</v>
      </c>
      <c r="M378" s="13">
        <f t="shared" si="53"/>
        <v>-2.0277412323151115E-2</v>
      </c>
      <c r="N378" s="21">
        <f t="shared" si="54"/>
        <v>-7.9624018215426733E-3</v>
      </c>
      <c r="P378" s="23">
        <f t="shared" si="47"/>
        <v>6.339984276770608E-5</v>
      </c>
      <c r="Q378">
        <f t="shared" si="48"/>
        <v>2.116612947276004E-4</v>
      </c>
      <c r="R378">
        <f>$V$28*R379+(1-$V$28)*P379</f>
        <v>1.7199977392442692E-4</v>
      </c>
      <c r="S378" s="1">
        <f>$V$15*$V$14+$V$16*P379+$V$17*S379</f>
        <v>2.2352107708372069E-4</v>
      </c>
    </row>
    <row r="379" spans="1:19" x14ac:dyDescent="0.2">
      <c r="A379" s="5">
        <v>43698</v>
      </c>
      <c r="B379" s="1">
        <v>37060.370000000003</v>
      </c>
      <c r="C379" s="1">
        <v>423.54</v>
      </c>
      <c r="D379" s="1">
        <v>171.17</v>
      </c>
      <c r="E379" s="1">
        <v>15772.99</v>
      </c>
      <c r="F379" s="1">
        <v>169.38</v>
      </c>
      <c r="G379" s="2">
        <v>10471.85</v>
      </c>
      <c r="I379" s="21">
        <f t="shared" si="49"/>
        <v>-7.1957785570383294E-3</v>
      </c>
      <c r="J379" s="21">
        <f t="shared" si="50"/>
        <v>-1.9175594571295244E-2</v>
      </c>
      <c r="K379" s="21">
        <f t="shared" si="51"/>
        <v>-7.2761460742060075E-3</v>
      </c>
      <c r="L379" s="21">
        <f t="shared" si="52"/>
        <v>1.5811654298326639E-3</v>
      </c>
      <c r="M379" s="13">
        <f t="shared" si="53"/>
        <v>-2.4781886862593531E-2</v>
      </c>
      <c r="N379" s="21">
        <f t="shared" si="54"/>
        <v>1.6008119526006163E-2</v>
      </c>
      <c r="P379" s="23">
        <f t="shared" si="47"/>
        <v>2.562598907588998E-4</v>
      </c>
      <c r="Q379">
        <f t="shared" si="48"/>
        <v>2.0087138522476223E-4</v>
      </c>
      <c r="R379">
        <f>$V$28*R380+(1-$V$28)*P380</f>
        <v>1.6662146859456697E-4</v>
      </c>
      <c r="S379" s="1">
        <f>$V$15*$V$14+$V$16*P380+$V$17*S380</f>
        <v>2.1900996248968354E-4</v>
      </c>
    </row>
    <row r="380" spans="1:19" x14ac:dyDescent="0.2">
      <c r="A380" s="5">
        <v>43697</v>
      </c>
      <c r="B380" s="1">
        <v>37328.01</v>
      </c>
      <c r="C380" s="1">
        <v>431.74</v>
      </c>
      <c r="D380" s="1">
        <v>172.42</v>
      </c>
      <c r="E380" s="1">
        <v>15748.07</v>
      </c>
      <c r="F380" s="1">
        <v>173.63</v>
      </c>
      <c r="G380" s="2">
        <v>10305.549999999999</v>
      </c>
      <c r="I380" s="21">
        <f t="shared" si="49"/>
        <v>-1.9932965699550839E-3</v>
      </c>
      <c r="J380" s="21">
        <f t="shared" si="50"/>
        <v>-1.329886383178611E-2</v>
      </c>
      <c r="K380" s="21">
        <f t="shared" si="51"/>
        <v>-1.7963209234141729E-3</v>
      </c>
      <c r="L380" s="21">
        <f t="shared" si="52"/>
        <v>1.3283742264231541E-2</v>
      </c>
      <c r="M380" s="13">
        <f t="shared" si="53"/>
        <v>-1.054148976699767E-2</v>
      </c>
      <c r="N380" s="21">
        <f t="shared" si="54"/>
        <v>-5.0186550157014283E-3</v>
      </c>
      <c r="P380" s="23">
        <f t="shared" si="47"/>
        <v>2.5186898166625105E-5</v>
      </c>
      <c r="Q380">
        <f t="shared" si="48"/>
        <v>2.0269998967068799E-4</v>
      </c>
      <c r="R380">
        <f>$V$28*R381+(1-$V$28)*P381</f>
        <v>1.7564920713252071E-4</v>
      </c>
      <c r="S380" s="1">
        <f>$V$15*$V$14+$V$16*P381+$V$17*S381</f>
        <v>2.2683500141810196E-4</v>
      </c>
    </row>
    <row r="381" spans="1:19" x14ac:dyDescent="0.2">
      <c r="A381" s="5">
        <v>43696</v>
      </c>
      <c r="B381" s="1">
        <v>37402.49</v>
      </c>
      <c r="C381" s="1">
        <v>437.52</v>
      </c>
      <c r="D381" s="1">
        <v>172.73</v>
      </c>
      <c r="E381" s="1">
        <v>15540.26</v>
      </c>
      <c r="F381" s="1">
        <v>175.47</v>
      </c>
      <c r="G381" s="2">
        <v>10357.4</v>
      </c>
      <c r="I381" s="21">
        <f t="shared" si="49"/>
        <v>1.3955328632467262E-3</v>
      </c>
      <c r="J381" s="21">
        <f t="shared" si="50"/>
        <v>-4.7200552795261487E-3</v>
      </c>
      <c r="K381" s="21">
        <f t="shared" si="51"/>
        <v>1.1005880567603412E-3</v>
      </c>
      <c r="L381" s="21">
        <f t="shared" si="52"/>
        <v>3.7166172156932768E-3</v>
      </c>
      <c r="M381" s="13">
        <f t="shared" si="53"/>
        <v>-2.4475636204683866E-3</v>
      </c>
      <c r="N381" s="21">
        <f t="shared" si="54"/>
        <v>1.1609603454344959E-2</v>
      </c>
      <c r="P381" s="23">
        <f t="shared" si="47"/>
        <v>1.3478289236713839E-4</v>
      </c>
      <c r="Q381">
        <f t="shared" si="48"/>
        <v>2.1702323860782507E-4</v>
      </c>
      <c r="R381">
        <f>$V$28*R382+(1-$V$28)*P382</f>
        <v>1.7825769530903449E-4</v>
      </c>
      <c r="S381" s="1">
        <f>$V$15*$V$14+$V$16*P382+$V$17*S382</f>
        <v>2.2944082277187168E-4</v>
      </c>
    </row>
    <row r="382" spans="1:19" x14ac:dyDescent="0.2">
      <c r="A382" s="5">
        <v>43693</v>
      </c>
      <c r="B382" s="1">
        <v>37350.33</v>
      </c>
      <c r="C382" s="1">
        <v>439.59</v>
      </c>
      <c r="D382" s="1">
        <v>172.54</v>
      </c>
      <c r="E382" s="1">
        <v>15482.61</v>
      </c>
      <c r="F382" s="1">
        <v>175.9</v>
      </c>
      <c r="G382" s="2">
        <v>10237.85</v>
      </c>
      <c r="I382" s="21">
        <f t="shared" si="49"/>
        <v>1.0393527161745436E-3</v>
      </c>
      <c r="J382" s="21">
        <f t="shared" si="50"/>
        <v>9.0033056407475883E-3</v>
      </c>
      <c r="K382" s="21">
        <f t="shared" si="51"/>
        <v>-2.8974589487913591E-4</v>
      </c>
      <c r="L382" s="21">
        <f t="shared" si="52"/>
        <v>-7.8258544484297622E-3</v>
      </c>
      <c r="M382" s="13">
        <f t="shared" si="53"/>
        <v>4.7868794392206225E-3</v>
      </c>
      <c r="N382" s="21">
        <f t="shared" si="54"/>
        <v>-7.6577652073775877E-3</v>
      </c>
      <c r="P382" s="23">
        <f t="shared" si="47"/>
        <v>5.8641367971322707E-5</v>
      </c>
      <c r="Q382">
        <f t="shared" si="48"/>
        <v>2.1820697297782665E-4</v>
      </c>
      <c r="R382">
        <f>$V$28*R383+(1-$V$28)*P383</f>
        <v>1.8589278003271824E-4</v>
      </c>
      <c r="S382" s="1">
        <f>$V$15*$V$14+$V$16*P383+$V$17*S383</f>
        <v>2.3656626452027223E-4</v>
      </c>
    </row>
    <row r="383" spans="1:19" x14ac:dyDescent="0.2">
      <c r="A383" s="5">
        <v>43691</v>
      </c>
      <c r="B383" s="1">
        <v>37311.53</v>
      </c>
      <c r="C383" s="1">
        <v>435.65</v>
      </c>
      <c r="D383" s="1">
        <v>172.59</v>
      </c>
      <c r="E383" s="1">
        <v>15604.25</v>
      </c>
      <c r="F383" s="1">
        <v>175.06</v>
      </c>
      <c r="G383" s="2">
        <v>10316.549999999999</v>
      </c>
      <c r="I383" s="21">
        <f t="shared" si="49"/>
        <v>9.515932180527811E-3</v>
      </c>
      <c r="J383" s="21">
        <f t="shared" si="50"/>
        <v>1.4636607063972046E-2</v>
      </c>
      <c r="K383" s="21">
        <f t="shared" si="51"/>
        <v>8.4953379539514547E-3</v>
      </c>
      <c r="L383" s="21">
        <f t="shared" si="52"/>
        <v>6.5278206483318077E-3</v>
      </c>
      <c r="M383" s="13">
        <f t="shared" si="53"/>
        <v>1.0681776175957202E-2</v>
      </c>
      <c r="N383" s="21">
        <f t="shared" si="54"/>
        <v>9.9215425736597657E-3</v>
      </c>
      <c r="P383" s="23">
        <f t="shared" si="47"/>
        <v>9.8437007040943247E-5</v>
      </c>
      <c r="Q383">
        <f t="shared" si="48"/>
        <v>2.1520975576180013E-4</v>
      </c>
      <c r="R383">
        <f>$V$28*R384+(1-$V$28)*P384</f>
        <v>1.9147506341517199E-4</v>
      </c>
      <c r="S383" s="1">
        <f>$V$15*$V$14+$V$16*P384+$V$17*S384</f>
        <v>2.4227255318129393E-4</v>
      </c>
    </row>
    <row r="384" spans="1:19" x14ac:dyDescent="0.2">
      <c r="A384" s="5">
        <v>43690</v>
      </c>
      <c r="B384" s="1">
        <v>36958.160000000003</v>
      </c>
      <c r="C384" s="1">
        <v>429.32</v>
      </c>
      <c r="D384" s="1">
        <v>171.13</v>
      </c>
      <c r="E384" s="1">
        <v>15502.72</v>
      </c>
      <c r="F384" s="1">
        <v>173.2</v>
      </c>
      <c r="G384" s="2">
        <v>10214.700000000001</v>
      </c>
      <c r="I384" s="21">
        <f t="shared" si="49"/>
        <v>-1.6736355616185007E-2</v>
      </c>
      <c r="J384" s="21">
        <f t="shared" si="50"/>
        <v>-2.0039179552726293E-2</v>
      </c>
      <c r="K384" s="21">
        <f t="shared" si="51"/>
        <v>-1.5251535156210186E-2</v>
      </c>
      <c r="L384" s="21">
        <f t="shared" si="52"/>
        <v>-2.5732455678594196E-2</v>
      </c>
      <c r="M384" s="13">
        <f t="shared" si="53"/>
        <v>-2.4805263260762274E-2</v>
      </c>
      <c r="N384" s="21">
        <f t="shared" si="54"/>
        <v>-6.5085782621743535E-3</v>
      </c>
      <c r="P384" s="23">
        <f t="shared" si="47"/>
        <v>4.2361590994848528E-5</v>
      </c>
      <c r="Q384">
        <f t="shared" si="48"/>
        <v>2.1712999644623397E-4</v>
      </c>
      <c r="R384">
        <f>$V$28*R385+(1-$V$28)*P385</f>
        <v>2.0099294463349051E-4</v>
      </c>
      <c r="S384" s="1">
        <f>$V$15*$V$14+$V$16*P385+$V$17*S385</f>
        <v>2.5172817480721222E-4</v>
      </c>
    </row>
    <row r="385" spans="1:19" x14ac:dyDescent="0.2">
      <c r="A385" s="5">
        <v>43686</v>
      </c>
      <c r="B385" s="1">
        <v>37581.910000000003</v>
      </c>
      <c r="C385" s="1">
        <v>438.01</v>
      </c>
      <c r="D385" s="1">
        <v>173.76</v>
      </c>
      <c r="E385" s="1">
        <v>15906.82</v>
      </c>
      <c r="F385" s="1">
        <v>177.55</v>
      </c>
      <c r="G385" s="2">
        <v>10281.4</v>
      </c>
      <c r="I385" s="21">
        <f t="shared" si="49"/>
        <v>6.7962477750234196E-3</v>
      </c>
      <c r="J385" s="21">
        <f t="shared" si="50"/>
        <v>4.1867389769699118E-3</v>
      </c>
      <c r="K385" s="21">
        <f t="shared" si="51"/>
        <v>7.9156848386832818E-3</v>
      </c>
      <c r="L385" s="21">
        <f t="shared" si="52"/>
        <v>-2.7779635410087686E-3</v>
      </c>
      <c r="M385" s="13">
        <f t="shared" si="53"/>
        <v>-3.9347999053083839E-3</v>
      </c>
      <c r="N385" s="21">
        <f t="shared" si="54"/>
        <v>-2.5771378838457498E-4</v>
      </c>
      <c r="P385" s="23">
        <f t="shared" si="47"/>
        <v>6.6416396723529493E-8</v>
      </c>
      <c r="Q385">
        <f t="shared" si="48"/>
        <v>2.2242593307098072E-4</v>
      </c>
      <c r="R385">
        <f>$V$28*R386+(1-$V$28)*P386</f>
        <v>2.138180421805182E-4</v>
      </c>
      <c r="S385" s="1">
        <f>$V$15*$V$14+$V$16*P386+$V$17*S386</f>
        <v>2.6458415298035061E-4</v>
      </c>
    </row>
    <row r="386" spans="1:19" x14ac:dyDescent="0.2">
      <c r="A386" s="5">
        <v>43685</v>
      </c>
      <c r="B386" s="1">
        <v>37327.360000000001</v>
      </c>
      <c r="C386" s="1">
        <v>436.18</v>
      </c>
      <c r="D386" s="1">
        <v>172.39</v>
      </c>
      <c r="E386" s="1">
        <v>15951.07</v>
      </c>
      <c r="F386" s="1">
        <v>178.25</v>
      </c>
      <c r="G386" s="2">
        <v>10284.049999999999</v>
      </c>
      <c r="I386" s="21">
        <f t="shared" si="49"/>
        <v>1.7208703859815801E-2</v>
      </c>
      <c r="J386" s="21">
        <f t="shared" si="50"/>
        <v>1.9609606355100947E-2</v>
      </c>
      <c r="K386" s="21">
        <f t="shared" si="51"/>
        <v>1.5962917527298438E-2</v>
      </c>
      <c r="L386" s="21">
        <f t="shared" si="52"/>
        <v>1.9609141755498435E-2</v>
      </c>
      <c r="M386" s="13">
        <f t="shared" si="53"/>
        <v>6.2466789129685448E-3</v>
      </c>
      <c r="N386" s="21">
        <f t="shared" si="54"/>
        <v>-1.6256599978776688E-2</v>
      </c>
      <c r="P386" s="23">
        <f t="shared" si="47"/>
        <v>2.6427704286996224E-4</v>
      </c>
      <c r="Q386">
        <f t="shared" si="48"/>
        <v>2.0933091531836904E-4</v>
      </c>
      <c r="R386">
        <f>$V$28*R387+(1-$V$28)*P387</f>
        <v>2.1059725490246857E-4</v>
      </c>
      <c r="S386" s="1">
        <f>$V$15*$V$14+$V$16*P387+$V$17*S387</f>
        <v>2.6419020503532442E-4</v>
      </c>
    </row>
    <row r="387" spans="1:19" x14ac:dyDescent="0.2">
      <c r="A387" s="5">
        <v>43684</v>
      </c>
      <c r="B387" s="1">
        <v>36690.5</v>
      </c>
      <c r="C387" s="1">
        <v>427.71</v>
      </c>
      <c r="D387" s="1">
        <v>169.66</v>
      </c>
      <c r="E387" s="1">
        <v>15641.33</v>
      </c>
      <c r="F387" s="1">
        <v>177.14</v>
      </c>
      <c r="G387" s="2">
        <v>10452.6</v>
      </c>
      <c r="I387" s="21">
        <f t="shared" si="49"/>
        <v>-7.7741751860368078E-3</v>
      </c>
      <c r="J387" s="21">
        <f t="shared" si="50"/>
        <v>-1.3677054291457305E-2</v>
      </c>
      <c r="K387" s="21">
        <f t="shared" si="51"/>
        <v>-8.3348489791192932E-3</v>
      </c>
      <c r="L387" s="21">
        <f t="shared" si="52"/>
        <v>2.1664833470461794E-3</v>
      </c>
      <c r="M387" s="13">
        <f t="shared" si="53"/>
        <v>-8.6561161024811296E-3</v>
      </c>
      <c r="N387" s="21">
        <f t="shared" si="54"/>
        <v>-3.095312524768792E-2</v>
      </c>
      <c r="P387" s="23">
        <f t="shared" si="47"/>
        <v>9.5809596259905532E-4</v>
      </c>
      <c r="Q387">
        <f t="shared" si="48"/>
        <v>1.6154130932446149E-4</v>
      </c>
      <c r="R387">
        <f>$V$28*R388+(1-$V$28)*P388</f>
        <v>1.6288457143247365E-4</v>
      </c>
      <c r="S387" s="1">
        <f>$V$15*$V$14+$V$16*P388+$V$17*S388</f>
        <v>2.2520698955590124E-4</v>
      </c>
    </row>
    <row r="388" spans="1:19" x14ac:dyDescent="0.2">
      <c r="A388" s="5">
        <v>43683</v>
      </c>
      <c r="B388" s="1">
        <v>36976.85</v>
      </c>
      <c r="C388" s="1">
        <v>433.6</v>
      </c>
      <c r="D388" s="1">
        <v>171.08</v>
      </c>
      <c r="E388" s="1">
        <v>15607.48</v>
      </c>
      <c r="F388" s="1">
        <v>178.68</v>
      </c>
      <c r="G388" s="2">
        <v>10781.2</v>
      </c>
      <c r="I388" s="21">
        <f t="shared" si="49"/>
        <v>7.5196457738438364E-3</v>
      </c>
      <c r="J388" s="21">
        <f t="shared" si="50"/>
        <v>1.4612704987771636E-2</v>
      </c>
      <c r="K388" s="21">
        <f t="shared" si="51"/>
        <v>7.3333466420297489E-3</v>
      </c>
      <c r="L388" s="21">
        <f t="shared" si="52"/>
        <v>-2.0059981827877517E-3</v>
      </c>
      <c r="M388" s="13">
        <f t="shared" si="53"/>
        <v>1.8128408360873784E-2</v>
      </c>
      <c r="N388" s="21">
        <f t="shared" si="54"/>
        <v>1.7355618101486354E-2</v>
      </c>
      <c r="P388" s="23">
        <f t="shared" ref="P388:P451" si="55">N388^2</f>
        <v>3.012174796846408E-4</v>
      </c>
      <c r="Q388">
        <f t="shared" ref="Q388:Q451" si="56">AVERAGE(P389:P408)</f>
        <v>1.5596989578033971E-4</v>
      </c>
      <c r="R388">
        <f>$V$28*R389+(1-$V$28)*P389</f>
        <v>1.5405481133127147E-4</v>
      </c>
      <c r="S388" s="1">
        <f>$V$15*$V$14+$V$16*P389+$V$17*S389</f>
        <v>2.1838555474067628E-4</v>
      </c>
    </row>
    <row r="389" spans="1:19" x14ac:dyDescent="0.2">
      <c r="A389" s="5">
        <v>43682</v>
      </c>
      <c r="B389" s="1">
        <v>36699.839999999997</v>
      </c>
      <c r="C389" s="1">
        <v>427.31</v>
      </c>
      <c r="D389" s="1">
        <v>169.83</v>
      </c>
      <c r="E389" s="1">
        <v>15638.82</v>
      </c>
      <c r="F389" s="1">
        <v>175.47</v>
      </c>
      <c r="G389" s="2">
        <v>10595.7</v>
      </c>
      <c r="I389" s="21">
        <f t="shared" si="49"/>
        <v>-1.1335558804034428E-2</v>
      </c>
      <c r="J389" s="21">
        <f t="shared" si="50"/>
        <v>-1.415134396459383E-2</v>
      </c>
      <c r="K389" s="21">
        <f t="shared" si="51"/>
        <v>-1.0368250337183516E-2</v>
      </c>
      <c r="L389" s="21">
        <f t="shared" si="52"/>
        <v>6.8886403682682463E-3</v>
      </c>
      <c r="M389" s="13">
        <f t="shared" si="53"/>
        <v>-2.6266238232552558E-2</v>
      </c>
      <c r="N389" s="21">
        <f t="shared" si="54"/>
        <v>-8.851112018015932E-3</v>
      </c>
      <c r="P389" s="23">
        <f t="shared" si="55"/>
        <v>7.834218395546607E-5</v>
      </c>
      <c r="Q389">
        <f t="shared" si="56"/>
        <v>1.5606475036191188E-4</v>
      </c>
      <c r="R389">
        <f>$V$28*R390+(1-$V$28)*P390</f>
        <v>1.5888753222759947E-4</v>
      </c>
      <c r="S389" s="1">
        <f>$V$15*$V$14+$V$16*P390+$V$17*S390</f>
        <v>2.2318814359760273E-4</v>
      </c>
    </row>
    <row r="390" spans="1:19" x14ac:dyDescent="0.2">
      <c r="A390" s="5">
        <v>43679</v>
      </c>
      <c r="B390" s="1">
        <v>37118.22</v>
      </c>
      <c r="C390" s="1">
        <v>433.4</v>
      </c>
      <c r="D390" s="1">
        <v>171.6</v>
      </c>
      <c r="E390" s="1">
        <v>15531.46</v>
      </c>
      <c r="F390" s="1">
        <v>180.14</v>
      </c>
      <c r="G390" s="2">
        <v>10689.9</v>
      </c>
      <c r="I390" s="21">
        <f t="shared" si="49"/>
        <v>2.6950289416251428E-3</v>
      </c>
      <c r="J390" s="21">
        <f t="shared" si="50"/>
        <v>-7.4479678577696901E-3</v>
      </c>
      <c r="K390" s="21">
        <f t="shared" si="51"/>
        <v>3.9120710856851157E-3</v>
      </c>
      <c r="L390" s="21">
        <f t="shared" si="52"/>
        <v>6.4651938234331343E-3</v>
      </c>
      <c r="M390" s="13">
        <f t="shared" si="53"/>
        <v>-8.4024817184707844E-3</v>
      </c>
      <c r="N390" s="21">
        <f t="shared" si="54"/>
        <v>-6.9450226246866222E-3</v>
      </c>
      <c r="P390" s="23">
        <f t="shared" si="55"/>
        <v>4.8233339257409062E-5</v>
      </c>
      <c r="Q390">
        <f t="shared" si="56"/>
        <v>1.5916115139537882E-4</v>
      </c>
      <c r="R390">
        <f>$V$28*R391+(1-$V$28)*P391</f>
        <v>1.6595056582144143E-4</v>
      </c>
      <c r="S390" s="1">
        <f>$V$15*$V$14+$V$16*P391+$V$17*S391</f>
        <v>2.3019706703296863E-4</v>
      </c>
    </row>
    <row r="391" spans="1:19" x14ac:dyDescent="0.2">
      <c r="A391" s="5">
        <v>43678</v>
      </c>
      <c r="B391" s="1">
        <v>37018.32</v>
      </c>
      <c r="C391" s="1">
        <v>436.64</v>
      </c>
      <c r="D391" s="1">
        <v>170.93</v>
      </c>
      <c r="E391" s="1">
        <v>15431.37</v>
      </c>
      <c r="F391" s="1">
        <v>181.66</v>
      </c>
      <c r="G391" s="2">
        <v>10764.4</v>
      </c>
      <c r="I391" s="21">
        <f t="shared" si="49"/>
        <v>-1.2424414287395135E-2</v>
      </c>
      <c r="J391" s="21">
        <f t="shared" si="50"/>
        <v>-1.4979765712898751E-2</v>
      </c>
      <c r="K391" s="21">
        <f t="shared" si="51"/>
        <v>-1.2788641422807974E-2</v>
      </c>
      <c r="L391" s="21">
        <f t="shared" si="52"/>
        <v>-1.9389110992121882E-2</v>
      </c>
      <c r="M391" s="13">
        <f t="shared" si="53"/>
        <v>-9.8598520074420683E-3</v>
      </c>
      <c r="N391" s="21">
        <f t="shared" si="54"/>
        <v>6.7158605850768591E-3</v>
      </c>
      <c r="P391" s="23">
        <f t="shared" si="55"/>
        <v>4.5102783398188892E-5</v>
      </c>
      <c r="Q391">
        <f t="shared" si="56"/>
        <v>1.6157508055448418E-4</v>
      </c>
      <c r="R391">
        <f>$V$28*R392+(1-$V$28)*P392</f>
        <v>1.736642540612235E-4</v>
      </c>
      <c r="S391" s="1">
        <f>$V$15*$V$14+$V$16*P392+$V$17*S392</f>
        <v>2.381586795088874E-4</v>
      </c>
    </row>
    <row r="392" spans="1:19" x14ac:dyDescent="0.2">
      <c r="A392" s="5">
        <v>43677</v>
      </c>
      <c r="B392" s="1">
        <v>37481.120000000003</v>
      </c>
      <c r="C392" s="1">
        <v>443.23</v>
      </c>
      <c r="D392" s="1">
        <v>173.13</v>
      </c>
      <c r="E392" s="1">
        <v>15733.49</v>
      </c>
      <c r="F392" s="1">
        <v>183.46</v>
      </c>
      <c r="G392" s="2">
        <v>10692.35</v>
      </c>
      <c r="I392" s="21">
        <f t="shared" si="49"/>
        <v>2.2404346218758194E-3</v>
      </c>
      <c r="J392" s="21">
        <f t="shared" si="50"/>
        <v>1.6354840412769214E-2</v>
      </c>
      <c r="K392" s="21">
        <f t="shared" si="51"/>
        <v>2.4867722383519184E-3</v>
      </c>
      <c r="L392" s="21">
        <f t="shared" si="52"/>
        <v>5.9943538340622724E-3</v>
      </c>
      <c r="M392" s="13">
        <f t="shared" si="53"/>
        <v>8.4846008073847113E-3</v>
      </c>
      <c r="N392" s="21">
        <f t="shared" si="54"/>
        <v>-2.9080122148799323E-2</v>
      </c>
      <c r="P392" s="23">
        <f t="shared" si="55"/>
        <v>8.4565350418908895E-4</v>
      </c>
      <c r="Q392">
        <f t="shared" si="56"/>
        <v>1.1929687450594451E-4</v>
      </c>
      <c r="R392">
        <f>$V$28*R393+(1-$V$28)*P393</f>
        <v>1.30771323201998E-4</v>
      </c>
      <c r="S392" s="1">
        <f>$V$15*$V$14+$V$16*P393+$V$17*S393</f>
        <v>2.0252987554930269E-4</v>
      </c>
    </row>
    <row r="393" spans="1:19" x14ac:dyDescent="0.2">
      <c r="A393" s="5">
        <v>43676</v>
      </c>
      <c r="B393" s="1">
        <v>37397.24</v>
      </c>
      <c r="C393" s="1">
        <v>436.04</v>
      </c>
      <c r="D393" s="1">
        <v>172.7</v>
      </c>
      <c r="E393" s="1">
        <v>15639.46</v>
      </c>
      <c r="F393" s="1">
        <v>181.91</v>
      </c>
      <c r="G393" s="2">
        <v>11007.85</v>
      </c>
      <c r="I393" s="21">
        <f t="shared" si="49"/>
        <v>-7.7015857157154595E-3</v>
      </c>
      <c r="J393" s="21">
        <f t="shared" si="50"/>
        <v>-1.691872264399312E-2</v>
      </c>
      <c r="K393" s="21">
        <f t="shared" si="51"/>
        <v>-1.180039596128675E-2</v>
      </c>
      <c r="L393" s="21">
        <f t="shared" si="52"/>
        <v>6.6315031377793196E-3</v>
      </c>
      <c r="M393" s="13">
        <f t="shared" si="53"/>
        <v>-1.6951868069047808E-2</v>
      </c>
      <c r="N393" s="21">
        <f t="shared" si="54"/>
        <v>-1.2606602874836174E-2</v>
      </c>
      <c r="P393" s="23">
        <f t="shared" si="55"/>
        <v>1.5892643604382769E-4</v>
      </c>
      <c r="Q393">
        <f t="shared" si="56"/>
        <v>1.1465192984591382E-4</v>
      </c>
      <c r="R393">
        <f>$V$28*R394+(1-$V$28)*P394</f>
        <v>1.2897418833975356E-4</v>
      </c>
      <c r="S393" s="1">
        <f>$V$15*$V$14+$V$16*P394+$V$17*S394</f>
        <v>2.0109381938005643E-4</v>
      </c>
    </row>
    <row r="394" spans="1:19" x14ac:dyDescent="0.2">
      <c r="A394" s="5">
        <v>43675</v>
      </c>
      <c r="B394" s="1">
        <v>37686.370000000003</v>
      </c>
      <c r="C394" s="1">
        <v>443.48</v>
      </c>
      <c r="D394" s="1">
        <v>174.75</v>
      </c>
      <c r="E394" s="1">
        <v>15536.09</v>
      </c>
      <c r="F394" s="1">
        <v>185.02</v>
      </c>
      <c r="G394" s="2">
        <v>11147.5</v>
      </c>
      <c r="I394" s="21">
        <f t="shared" si="49"/>
        <v>-5.1984286270239533E-3</v>
      </c>
      <c r="J394" s="21">
        <f t="shared" si="50"/>
        <v>-1.7701159479284318E-2</v>
      </c>
      <c r="K394" s="21">
        <f t="shared" si="51"/>
        <v>-9.5111347167011889E-3</v>
      </c>
      <c r="L394" s="21">
        <f t="shared" si="52"/>
        <v>6.0493791655171093E-3</v>
      </c>
      <c r="M394" s="13">
        <f t="shared" si="53"/>
        <v>-1.3314918067292908E-2</v>
      </c>
      <c r="N394" s="21">
        <f t="shared" si="54"/>
        <v>-2.8709589501601422E-3</v>
      </c>
      <c r="P394" s="23">
        <f t="shared" si="55"/>
        <v>8.2424052935046255E-6</v>
      </c>
      <c r="Q394">
        <f t="shared" si="56"/>
        <v>1.1426854904201323E-4</v>
      </c>
      <c r="R394">
        <f>$V$28*R395+(1-$V$28)*P395</f>
        <v>1.3668047236398224E-4</v>
      </c>
      <c r="S394" s="1">
        <f>$V$15*$V$14+$V$16*P395+$V$17*S395</f>
        <v>2.0786953645591188E-4</v>
      </c>
    </row>
    <row r="395" spans="1:19" x14ac:dyDescent="0.2">
      <c r="A395" s="5">
        <v>43672</v>
      </c>
      <c r="B395" s="1">
        <v>37882.79</v>
      </c>
      <c r="C395" s="1">
        <v>451.4</v>
      </c>
      <c r="D395" s="1">
        <v>176.42</v>
      </c>
      <c r="E395" s="1">
        <v>15442.39</v>
      </c>
      <c r="F395" s="1">
        <v>187.5</v>
      </c>
      <c r="G395" s="2">
        <v>11179.55</v>
      </c>
      <c r="I395" s="21">
        <f t="shared" si="49"/>
        <v>1.3685755731531592E-3</v>
      </c>
      <c r="J395" s="21">
        <f t="shared" si="50"/>
        <v>1.2191744375194187E-3</v>
      </c>
      <c r="K395" s="21">
        <f t="shared" si="51"/>
        <v>9.6407413824267901E-4</v>
      </c>
      <c r="L395" s="21">
        <f t="shared" si="52"/>
        <v>-8.7022527108134608E-3</v>
      </c>
      <c r="M395" s="13">
        <f t="shared" si="53"/>
        <v>-2.666311174308447E-4</v>
      </c>
      <c r="N395" s="21">
        <f t="shared" si="54"/>
        <v>-9.9285883009712188E-3</v>
      </c>
      <c r="P395" s="23">
        <f t="shared" si="55"/>
        <v>9.8576865650182557E-5</v>
      </c>
      <c r="Q395">
        <f t="shared" si="56"/>
        <v>1.1372361609467384E-4</v>
      </c>
      <c r="R395">
        <f>$V$28*R396+(1-$V$28)*P396</f>
        <v>1.3911261747337372E-4</v>
      </c>
      <c r="S395" s="1">
        <f>$V$15*$V$14+$V$16*P396+$V$17*S396</f>
        <v>2.1037952985371357E-4</v>
      </c>
    </row>
    <row r="396" spans="1:19" x14ac:dyDescent="0.2">
      <c r="A396" s="5">
        <v>43671</v>
      </c>
      <c r="B396" s="1">
        <v>37830.980000000003</v>
      </c>
      <c r="C396" s="1">
        <v>450.85</v>
      </c>
      <c r="D396" s="1">
        <v>176.25</v>
      </c>
      <c r="E396" s="1">
        <v>15577.36</v>
      </c>
      <c r="F396" s="1">
        <v>187.55</v>
      </c>
      <c r="G396" s="2">
        <v>11291.1</v>
      </c>
      <c r="I396" s="21">
        <f t="shared" si="49"/>
        <v>-4.4054709419585262E-4</v>
      </c>
      <c r="J396" s="21">
        <f t="shared" si="50"/>
        <v>-3.5646714966949085E-3</v>
      </c>
      <c r="K396" s="21">
        <f t="shared" si="51"/>
        <v>9.0821371969134E-4</v>
      </c>
      <c r="L396" s="21">
        <f t="shared" si="52"/>
        <v>7.6673269515394656E-3</v>
      </c>
      <c r="M396" s="13">
        <f t="shared" si="53"/>
        <v>-2.7687574260903914E-3</v>
      </c>
      <c r="N396" s="21">
        <f t="shared" si="54"/>
        <v>-1.7170686702363103E-2</v>
      </c>
      <c r="P396" s="23">
        <f t="shared" si="55"/>
        <v>2.9483248183070909E-4</v>
      </c>
      <c r="Q396">
        <f t="shared" si="56"/>
        <v>1.0062799072410094E-4</v>
      </c>
      <c r="R396">
        <f>$V$28*R397+(1-$V$28)*P397</f>
        <v>1.2917305166333103E-4</v>
      </c>
      <c r="S396" s="1">
        <f>$V$15*$V$14+$V$16*P397+$V$17*S397</f>
        <v>2.0226532161901956E-4</v>
      </c>
    </row>
    <row r="397" spans="1:19" x14ac:dyDescent="0.2">
      <c r="A397" s="5">
        <v>43670</v>
      </c>
      <c r="B397" s="1">
        <v>37847.65</v>
      </c>
      <c r="C397" s="1">
        <v>452.46</v>
      </c>
      <c r="D397" s="1">
        <v>176.09</v>
      </c>
      <c r="E397" s="1">
        <v>15458.38</v>
      </c>
      <c r="F397" s="1">
        <v>188.07</v>
      </c>
      <c r="G397" s="2">
        <v>11486.65</v>
      </c>
      <c r="I397" s="21">
        <f t="shared" si="49"/>
        <v>-3.562955245515401E-3</v>
      </c>
      <c r="J397" s="21">
        <f t="shared" si="50"/>
        <v>-1.876375535860075E-2</v>
      </c>
      <c r="K397" s="21">
        <f t="shared" si="51"/>
        <v>-6.9043850962104934E-3</v>
      </c>
      <c r="L397" s="21">
        <f t="shared" si="52"/>
        <v>-5.3420240098071428E-3</v>
      </c>
      <c r="M397" s="13">
        <f t="shared" si="53"/>
        <v>-1.7394492967986792E-2</v>
      </c>
      <c r="N397" s="21">
        <f t="shared" si="54"/>
        <v>-1.7680867180390206E-2</v>
      </c>
      <c r="P397" s="23">
        <f t="shared" si="55"/>
        <v>3.1261306425059952E-4</v>
      </c>
      <c r="Q397">
        <f t="shared" si="56"/>
        <v>8.9507073855564292E-5</v>
      </c>
      <c r="R397">
        <f>$V$28*R398+(1-$V$28)*P398</f>
        <v>1.1746411468967558E-4</v>
      </c>
      <c r="S397" s="1">
        <f>$V$15*$V$14+$V$16*P398+$V$17*S398</f>
        <v>1.9226172455714339E-4</v>
      </c>
    </row>
    <row r="398" spans="1:19" x14ac:dyDescent="0.2">
      <c r="A398" s="5">
        <v>43669</v>
      </c>
      <c r="B398" s="1">
        <v>37982.74</v>
      </c>
      <c r="C398" s="1">
        <v>461.03</v>
      </c>
      <c r="D398" s="1">
        <v>177.31</v>
      </c>
      <c r="E398" s="1">
        <v>15541.18</v>
      </c>
      <c r="F398" s="1">
        <v>191.37</v>
      </c>
      <c r="G398" s="2">
        <v>11691.55</v>
      </c>
      <c r="I398" s="21">
        <f t="shared" si="49"/>
        <v>-1.2731888676822463E-3</v>
      </c>
      <c r="J398" s="21">
        <f t="shared" si="50"/>
        <v>-5.7315423311062189E-3</v>
      </c>
      <c r="K398" s="21">
        <f t="shared" si="51"/>
        <v>-4.6701449348261585E-3</v>
      </c>
      <c r="L398" s="21">
        <f t="shared" si="52"/>
        <v>2.3810301984486561E-3</v>
      </c>
      <c r="M398" s="13">
        <f t="shared" si="53"/>
        <v>-1.6707569280952424E-3</v>
      </c>
      <c r="N398" s="21">
        <f t="shared" si="54"/>
        <v>1.42610056389047E-2</v>
      </c>
      <c r="P398" s="23">
        <f t="shared" si="55"/>
        <v>2.0337628183287167E-4</v>
      </c>
      <c r="Q398">
        <f t="shared" si="56"/>
        <v>8.8027092483816899E-5</v>
      </c>
      <c r="R398">
        <f>$V$28*R399+(1-$V$28)*P399</f>
        <v>1.1198035934010987E-4</v>
      </c>
      <c r="S398" s="1">
        <f>$V$15*$V$14+$V$16*P399+$V$17*S399</f>
        <v>1.8721532684493254E-4</v>
      </c>
    </row>
    <row r="399" spans="1:19" x14ac:dyDescent="0.2">
      <c r="A399" s="5">
        <v>43668</v>
      </c>
      <c r="B399" s="1">
        <v>38031.129999999997</v>
      </c>
      <c r="C399" s="1">
        <v>463.68</v>
      </c>
      <c r="D399" s="1">
        <v>178.14</v>
      </c>
      <c r="E399" s="1">
        <v>15504.22</v>
      </c>
      <c r="F399" s="1">
        <v>191.69</v>
      </c>
      <c r="G399" s="2">
        <v>11526</v>
      </c>
      <c r="I399" s="21">
        <f t="shared" si="49"/>
        <v>-8.0107132563520273E-3</v>
      </c>
      <c r="J399" s="21">
        <f t="shared" si="50"/>
        <v>5.3411884052612562E-3</v>
      </c>
      <c r="K399" s="21">
        <f t="shared" si="51"/>
        <v>-6.6579259566095419E-3</v>
      </c>
      <c r="L399" s="21">
        <f t="shared" si="52"/>
        <v>3.1777282326412317E-3</v>
      </c>
      <c r="M399" s="13">
        <f t="shared" si="53"/>
        <v>4.0773710435009561E-3</v>
      </c>
      <c r="N399" s="21">
        <f t="shared" si="54"/>
        <v>-6.3609512419241761E-3</v>
      </c>
      <c r="P399" s="23">
        <f t="shared" si="55"/>
        <v>4.0461700702136719E-5</v>
      </c>
      <c r="Q399">
        <f t="shared" si="56"/>
        <v>8.7788078628496855E-5</v>
      </c>
      <c r="R399">
        <f>$V$28*R400+(1-$V$28)*P400</f>
        <v>1.1654538010423582E-4</v>
      </c>
      <c r="S399" s="1">
        <f>$V$15*$V$14+$V$16*P400+$V$17*S400</f>
        <v>1.9065902833862797E-4</v>
      </c>
    </row>
    <row r="400" spans="1:19" x14ac:dyDescent="0.2">
      <c r="A400" s="5">
        <v>43665</v>
      </c>
      <c r="B400" s="1">
        <v>38337.01</v>
      </c>
      <c r="C400" s="1">
        <v>461.21</v>
      </c>
      <c r="D400" s="1">
        <v>179.33</v>
      </c>
      <c r="E400" s="1">
        <v>15455.03</v>
      </c>
      <c r="F400" s="1">
        <v>190.91</v>
      </c>
      <c r="G400" s="2">
        <v>11599.55</v>
      </c>
      <c r="I400" s="21">
        <f t="shared" si="49"/>
        <v>-1.451320472347126E-2</v>
      </c>
      <c r="J400" s="21">
        <f t="shared" si="50"/>
        <v>-9.1941770819150333E-3</v>
      </c>
      <c r="K400" s="21">
        <f t="shared" si="51"/>
        <v>-1.5712633082404625E-2</v>
      </c>
      <c r="L400" s="21">
        <f t="shared" si="52"/>
        <v>-7.0774377679722004E-3</v>
      </c>
      <c r="M400" s="13">
        <f t="shared" si="53"/>
        <v>-9.0729582655987E-3</v>
      </c>
      <c r="N400" s="21">
        <f t="shared" si="54"/>
        <v>7.8586886364800518E-3</v>
      </c>
      <c r="P400" s="23">
        <f t="shared" si="55"/>
        <v>6.175898708514069E-5</v>
      </c>
      <c r="Q400">
        <f t="shared" si="56"/>
        <v>8.6628237961707818E-5</v>
      </c>
      <c r="R400">
        <f>$V$28*R401+(1-$V$28)*P401</f>
        <v>1.200423839139653E-4</v>
      </c>
      <c r="S400" s="1">
        <f>$V$15*$V$14+$V$16*P401+$V$17*S401</f>
        <v>1.9330218075478938E-4</v>
      </c>
    </row>
    <row r="401" spans="1:19" x14ac:dyDescent="0.2">
      <c r="A401" s="5">
        <v>43664</v>
      </c>
      <c r="B401" s="1">
        <v>38897.46</v>
      </c>
      <c r="C401" s="1">
        <v>465.47</v>
      </c>
      <c r="D401" s="1">
        <v>182.17</v>
      </c>
      <c r="E401" s="1">
        <v>15564.8</v>
      </c>
      <c r="F401" s="1">
        <v>192.65</v>
      </c>
      <c r="G401" s="2">
        <v>11508.75</v>
      </c>
      <c r="I401" s="21">
        <f t="shared" ref="I401:I464" si="57">LN(B401/B402)</f>
        <v>-8.1466939543323319E-3</v>
      </c>
      <c r="J401" s="21">
        <f t="shared" ref="J401:J464" si="58">LN(C401/C402)</f>
        <v>-1.9635377748300844E-2</v>
      </c>
      <c r="K401" s="21">
        <f t="shared" ref="K401:K464" si="59">LN(D401/D402)</f>
        <v>-7.9280876728164851E-3</v>
      </c>
      <c r="L401" s="21">
        <f t="shared" ref="L401:L464" si="60">LN(E401/E402)</f>
        <v>-9.2861343350179194E-3</v>
      </c>
      <c r="M401" s="13">
        <f t="shared" ref="M401:M464" si="61">LN(F401/F402)</f>
        <v>-2.0448719099298931E-2</v>
      </c>
      <c r="N401" s="21">
        <f t="shared" ref="N401:N464" si="62">LN(G401/G402)</f>
        <v>-2.0524323889226662E-2</v>
      </c>
      <c r="P401" s="23">
        <f t="shared" si="55"/>
        <v>4.2124787110988022E-4</v>
      </c>
      <c r="Q401">
        <f t="shared" si="56"/>
        <v>7.3792479561488652E-5</v>
      </c>
      <c r="R401">
        <f>$V$28*R402+(1-$V$28)*P402</f>
        <v>1.0081650175252391E-4</v>
      </c>
      <c r="S401" s="1">
        <f>$V$15*$V$14+$V$16*P402+$V$17*S402</f>
        <v>1.7626741210470537E-4</v>
      </c>
    </row>
    <row r="402" spans="1:19" x14ac:dyDescent="0.2">
      <c r="A402" s="5">
        <v>43663</v>
      </c>
      <c r="B402" s="1">
        <v>39215.64</v>
      </c>
      <c r="C402" s="1">
        <v>474.7</v>
      </c>
      <c r="D402" s="1">
        <v>183.62</v>
      </c>
      <c r="E402" s="1">
        <v>15710.01</v>
      </c>
      <c r="F402" s="1">
        <v>196.63</v>
      </c>
      <c r="G402" s="2">
        <v>11747.4</v>
      </c>
      <c r="I402" s="21">
        <f t="shared" si="57"/>
        <v>2.1596328748402101E-3</v>
      </c>
      <c r="J402" s="21">
        <f t="shared" si="58"/>
        <v>-2.3776220263058479E-3</v>
      </c>
      <c r="K402" s="21">
        <f t="shared" si="59"/>
        <v>2.3445391181861372E-3</v>
      </c>
      <c r="L402" s="21">
        <f t="shared" si="60"/>
        <v>8.5584745958948213E-3</v>
      </c>
      <c r="M402" s="13">
        <f t="shared" si="61"/>
        <v>-4.7691617538480613E-3</v>
      </c>
      <c r="N402" s="21">
        <f t="shared" si="62"/>
        <v>9.0728195932330696E-3</v>
      </c>
      <c r="P402" s="23">
        <f t="shared" si="55"/>
        <v>8.2316055371353881E-5</v>
      </c>
      <c r="Q402">
        <f t="shared" si="56"/>
        <v>7.4525973322722288E-5</v>
      </c>
      <c r="R402">
        <f>$V$28*R403+(1-$V$28)*P403</f>
        <v>1.019973813087688E-4</v>
      </c>
      <c r="S402" s="1">
        <f>$V$15*$V$14+$V$16*P403+$V$17*S403</f>
        <v>1.7616943670119682E-4</v>
      </c>
    </row>
    <row r="403" spans="1:19" x14ac:dyDescent="0.2">
      <c r="A403" s="5">
        <v>43662</v>
      </c>
      <c r="B403" s="1">
        <v>39131.040000000001</v>
      </c>
      <c r="C403" s="1">
        <v>475.83</v>
      </c>
      <c r="D403" s="1">
        <v>183.19</v>
      </c>
      <c r="E403" s="1">
        <v>15576.13</v>
      </c>
      <c r="F403" s="1">
        <v>197.57</v>
      </c>
      <c r="G403" s="2">
        <v>11641.3</v>
      </c>
      <c r="I403" s="21">
        <f t="shared" si="57"/>
        <v>6.0063427300327101E-3</v>
      </c>
      <c r="J403" s="21">
        <f t="shared" si="58"/>
        <v>1.2179027799151481E-2</v>
      </c>
      <c r="K403" s="21">
        <f t="shared" si="59"/>
        <v>6.4622349750516166E-3</v>
      </c>
      <c r="L403" s="21">
        <f t="shared" si="60"/>
        <v>-3.7615036007692683E-3</v>
      </c>
      <c r="M403" s="13">
        <f t="shared" si="61"/>
        <v>1.4427616374703356E-2</v>
      </c>
      <c r="N403" s="21">
        <f t="shared" si="62"/>
        <v>-6.2042455399840945E-3</v>
      </c>
      <c r="P403" s="23">
        <f t="shared" si="55"/>
        <v>3.8492662720412527E-5</v>
      </c>
      <c r="Q403">
        <f t="shared" si="56"/>
        <v>7.8956142779622063E-5</v>
      </c>
      <c r="R403">
        <f>$V$28*R404+(1-$V$28)*P404</f>
        <v>1.0605087398462133E-4</v>
      </c>
      <c r="S403" s="1">
        <f>$V$15*$V$14+$V$16*P404+$V$17*S404</f>
        <v>1.7849520806679519E-4</v>
      </c>
    </row>
    <row r="404" spans="1:19" x14ac:dyDescent="0.2">
      <c r="A404" s="5">
        <v>43661</v>
      </c>
      <c r="B404" s="1">
        <v>38896.71</v>
      </c>
      <c r="C404" s="1">
        <v>470.07</v>
      </c>
      <c r="D404" s="1">
        <v>182.01</v>
      </c>
      <c r="E404" s="1">
        <v>15634.83</v>
      </c>
      <c r="F404" s="1">
        <v>194.74</v>
      </c>
      <c r="G404" s="2">
        <v>11713.75</v>
      </c>
      <c r="I404" s="21">
        <f t="shared" si="57"/>
        <v>4.1343334050334066E-3</v>
      </c>
      <c r="J404" s="21">
        <f t="shared" si="58"/>
        <v>2.1935671284669519E-3</v>
      </c>
      <c r="K404" s="21">
        <f t="shared" si="59"/>
        <v>6.0619605891464095E-3</v>
      </c>
      <c r="L404" s="21">
        <f t="shared" si="60"/>
        <v>3.4662013548103145E-2</v>
      </c>
      <c r="M404" s="13">
        <f t="shared" si="61"/>
        <v>-8.5898881790179328E-3</v>
      </c>
      <c r="N404" s="21">
        <f t="shared" si="62"/>
        <v>8.9870131124598351E-3</v>
      </c>
      <c r="P404" s="23">
        <f t="shared" si="55"/>
        <v>8.0766404683525018E-5</v>
      </c>
      <c r="Q404">
        <f t="shared" si="56"/>
        <v>7.6166570012701037E-5</v>
      </c>
      <c r="R404">
        <f>$V$28*R405+(1-$V$28)*P405</f>
        <v>1.07664776280436E-4</v>
      </c>
      <c r="S404" s="1">
        <f>$V$15*$V$14+$V$16*P405+$V$17*S405</f>
        <v>1.7873085725284271E-4</v>
      </c>
    </row>
    <row r="405" spans="1:19" x14ac:dyDescent="0.2">
      <c r="A405" s="5">
        <v>43658</v>
      </c>
      <c r="B405" s="1">
        <v>38736.230000000003</v>
      </c>
      <c r="C405" s="1">
        <v>469.04</v>
      </c>
      <c r="D405" s="1">
        <v>180.91</v>
      </c>
      <c r="E405" s="1">
        <v>15102.18</v>
      </c>
      <c r="F405" s="1">
        <v>196.42</v>
      </c>
      <c r="G405" s="2">
        <v>11608.95</v>
      </c>
      <c r="I405" s="21">
        <f t="shared" si="57"/>
        <v>-2.2403500684450269E-3</v>
      </c>
      <c r="J405" s="21">
        <f t="shared" si="58"/>
        <v>-1.1719209122814471E-3</v>
      </c>
      <c r="K405" s="21">
        <f t="shared" si="59"/>
        <v>-7.1833129211214025E-4</v>
      </c>
      <c r="L405" s="21">
        <f t="shared" si="60"/>
        <v>3.3408545170697289E-3</v>
      </c>
      <c r="M405" s="13">
        <f t="shared" si="61"/>
        <v>-4.318125026149415E-3</v>
      </c>
      <c r="N405" s="21">
        <f t="shared" si="62"/>
        <v>1.0294908882144613E-2</v>
      </c>
      <c r="P405" s="23">
        <f t="shared" si="55"/>
        <v>1.0598514889166004E-4</v>
      </c>
      <c r="Q405">
        <f t="shared" si="56"/>
        <v>8.3208313613126157E-5</v>
      </c>
      <c r="R405">
        <f>$V$28*R406+(1-$V$28)*P406</f>
        <v>1.0777198653929405E-4</v>
      </c>
      <c r="S405" s="1">
        <f>$V$15*$V$14+$V$16*P406+$V$17*S406</f>
        <v>1.77591648336888E-4</v>
      </c>
    </row>
    <row r="406" spans="1:19" x14ac:dyDescent="0.2">
      <c r="A406" s="5">
        <v>43657</v>
      </c>
      <c r="B406" s="1">
        <v>38823.11</v>
      </c>
      <c r="C406" s="1">
        <v>469.59</v>
      </c>
      <c r="D406" s="1">
        <v>181.04</v>
      </c>
      <c r="E406" s="1">
        <v>15051.81</v>
      </c>
      <c r="F406" s="1">
        <v>197.27</v>
      </c>
      <c r="G406" s="2">
        <v>11490.05</v>
      </c>
      <c r="I406" s="21">
        <f t="shared" si="57"/>
        <v>6.8769845651983916E-3</v>
      </c>
      <c r="J406" s="21">
        <f t="shared" si="58"/>
        <v>6.5376466668854039E-3</v>
      </c>
      <c r="K406" s="21">
        <f t="shared" si="59"/>
        <v>8.9885751941444075E-3</v>
      </c>
      <c r="L406" s="21">
        <f t="shared" si="60"/>
        <v>1.0781923045069491E-3</v>
      </c>
      <c r="M406" s="13">
        <f t="shared" si="61"/>
        <v>3.8600281561017849E-3</v>
      </c>
      <c r="N406" s="21">
        <f t="shared" si="62"/>
        <v>1.5416510038683828E-3</v>
      </c>
      <c r="P406" s="23">
        <f t="shared" si="55"/>
        <v>2.3766878177283926E-6</v>
      </c>
      <c r="Q406">
        <f t="shared" si="56"/>
        <v>9.730126539612784E-5</v>
      </c>
      <c r="R406">
        <f>$V$28*R407+(1-$V$28)*P407</f>
        <v>1.1449934603215995E-4</v>
      </c>
      <c r="S406" s="1">
        <f>$V$15*$V$14+$V$16*P407+$V$17*S407</f>
        <v>1.8208188626771228E-4</v>
      </c>
    </row>
    <row r="407" spans="1:19" x14ac:dyDescent="0.2">
      <c r="A407" s="5">
        <v>43656</v>
      </c>
      <c r="B407" s="1">
        <v>38557.040000000001</v>
      </c>
      <c r="C407" s="1">
        <v>466.53</v>
      </c>
      <c r="D407" s="1">
        <v>179.42</v>
      </c>
      <c r="E407" s="1">
        <v>15035.59</v>
      </c>
      <c r="F407" s="1">
        <v>196.51</v>
      </c>
      <c r="G407" s="2">
        <v>11472.35</v>
      </c>
      <c r="I407" s="21">
        <f t="shared" si="57"/>
        <v>-4.4969622100508953E-3</v>
      </c>
      <c r="J407" s="21">
        <f t="shared" si="58"/>
        <v>-6.7931560901853512E-3</v>
      </c>
      <c r="K407" s="21">
        <f t="shared" si="59"/>
        <v>-4.670826997126282E-3</v>
      </c>
      <c r="L407" s="21">
        <f t="shared" si="60"/>
        <v>-3.3762696806349042E-3</v>
      </c>
      <c r="M407" s="13">
        <f t="shared" si="61"/>
        <v>-1.5100915730242411E-2</v>
      </c>
      <c r="N407" s="21">
        <f t="shared" si="62"/>
        <v>1.5178414676453537E-3</v>
      </c>
      <c r="P407" s="23">
        <f t="shared" si="55"/>
        <v>2.3038427209038013E-6</v>
      </c>
      <c r="Q407">
        <f t="shared" si="56"/>
        <v>1.1416005632998647E-4</v>
      </c>
      <c r="R407">
        <f>$V$28*R408+(1-$V$28)*P408</f>
        <v>1.2166076113713375E-4</v>
      </c>
      <c r="S407" s="1">
        <f>$V$15*$V$14+$V$16*P408+$V$17*S408</f>
        <v>1.870750864740073E-4</v>
      </c>
    </row>
    <row r="408" spans="1:19" x14ac:dyDescent="0.2">
      <c r="A408" s="5">
        <v>43655</v>
      </c>
      <c r="B408" s="1">
        <v>38730.82</v>
      </c>
      <c r="C408" s="1">
        <v>469.71</v>
      </c>
      <c r="D408" s="1">
        <v>180.26</v>
      </c>
      <c r="E408" s="1">
        <v>15086.44</v>
      </c>
      <c r="F408" s="1">
        <v>199.5</v>
      </c>
      <c r="G408" s="2">
        <v>11454.95</v>
      </c>
      <c r="I408" s="21">
        <f t="shared" si="57"/>
        <v>2.6468214604891539E-4</v>
      </c>
      <c r="J408" s="21">
        <f t="shared" si="58"/>
        <v>-5.4141983908725143E-3</v>
      </c>
      <c r="K408" s="21">
        <f t="shared" si="59"/>
        <v>-1.9951236943890264E-3</v>
      </c>
      <c r="L408" s="21">
        <f t="shared" si="60"/>
        <v>-9.8122128976681697E-3</v>
      </c>
      <c r="M408" s="13">
        <f t="shared" si="61"/>
        <v>3.8671167897251506E-3</v>
      </c>
      <c r="N408" s="21">
        <f t="shared" si="62"/>
        <v>-1.3776400429800401E-2</v>
      </c>
      <c r="P408" s="23">
        <f t="shared" si="55"/>
        <v>1.8978920880220469E-4</v>
      </c>
      <c r="Q408">
        <f t="shared" si="56"/>
        <v>1.0467198517653031E-4</v>
      </c>
      <c r="R408">
        <f>$V$28*R409+(1-$V$28)*P409</f>
        <v>1.1731213681808666E-4</v>
      </c>
      <c r="S408" s="1">
        <f>$V$15*$V$14+$V$16*P409+$V$17*S409</f>
        <v>1.8220723303204059E-4</v>
      </c>
    </row>
    <row r="409" spans="1:19" x14ac:dyDescent="0.2">
      <c r="A409" s="5">
        <v>43654</v>
      </c>
      <c r="B409" s="1">
        <v>38720.57</v>
      </c>
      <c r="C409" s="1">
        <v>472.26</v>
      </c>
      <c r="D409" s="1">
        <v>180.62</v>
      </c>
      <c r="E409" s="1">
        <v>15235.2</v>
      </c>
      <c r="F409" s="1">
        <v>198.73</v>
      </c>
      <c r="G409" s="2">
        <v>11613.85</v>
      </c>
      <c r="I409" s="21">
        <f t="shared" si="57"/>
        <v>-2.0268618431218254E-2</v>
      </c>
      <c r="J409" s="21">
        <f t="shared" si="58"/>
        <v>-2.9131514988827559E-2</v>
      </c>
      <c r="K409" s="21">
        <f t="shared" si="59"/>
        <v>-1.9898154246793306E-2</v>
      </c>
      <c r="L409" s="21">
        <f t="shared" si="60"/>
        <v>-9.6834008109833003E-4</v>
      </c>
      <c r="M409" s="13">
        <f t="shared" si="61"/>
        <v>-3.4714720016986063E-2</v>
      </c>
      <c r="N409" s="21">
        <f t="shared" si="62"/>
        <v>-8.9576378352168914E-3</v>
      </c>
      <c r="P409" s="23">
        <f t="shared" si="55"/>
        <v>8.0239275586909157E-5</v>
      </c>
      <c r="Q409">
        <f t="shared" si="56"/>
        <v>1.0567211729557076E-4</v>
      </c>
      <c r="R409">
        <f>$V$28*R410+(1-$V$28)*P410</f>
        <v>1.196784896626299E-4</v>
      </c>
      <c r="S409" s="1">
        <f>$V$15*$V$14+$V$16*P410+$V$17*S410</f>
        <v>1.8288461438626066E-4</v>
      </c>
    </row>
    <row r="410" spans="1:19" x14ac:dyDescent="0.2">
      <c r="A410" s="5">
        <v>43651</v>
      </c>
      <c r="B410" s="1">
        <v>39513.39</v>
      </c>
      <c r="C410" s="1">
        <v>486.22</v>
      </c>
      <c r="D410" s="1">
        <v>184.25</v>
      </c>
      <c r="E410" s="1">
        <v>15249.96</v>
      </c>
      <c r="F410" s="1">
        <v>205.75</v>
      </c>
      <c r="G410" s="2">
        <v>11718.35</v>
      </c>
      <c r="I410" s="21">
        <f t="shared" si="57"/>
        <v>-9.9387067024630672E-3</v>
      </c>
      <c r="J410" s="21">
        <f t="shared" si="58"/>
        <v>-1.864376172480605E-2</v>
      </c>
      <c r="K410" s="21">
        <f t="shared" si="59"/>
        <v>-1.2941674291146885E-2</v>
      </c>
      <c r="L410" s="21">
        <f t="shared" si="60"/>
        <v>-2.6758838557068648E-2</v>
      </c>
      <c r="M410" s="13">
        <f t="shared" si="61"/>
        <v>-2.6427762837836894E-2</v>
      </c>
      <c r="N410" s="21">
        <f t="shared" si="62"/>
        <v>1.0495778195386395E-2</v>
      </c>
      <c r="P410" s="23">
        <f t="shared" si="55"/>
        <v>1.101613599267485E-4</v>
      </c>
      <c r="Q410">
        <f t="shared" si="56"/>
        <v>1.0049921878841677E-4</v>
      </c>
      <c r="R410">
        <f>$V$28*R411+(1-$V$28)*P411</f>
        <v>1.2028596602875E-4</v>
      </c>
      <c r="S410" s="1">
        <f>$V$15*$V$14+$V$16*P411+$V$17*S411</f>
        <v>1.8197492231651413E-4</v>
      </c>
    </row>
    <row r="411" spans="1:19" x14ac:dyDescent="0.2">
      <c r="A411" s="5">
        <v>43650</v>
      </c>
      <c r="B411" s="1">
        <v>39908.06</v>
      </c>
      <c r="C411" s="1">
        <v>495.37</v>
      </c>
      <c r="D411" s="1">
        <v>186.65</v>
      </c>
      <c r="E411" s="1">
        <v>15663.54</v>
      </c>
      <c r="F411" s="1">
        <v>211.26</v>
      </c>
      <c r="G411" s="2">
        <v>11596</v>
      </c>
      <c r="I411" s="21">
        <f t="shared" si="57"/>
        <v>1.7257012700892277E-3</v>
      </c>
      <c r="J411" s="21">
        <f t="shared" si="58"/>
        <v>1.4140845150606414E-3</v>
      </c>
      <c r="K411" s="21">
        <f t="shared" si="59"/>
        <v>2.199040817519783E-3</v>
      </c>
      <c r="L411" s="21">
        <f t="shared" si="60"/>
        <v>8.2965851762728006E-4</v>
      </c>
      <c r="M411" s="13">
        <f t="shared" si="61"/>
        <v>1.8935807668778415E-4</v>
      </c>
      <c r="N411" s="21">
        <f t="shared" si="62"/>
        <v>-9.6634034677382658E-3</v>
      </c>
      <c r="P411" s="23">
        <f t="shared" si="55"/>
        <v>9.3381366580295937E-5</v>
      </c>
      <c r="Q411">
        <f t="shared" si="56"/>
        <v>1.1696574803668567E-4</v>
      </c>
      <c r="R411">
        <f>$V$28*R412+(1-$V$28)*P412</f>
        <v>1.2200328088716196E-4</v>
      </c>
      <c r="S411" s="1">
        <f>$V$15*$V$14+$V$16*P412+$V$17*S412</f>
        <v>1.8189637520270977E-4</v>
      </c>
    </row>
    <row r="412" spans="1:19" x14ac:dyDescent="0.2">
      <c r="A412" s="5">
        <v>43649</v>
      </c>
      <c r="B412" s="1">
        <v>39839.25</v>
      </c>
      <c r="C412" s="1">
        <v>494.67</v>
      </c>
      <c r="D412" s="1">
        <v>186.24</v>
      </c>
      <c r="E412" s="1">
        <v>15650.55</v>
      </c>
      <c r="F412" s="1">
        <v>211.22</v>
      </c>
      <c r="G412" s="2">
        <v>11708.6</v>
      </c>
      <c r="I412" s="21">
        <f t="shared" si="57"/>
        <v>5.7171029931433071E-4</v>
      </c>
      <c r="J412" s="21">
        <f t="shared" si="58"/>
        <v>8.0171732150451005E-3</v>
      </c>
      <c r="K412" s="21">
        <f t="shared" si="59"/>
        <v>2.1479970010632063E-4</v>
      </c>
      <c r="L412" s="21">
        <f t="shared" si="60"/>
        <v>-8.5958728439515589E-3</v>
      </c>
      <c r="M412" s="13">
        <f t="shared" si="61"/>
        <v>2.5598497031397872E-3</v>
      </c>
      <c r="N412" s="21">
        <f t="shared" si="62"/>
        <v>2.9897026322788748E-4</v>
      </c>
      <c r="P412" s="23">
        <f t="shared" si="55"/>
        <v>8.938321829455233E-8</v>
      </c>
      <c r="Q412">
        <f t="shared" si="56"/>
        <v>1.2561192242305084E-4</v>
      </c>
      <c r="R412">
        <f>$V$28*R413+(1-$V$28)*P413</f>
        <v>1.2978501903623861E-4</v>
      </c>
      <c r="S412" s="1">
        <f>$V$15*$V$14+$V$16*P413+$V$17*S413</f>
        <v>1.8699198859637169E-4</v>
      </c>
    </row>
    <row r="413" spans="1:19" x14ac:dyDescent="0.2">
      <c r="A413" s="5">
        <v>43648</v>
      </c>
      <c r="B413" s="1">
        <v>39816.480000000003</v>
      </c>
      <c r="C413" s="1">
        <v>490.72</v>
      </c>
      <c r="D413" s="1">
        <v>186.2</v>
      </c>
      <c r="E413" s="1">
        <v>15785.66</v>
      </c>
      <c r="F413" s="1">
        <v>210.68</v>
      </c>
      <c r="G413" s="2">
        <v>11705.1</v>
      </c>
      <c r="I413" s="21">
        <f t="shared" si="57"/>
        <v>3.2698174536094087E-3</v>
      </c>
      <c r="J413" s="21">
        <f t="shared" si="58"/>
        <v>7.8149371772863168E-3</v>
      </c>
      <c r="K413" s="21">
        <f t="shared" si="59"/>
        <v>4.5214847188458371E-3</v>
      </c>
      <c r="L413" s="21">
        <f t="shared" si="60"/>
        <v>8.326908887013847E-3</v>
      </c>
      <c r="M413" s="13">
        <f t="shared" si="61"/>
        <v>6.9062692640288964E-3</v>
      </c>
      <c r="N413" s="21">
        <f t="shared" si="62"/>
        <v>-8.1257333726386972E-3</v>
      </c>
      <c r="P413" s="23">
        <f t="shared" si="55"/>
        <v>6.6027542843214251E-5</v>
      </c>
      <c r="Q413">
        <f t="shared" si="56"/>
        <v>1.2237374568065159E-4</v>
      </c>
      <c r="R413">
        <f>$V$28*R414+(1-$V$28)*P414</f>
        <v>1.3385464517621891E-4</v>
      </c>
      <c r="S413" s="1">
        <f>$V$15*$V$14+$V$16*P414+$V$17*S414</f>
        <v>1.889905501657227E-4</v>
      </c>
    </row>
    <row r="414" spans="1:19" x14ac:dyDescent="0.2">
      <c r="A414" s="5">
        <v>43647</v>
      </c>
      <c r="B414" s="1">
        <v>39686.5</v>
      </c>
      <c r="C414" s="1">
        <v>486.9</v>
      </c>
      <c r="D414" s="1">
        <v>185.36</v>
      </c>
      <c r="E414" s="1">
        <v>15654.76</v>
      </c>
      <c r="F414" s="1">
        <v>209.23</v>
      </c>
      <c r="G414" s="2">
        <v>11800.6</v>
      </c>
      <c r="I414" s="21">
        <f t="shared" si="57"/>
        <v>7.3813130446827493E-3</v>
      </c>
      <c r="J414" s="21">
        <f t="shared" si="58"/>
        <v>-9.5862725550754264E-3</v>
      </c>
      <c r="K414" s="21">
        <f t="shared" si="59"/>
        <v>8.8325914924775109E-3</v>
      </c>
      <c r="L414" s="21">
        <f t="shared" si="60"/>
        <v>4.15217796166651E-5</v>
      </c>
      <c r="M414" s="13">
        <f t="shared" si="61"/>
        <v>-3.5781627356354078E-3</v>
      </c>
      <c r="N414" s="21">
        <f t="shared" si="62"/>
        <v>-7.5814854447735485E-4</v>
      </c>
      <c r="P414" s="23">
        <f t="shared" si="55"/>
        <v>5.7478921549313171E-7</v>
      </c>
      <c r="Q414">
        <f t="shared" si="56"/>
        <v>1.2239777414337256E-4</v>
      </c>
      <c r="R414">
        <f>$V$28*R415+(1-$V$28)*P415</f>
        <v>1.4236187002477586E-4</v>
      </c>
      <c r="S414" s="1">
        <f>$V$15*$V$14+$V$16*P415+$V$17*S415</f>
        <v>1.9484743822209725E-4</v>
      </c>
    </row>
    <row r="415" spans="1:19" x14ac:dyDescent="0.2">
      <c r="A415" s="5">
        <v>43644</v>
      </c>
      <c r="B415" s="1">
        <v>39394.639999999999</v>
      </c>
      <c r="C415" s="1">
        <v>491.59</v>
      </c>
      <c r="D415" s="1">
        <v>183.73</v>
      </c>
      <c r="E415" s="1">
        <v>15654.11</v>
      </c>
      <c r="F415" s="1">
        <v>209.98</v>
      </c>
      <c r="G415" s="2">
        <v>11809.55</v>
      </c>
      <c r="I415" s="21">
        <f t="shared" si="57"/>
        <v>-4.8561111015088228E-3</v>
      </c>
      <c r="J415" s="21">
        <f t="shared" si="58"/>
        <v>-3.9183491576525054E-3</v>
      </c>
      <c r="K415" s="21">
        <f t="shared" si="59"/>
        <v>-5.2655985735508438E-3</v>
      </c>
      <c r="L415" s="21">
        <f t="shared" si="60"/>
        <v>-3.029115673808772E-3</v>
      </c>
      <c r="M415" s="13">
        <f t="shared" si="61"/>
        <v>-6.4559229260895039E-3</v>
      </c>
      <c r="N415" s="21">
        <f t="shared" si="62"/>
        <v>-9.3636641707931095E-3</v>
      </c>
      <c r="P415" s="23">
        <f t="shared" si="55"/>
        <v>8.7678206703394618E-5</v>
      </c>
      <c r="Q415">
        <f t="shared" si="56"/>
        <v>1.2411960026891924E-4</v>
      </c>
      <c r="R415">
        <f>$V$28*R416+(1-$V$28)*P416</f>
        <v>1.4585231661975765E-4</v>
      </c>
      <c r="S415" s="1">
        <f>$V$15*$V$14+$V$16*P416+$V$17*S416</f>
        <v>1.9651601286874111E-4</v>
      </c>
    </row>
    <row r="416" spans="1:19" x14ac:dyDescent="0.2">
      <c r="A416" s="5">
        <v>43643</v>
      </c>
      <c r="B416" s="1">
        <v>39586.410000000003</v>
      </c>
      <c r="C416" s="1">
        <v>493.52</v>
      </c>
      <c r="D416" s="1">
        <v>184.7</v>
      </c>
      <c r="E416" s="1">
        <v>15701.6</v>
      </c>
      <c r="F416" s="1">
        <v>211.34</v>
      </c>
      <c r="G416" s="2">
        <v>11920.65</v>
      </c>
      <c r="I416" s="21">
        <f t="shared" si="57"/>
        <v>-1.4322071587099608E-4</v>
      </c>
      <c r="J416" s="21">
        <f t="shared" si="58"/>
        <v>1.6629153514656869E-3</v>
      </c>
      <c r="K416" s="21">
        <f t="shared" si="59"/>
        <v>5.4156513644244267E-4</v>
      </c>
      <c r="L416" s="21">
        <f t="shared" si="60"/>
        <v>-7.6008360094943746E-3</v>
      </c>
      <c r="M416" s="13">
        <f t="shared" si="61"/>
        <v>6.626591807783746E-4</v>
      </c>
      <c r="N416" s="21">
        <f t="shared" si="62"/>
        <v>5.7375930858899167E-3</v>
      </c>
      <c r="P416" s="23">
        <f t="shared" si="55"/>
        <v>3.2919974419251777E-5</v>
      </c>
      <c r="Q416">
        <f t="shared" si="56"/>
        <v>1.2247467157756493E-4</v>
      </c>
      <c r="R416">
        <f>$V$28*R417+(1-$V$28)*P417</f>
        <v>1.5306076399425805E-4</v>
      </c>
      <c r="S416" s="1">
        <f>$V$15*$V$14+$V$16*P417+$V$17*S417</f>
        <v>2.0141210871413111E-4</v>
      </c>
    </row>
    <row r="417" spans="1:19" x14ac:dyDescent="0.2">
      <c r="A417" s="5">
        <v>43642</v>
      </c>
      <c r="B417" s="1">
        <v>39592.080000000002</v>
      </c>
      <c r="C417" s="1">
        <v>492.7</v>
      </c>
      <c r="D417" s="1">
        <v>184.6</v>
      </c>
      <c r="E417" s="1">
        <v>15821.4</v>
      </c>
      <c r="F417" s="1">
        <v>211.2</v>
      </c>
      <c r="G417" s="2">
        <v>11852.45</v>
      </c>
      <c r="I417" s="21">
        <f t="shared" si="57"/>
        <v>3.9768729000322902E-3</v>
      </c>
      <c r="J417" s="21">
        <f t="shared" si="58"/>
        <v>7.558430181897881E-3</v>
      </c>
      <c r="K417" s="21">
        <f t="shared" si="59"/>
        <v>4.125507968306243E-3</v>
      </c>
      <c r="L417" s="21">
        <f t="shared" si="60"/>
        <v>-6.5675629525674588E-3</v>
      </c>
      <c r="M417" s="13">
        <f t="shared" si="61"/>
        <v>1.5171322907119141E-2</v>
      </c>
      <c r="N417" s="21">
        <f t="shared" si="62"/>
        <v>-9.4970904428601805E-3</v>
      </c>
      <c r="P417" s="23">
        <f t="shared" si="55"/>
        <v>9.0194726879866177E-5</v>
      </c>
      <c r="Q417">
        <f t="shared" si="56"/>
        <v>1.2101734363763885E-4</v>
      </c>
      <c r="R417">
        <f>$V$28*R418+(1-$V$28)*P418</f>
        <v>1.570734897675171E-4</v>
      </c>
      <c r="S417" s="1">
        <f>$V$15*$V$14+$V$16*P418+$V$17*S418</f>
        <v>2.0367028451675256E-4</v>
      </c>
    </row>
    <row r="418" spans="1:19" x14ac:dyDescent="0.2">
      <c r="A418" s="5">
        <v>43641</v>
      </c>
      <c r="B418" s="1">
        <v>39434.94</v>
      </c>
      <c r="C418" s="1">
        <v>488.99</v>
      </c>
      <c r="D418" s="1">
        <v>183.84</v>
      </c>
      <c r="E418" s="1">
        <v>15925.65</v>
      </c>
      <c r="F418" s="1">
        <v>208.02</v>
      </c>
      <c r="G418" s="2">
        <v>11965.55</v>
      </c>
      <c r="I418" s="21">
        <f t="shared" si="57"/>
        <v>7.9427184318651804E-3</v>
      </c>
      <c r="J418" s="21">
        <f t="shared" si="58"/>
        <v>1.2491030903832905E-2</v>
      </c>
      <c r="K418" s="21">
        <f t="shared" si="59"/>
        <v>8.7961886024817641E-3</v>
      </c>
      <c r="L418" s="21">
        <f t="shared" si="60"/>
        <v>2.8448725133188986E-4</v>
      </c>
      <c r="M418" s="13">
        <f t="shared" si="61"/>
        <v>5.7370291137547385E-3</v>
      </c>
      <c r="N418" s="21">
        <f t="shared" si="62"/>
        <v>1.3182437346633744E-2</v>
      </c>
      <c r="P418" s="23">
        <f t="shared" si="55"/>
        <v>1.7377665439792411E-4</v>
      </c>
      <c r="Q418">
        <f t="shared" si="56"/>
        <v>1.1966196747666718E-4</v>
      </c>
      <c r="R418">
        <f>$V$28*R419+(1-$V$28)*P419</f>
        <v>1.5600733032302303E-4</v>
      </c>
      <c r="S418" s="1">
        <f>$V$15*$V$14+$V$16*P419+$V$17*S419</f>
        <v>2.015359283242176E-4</v>
      </c>
    </row>
    <row r="419" spans="1:19" x14ac:dyDescent="0.2">
      <c r="A419" s="5">
        <v>43640</v>
      </c>
      <c r="B419" s="1">
        <v>39122.959999999999</v>
      </c>
      <c r="C419" s="1">
        <v>482.92</v>
      </c>
      <c r="D419" s="1">
        <v>182.23</v>
      </c>
      <c r="E419" s="1">
        <v>15921.12</v>
      </c>
      <c r="F419" s="1">
        <v>206.83</v>
      </c>
      <c r="G419" s="2">
        <v>11808.85</v>
      </c>
      <c r="I419" s="21">
        <f t="shared" si="57"/>
        <v>-1.8266687664019799E-3</v>
      </c>
      <c r="J419" s="21">
        <f t="shared" si="58"/>
        <v>-2.7089919891113462E-3</v>
      </c>
      <c r="K419" s="21">
        <f t="shared" si="59"/>
        <v>-1.3161504504801645E-3</v>
      </c>
      <c r="L419" s="21">
        <f t="shared" si="60"/>
        <v>-1.6391975505254057E-4</v>
      </c>
      <c r="M419" s="13">
        <f t="shared" si="61"/>
        <v>-2.5592133526776729E-3</v>
      </c>
      <c r="N419" s="21">
        <f t="shared" si="62"/>
        <v>-5.9733929718155405E-3</v>
      </c>
      <c r="P419" s="23">
        <f t="shared" si="55"/>
        <v>3.5681423595735297E-5</v>
      </c>
      <c r="Q419">
        <f t="shared" si="56"/>
        <v>1.2391978586946524E-4</v>
      </c>
      <c r="R419">
        <f>$V$28*R420+(1-$V$28)*P420</f>
        <v>1.6368770734816906E-4</v>
      </c>
      <c r="S419" s="1">
        <f>$V$15*$V$14+$V$16*P420+$V$17*S420</f>
        <v>2.0683637871041146E-4</v>
      </c>
    </row>
    <row r="420" spans="1:19" x14ac:dyDescent="0.2">
      <c r="A420" s="5">
        <v>43637</v>
      </c>
      <c r="B420" s="1">
        <v>39194.49</v>
      </c>
      <c r="C420" s="1">
        <v>484.23</v>
      </c>
      <c r="D420" s="1">
        <v>182.47</v>
      </c>
      <c r="E420" s="1">
        <v>15923.73</v>
      </c>
      <c r="F420" s="1">
        <v>207.36</v>
      </c>
      <c r="G420" s="2">
        <v>11879.6</v>
      </c>
      <c r="I420" s="21">
        <f t="shared" si="57"/>
        <v>-1.0334103337208026E-2</v>
      </c>
      <c r="J420" s="21">
        <f t="shared" si="58"/>
        <v>-2.8252392919905223E-3</v>
      </c>
      <c r="K420" s="21">
        <f t="shared" si="59"/>
        <v>-7.0447824323988991E-3</v>
      </c>
      <c r="L420" s="21">
        <f t="shared" si="60"/>
        <v>-6.4631026609664284E-3</v>
      </c>
      <c r="M420" s="13">
        <f t="shared" si="61"/>
        <v>-2.1196655012171153E-3</v>
      </c>
      <c r="N420" s="21">
        <f t="shared" si="62"/>
        <v>-6.2098449054191641E-3</v>
      </c>
      <c r="P420" s="23">
        <f t="shared" si="55"/>
        <v>3.8562173749360346E-5</v>
      </c>
      <c r="Q420">
        <f t="shared" si="56"/>
        <v>1.2711353606572481E-4</v>
      </c>
      <c r="R420">
        <f>$V$28*R421+(1-$V$28)*P421</f>
        <v>1.7167444353532706E-4</v>
      </c>
      <c r="S420" s="1">
        <f>$V$15*$V$14+$V$16*P421+$V$17*S421</f>
        <v>2.1256572635320323E-4</v>
      </c>
    </row>
    <row r="421" spans="1:19" x14ac:dyDescent="0.2">
      <c r="A421" s="5">
        <v>43636</v>
      </c>
      <c r="B421" s="1">
        <v>39601.629999999997</v>
      </c>
      <c r="C421" s="1">
        <v>485.6</v>
      </c>
      <c r="D421" s="1">
        <v>183.76</v>
      </c>
      <c r="E421" s="1">
        <v>16026.98</v>
      </c>
      <c r="F421" s="1">
        <v>207.8</v>
      </c>
      <c r="G421" s="2">
        <v>11953.6</v>
      </c>
      <c r="I421" s="21">
        <f t="shared" si="57"/>
        <v>1.2422033907572533E-2</v>
      </c>
      <c r="J421" s="21">
        <f t="shared" si="58"/>
        <v>9.8506653092351754E-3</v>
      </c>
      <c r="K421" s="21">
        <f t="shared" si="59"/>
        <v>1.3311982714908441E-2</v>
      </c>
      <c r="L421" s="21">
        <f t="shared" si="60"/>
        <v>2.7585310876004389E-3</v>
      </c>
      <c r="M421" s="13">
        <f t="shared" si="61"/>
        <v>1.044901147782314E-2</v>
      </c>
      <c r="N421" s="21">
        <f t="shared" si="62"/>
        <v>1.2827030174810411E-2</v>
      </c>
      <c r="P421" s="23">
        <f t="shared" si="55"/>
        <v>1.6453270310549679E-4</v>
      </c>
      <c r="Q421">
        <f t="shared" si="56"/>
        <v>1.52339653532139E-4</v>
      </c>
      <c r="R421">
        <f>$V$28*R422+(1-$V$28)*P422</f>
        <v>1.7213029930744387E-4</v>
      </c>
      <c r="S421" s="1">
        <f>$V$15*$V$14+$V$16*P422+$V$17*S422</f>
        <v>2.1193330543651986E-4</v>
      </c>
    </row>
    <row r="422" spans="1:19" x14ac:dyDescent="0.2">
      <c r="A422" s="5">
        <v>43635</v>
      </c>
      <c r="B422" s="1">
        <v>39112.74</v>
      </c>
      <c r="C422" s="1">
        <v>480.84</v>
      </c>
      <c r="D422" s="1">
        <v>181.33</v>
      </c>
      <c r="E422" s="1">
        <v>15982.83</v>
      </c>
      <c r="F422" s="1">
        <v>205.64</v>
      </c>
      <c r="G422" s="2">
        <v>11801.25</v>
      </c>
      <c r="I422" s="21">
        <f t="shared" si="57"/>
        <v>1.699099221085718E-3</v>
      </c>
      <c r="J422" s="21">
        <f t="shared" si="58"/>
        <v>-3.7364596964527745E-3</v>
      </c>
      <c r="K422" s="21">
        <f t="shared" si="59"/>
        <v>-1.983362448414822E-3</v>
      </c>
      <c r="L422" s="21">
        <f t="shared" si="60"/>
        <v>-3.3718004576425753E-4</v>
      </c>
      <c r="M422" s="13">
        <f t="shared" si="61"/>
        <v>-6.8815391506632682E-3</v>
      </c>
      <c r="N422" s="21">
        <f t="shared" si="62"/>
        <v>9.8481435101254646E-3</v>
      </c>
      <c r="P422" s="23">
        <f t="shared" si="55"/>
        <v>9.6985930596026312E-5</v>
      </c>
      <c r="Q422">
        <f t="shared" si="56"/>
        <v>1.514479382400056E-4</v>
      </c>
      <c r="R422">
        <f>$V$28*R423+(1-$V$28)*P423</f>
        <v>1.769267483741301E-4</v>
      </c>
      <c r="S422" s="1">
        <f>$V$15*$V$14+$V$16*P423+$V$17*S423</f>
        <v>2.1498321400184223E-4</v>
      </c>
    </row>
    <row r="423" spans="1:19" x14ac:dyDescent="0.2">
      <c r="A423" s="5">
        <v>43634</v>
      </c>
      <c r="B423" s="1">
        <v>39046.339999999997</v>
      </c>
      <c r="C423" s="1">
        <v>482.64</v>
      </c>
      <c r="D423" s="1">
        <v>181.69</v>
      </c>
      <c r="E423" s="1">
        <v>15988.22</v>
      </c>
      <c r="F423" s="1">
        <v>207.06</v>
      </c>
      <c r="G423" s="2">
        <v>11685.6</v>
      </c>
      <c r="I423" s="21">
        <f t="shared" si="57"/>
        <v>2.1933901246752878E-3</v>
      </c>
      <c r="J423" s="21">
        <f t="shared" si="58"/>
        <v>6.9651919442214171E-3</v>
      </c>
      <c r="K423" s="21">
        <f t="shared" si="59"/>
        <v>2.2591408346530418E-3</v>
      </c>
      <c r="L423" s="21">
        <f t="shared" si="60"/>
        <v>7.5432870382909356E-3</v>
      </c>
      <c r="M423" s="13">
        <f t="shared" si="61"/>
        <v>3.1925727305593603E-3</v>
      </c>
      <c r="N423" s="21">
        <f t="shared" si="62"/>
        <v>1.1273688476200151E-2</v>
      </c>
      <c r="P423" s="23">
        <f t="shared" si="55"/>
        <v>1.2709605185840807E-4</v>
      </c>
      <c r="Q423">
        <f t="shared" si="56"/>
        <v>1.4639189918432013E-4</v>
      </c>
      <c r="R423">
        <f>$V$28*R424+(1-$V$28)*P424</f>
        <v>1.8010743113045278E-4</v>
      </c>
      <c r="S423" s="1">
        <f>$V$15*$V$14+$V$16*P424+$V$17*S424</f>
        <v>2.1669921678206812E-4</v>
      </c>
    </row>
    <row r="424" spans="1:19" x14ac:dyDescent="0.2">
      <c r="A424" s="5">
        <v>43633</v>
      </c>
      <c r="B424" s="1">
        <v>38960.79</v>
      </c>
      <c r="C424" s="1">
        <v>479.29</v>
      </c>
      <c r="D424" s="1">
        <v>181.28</v>
      </c>
      <c r="E424" s="1">
        <v>15868.07</v>
      </c>
      <c r="F424" s="1">
        <v>206.4</v>
      </c>
      <c r="G424" s="2">
        <v>11554.6</v>
      </c>
      <c r="I424" s="21">
        <f t="shared" si="57"/>
        <v>-1.2530761622046123E-2</v>
      </c>
      <c r="J424" s="21">
        <f t="shared" si="58"/>
        <v>-1.9872581267722272E-2</v>
      </c>
      <c r="K424" s="21">
        <f t="shared" si="59"/>
        <v>-1.3805412641890552E-2</v>
      </c>
      <c r="L424" s="21">
        <f t="shared" si="60"/>
        <v>-2.4924688143169236E-3</v>
      </c>
      <c r="M424" s="13">
        <f t="shared" si="61"/>
        <v>-1.4525771251908218E-2</v>
      </c>
      <c r="N424" s="21">
        <f t="shared" si="62"/>
        <v>4.9974943066605371E-3</v>
      </c>
      <c r="P424" s="23">
        <f t="shared" si="55"/>
        <v>2.4974949345104483E-5</v>
      </c>
      <c r="Q424">
        <f t="shared" si="56"/>
        <v>1.470125022180626E-4</v>
      </c>
      <c r="R424">
        <f>$V$28*R425+(1-$V$28)*P425</f>
        <v>1.9000950443590056E-4</v>
      </c>
      <c r="S424" s="1">
        <f>$V$15*$V$14+$V$16*P425+$V$17*S425</f>
        <v>2.2427928112194709E-4</v>
      </c>
    </row>
    <row r="425" spans="1:19" x14ac:dyDescent="0.2">
      <c r="A425" s="5">
        <v>43630</v>
      </c>
      <c r="B425" s="1">
        <v>39452.07</v>
      </c>
      <c r="C425" s="1">
        <v>488.91</v>
      </c>
      <c r="D425" s="1">
        <v>183.8</v>
      </c>
      <c r="E425" s="1">
        <v>15907.67</v>
      </c>
      <c r="F425" s="1">
        <v>209.42</v>
      </c>
      <c r="G425" s="2">
        <v>11497</v>
      </c>
      <c r="I425" s="21">
        <f t="shared" si="57"/>
        <v>-7.3059415858017776E-3</v>
      </c>
      <c r="J425" s="21">
        <f t="shared" si="58"/>
        <v>-6.1986618557673444E-3</v>
      </c>
      <c r="K425" s="21">
        <f t="shared" si="59"/>
        <v>-8.667443210168076E-3</v>
      </c>
      <c r="L425" s="21">
        <f t="shared" si="60"/>
        <v>-3.0366848050274223E-3</v>
      </c>
      <c r="M425" s="13">
        <f t="shared" si="61"/>
        <v>-1.0499690746495172E-3</v>
      </c>
      <c r="N425" s="21">
        <f t="shared" si="62"/>
        <v>-1.5710506704118828E-2</v>
      </c>
      <c r="P425" s="23">
        <f t="shared" si="55"/>
        <v>2.4682002090016265E-4</v>
      </c>
      <c r="Q425">
        <f t="shared" si="56"/>
        <v>1.4131822187386764E-4</v>
      </c>
      <c r="R425">
        <f>$V$28*R426+(1-$V$28)*P426</f>
        <v>1.8638330125733064E-4</v>
      </c>
      <c r="S425" s="1">
        <f>$V$15*$V$14+$V$16*P426+$V$17*S426</f>
        <v>2.2037684863542047E-4</v>
      </c>
    </row>
    <row r="426" spans="1:19" x14ac:dyDescent="0.2">
      <c r="A426" s="5">
        <v>43629</v>
      </c>
      <c r="B426" s="1">
        <v>39741.360000000001</v>
      </c>
      <c r="C426" s="1">
        <v>491.95</v>
      </c>
      <c r="D426" s="1">
        <v>185.4</v>
      </c>
      <c r="E426" s="1">
        <v>15956.05</v>
      </c>
      <c r="F426" s="1">
        <v>209.64</v>
      </c>
      <c r="G426" s="2">
        <v>11679.05</v>
      </c>
      <c r="I426" s="21">
        <f t="shared" si="57"/>
        <v>-3.8868819733863647E-4</v>
      </c>
      <c r="J426" s="21">
        <f t="shared" si="58"/>
        <v>2.9314191543392092E-3</v>
      </c>
      <c r="K426" s="21">
        <f t="shared" si="59"/>
        <v>-2.6965080384499357E-4</v>
      </c>
      <c r="L426" s="21">
        <f t="shared" si="60"/>
        <v>-7.7829712121043918E-3</v>
      </c>
      <c r="M426" s="13">
        <f t="shared" si="61"/>
        <v>6.2030301404464099E-4</v>
      </c>
      <c r="N426" s="21">
        <f t="shared" si="62"/>
        <v>1.6859291903213548E-2</v>
      </c>
      <c r="P426" s="23">
        <f t="shared" si="55"/>
        <v>2.8423572347776189E-4</v>
      </c>
      <c r="Q426">
        <f t="shared" si="56"/>
        <v>1.3132880907649496E-4</v>
      </c>
      <c r="R426">
        <f>$V$28*R427+(1-$V$28)*P427</f>
        <v>1.8013740196666479E-4</v>
      </c>
      <c r="S426" s="1">
        <f>$V$15*$V$14+$V$16*P427+$V$17*S427</f>
        <v>2.1396216239607984E-4</v>
      </c>
    </row>
    <row r="427" spans="1:19" x14ac:dyDescent="0.2">
      <c r="A427" s="5">
        <v>43628</v>
      </c>
      <c r="B427" s="1">
        <v>39756.81</v>
      </c>
      <c r="C427" s="1">
        <v>490.51</v>
      </c>
      <c r="D427" s="1">
        <v>185.45</v>
      </c>
      <c r="E427" s="1">
        <v>16080.72</v>
      </c>
      <c r="F427" s="1">
        <v>209.51</v>
      </c>
      <c r="G427" s="2">
        <v>11483.8</v>
      </c>
      <c r="I427" s="21">
        <f t="shared" si="57"/>
        <v>-4.8590393576515315E-3</v>
      </c>
      <c r="J427" s="21">
        <f t="shared" si="58"/>
        <v>-8.9504671883397988E-3</v>
      </c>
      <c r="K427" s="21">
        <f t="shared" si="59"/>
        <v>-5.9139957315671133E-3</v>
      </c>
      <c r="L427" s="21">
        <f t="shared" si="60"/>
        <v>-1.0479112658441283E-3</v>
      </c>
      <c r="M427" s="13">
        <f t="shared" si="61"/>
        <v>-2.4789067372951055E-3</v>
      </c>
      <c r="N427" s="21">
        <f t="shared" si="62"/>
        <v>-1.842497385067551E-2</v>
      </c>
      <c r="P427" s="23">
        <f t="shared" si="55"/>
        <v>3.3947966139807634E-4</v>
      </c>
      <c r="Q427">
        <f t="shared" si="56"/>
        <v>1.2319369432969127E-4</v>
      </c>
      <c r="R427">
        <f>$V$28*R428+(1-$V$28)*P428</f>
        <v>1.6996661944976619E-4</v>
      </c>
      <c r="S427" s="1">
        <f>$V$15*$V$14+$V$16*P428+$V$17*S428</f>
        <v>2.0376562557901723E-4</v>
      </c>
    </row>
    <row r="428" spans="1:19" x14ac:dyDescent="0.2">
      <c r="A428" s="5">
        <v>43627</v>
      </c>
      <c r="B428" s="1">
        <v>39950.46</v>
      </c>
      <c r="C428" s="1">
        <v>494.92</v>
      </c>
      <c r="D428" s="1">
        <v>186.55</v>
      </c>
      <c r="E428" s="1">
        <v>16097.58</v>
      </c>
      <c r="F428" s="1">
        <v>210.03</v>
      </c>
      <c r="G428" s="2">
        <v>11697.35</v>
      </c>
      <c r="I428" s="21">
        <f t="shared" si="57"/>
        <v>4.1622946308286666E-3</v>
      </c>
      <c r="J428" s="21">
        <f t="shared" si="58"/>
        <v>7.5854739541638388E-3</v>
      </c>
      <c r="K428" s="21">
        <f t="shared" si="59"/>
        <v>5.0516014561597638E-3</v>
      </c>
      <c r="L428" s="21">
        <f t="shared" si="60"/>
        <v>4.8784503179054852E-3</v>
      </c>
      <c r="M428" s="13">
        <f t="shared" si="61"/>
        <v>4.3899483585074801E-3</v>
      </c>
      <c r="N428" s="21">
        <f t="shared" si="62"/>
        <v>-1.6669053086775844E-4</v>
      </c>
      <c r="P428" s="23">
        <f t="shared" si="55"/>
        <v>2.7785733080975128E-8</v>
      </c>
      <c r="Q428">
        <f t="shared" si="56"/>
        <v>1.2332658929045692E-4</v>
      </c>
      <c r="R428">
        <f>$V$28*R429+(1-$V$28)*P429</f>
        <v>1.8081377904870355E-4</v>
      </c>
      <c r="S428" s="1">
        <f>$V$15*$V$14+$V$16*P429+$V$17*S429</f>
        <v>2.1129457776366962E-4</v>
      </c>
    </row>
    <row r="429" spans="1:19" x14ac:dyDescent="0.2">
      <c r="A429" s="5">
        <v>43626</v>
      </c>
      <c r="B429" s="1">
        <v>39784.519999999997</v>
      </c>
      <c r="C429" s="1">
        <v>491.18</v>
      </c>
      <c r="D429" s="1">
        <v>185.61</v>
      </c>
      <c r="E429" s="1">
        <v>16019.24</v>
      </c>
      <c r="F429" s="1">
        <v>209.11</v>
      </c>
      <c r="G429" s="2">
        <v>11699.3</v>
      </c>
      <c r="I429" s="21">
        <f t="shared" si="57"/>
        <v>4.2473390818443891E-3</v>
      </c>
      <c r="J429" s="21">
        <f t="shared" si="58"/>
        <v>-4.2054855111135735E-3</v>
      </c>
      <c r="K429" s="21">
        <f t="shared" si="59"/>
        <v>4.5358898439454478E-3</v>
      </c>
      <c r="L429" s="21">
        <f t="shared" si="60"/>
        <v>1.7676112287897245E-2</v>
      </c>
      <c r="M429" s="13">
        <f t="shared" si="61"/>
        <v>-4.4375594709501294E-3</v>
      </c>
      <c r="N429" s="21">
        <f t="shared" si="62"/>
        <v>1.001208859168347E-2</v>
      </c>
      <c r="P429" s="23">
        <f t="shared" si="55"/>
        <v>1.002419179677183E-4</v>
      </c>
      <c r="Q429">
        <f t="shared" si="56"/>
        <v>1.1909666143876003E-4</v>
      </c>
      <c r="R429">
        <f>$V$28*R430+(1-$V$28)*P430</f>
        <v>1.8595666379855367E-4</v>
      </c>
      <c r="S429" s="1">
        <f>$V$15*$V$14+$V$16*P430+$V$17*S430</f>
        <v>2.1409262840024797E-4</v>
      </c>
    </row>
    <row r="430" spans="1:19" x14ac:dyDescent="0.2">
      <c r="A430" s="5">
        <v>43623</v>
      </c>
      <c r="B430" s="1">
        <v>39615.9</v>
      </c>
      <c r="C430" s="1">
        <v>493.25</v>
      </c>
      <c r="D430" s="1">
        <v>184.77</v>
      </c>
      <c r="E430" s="1">
        <v>15738.57</v>
      </c>
      <c r="F430" s="1">
        <v>210.04</v>
      </c>
      <c r="G430" s="2">
        <v>11582.75</v>
      </c>
      <c r="I430" s="21">
        <f t="shared" si="57"/>
        <v>2.177758770732023E-3</v>
      </c>
      <c r="J430" s="21">
        <f t="shared" si="58"/>
        <v>4.2054855111136923E-3</v>
      </c>
      <c r="K430" s="21">
        <f t="shared" si="59"/>
        <v>1.6249597335737311E-3</v>
      </c>
      <c r="L430" s="21">
        <f t="shared" si="60"/>
        <v>3.8527425841055852E-3</v>
      </c>
      <c r="M430" s="13">
        <f t="shared" si="61"/>
        <v>-3.8489914229103018E-3</v>
      </c>
      <c r="N430" s="21">
        <f t="shared" si="62"/>
        <v>2.5890905321501673E-3</v>
      </c>
      <c r="P430" s="23">
        <f t="shared" si="55"/>
        <v>6.7033897836696362E-6</v>
      </c>
      <c r="Q430">
        <f t="shared" si="56"/>
        <v>1.2191254575413831E-4</v>
      </c>
      <c r="R430">
        <f>$V$28*R431+(1-$V$28)*P431</f>
        <v>1.9739836213992926E-4</v>
      </c>
      <c r="S430" s="1">
        <f>$V$15*$V$14+$V$16*P431+$V$17*S431</f>
        <v>2.2239815845111552E-4</v>
      </c>
    </row>
    <row r="431" spans="1:19" x14ac:dyDescent="0.2">
      <c r="A431" s="5">
        <v>43622</v>
      </c>
      <c r="B431" s="1">
        <v>39529.72</v>
      </c>
      <c r="C431" s="1">
        <v>491.18</v>
      </c>
      <c r="D431" s="1">
        <v>184.47</v>
      </c>
      <c r="E431" s="1">
        <v>15678.05</v>
      </c>
      <c r="F431" s="1">
        <v>210.85</v>
      </c>
      <c r="G431" s="2">
        <v>11552.8</v>
      </c>
      <c r="I431" s="21">
        <f t="shared" si="57"/>
        <v>-1.3912982174045196E-2</v>
      </c>
      <c r="J431" s="21">
        <f t="shared" si="58"/>
        <v>-1.1578139216663732E-2</v>
      </c>
      <c r="K431" s="21">
        <f t="shared" si="59"/>
        <v>-1.5117974549167263E-2</v>
      </c>
      <c r="L431" s="21">
        <f t="shared" si="60"/>
        <v>-2.378205732501624E-3</v>
      </c>
      <c r="M431" s="13">
        <f t="shared" si="61"/>
        <v>-1.6043250641843178E-2</v>
      </c>
      <c r="N431" s="21">
        <f t="shared" si="62"/>
        <v>2.0559959911091118E-2</v>
      </c>
      <c r="P431" s="23">
        <f t="shared" si="55"/>
        <v>4.2271195154567389E-4</v>
      </c>
      <c r="Q431">
        <f t="shared" si="56"/>
        <v>2.3007566499091953E-4</v>
      </c>
      <c r="R431">
        <f>$V$28*R432+(1-$V$28)*P432</f>
        <v>1.8301664366722213E-4</v>
      </c>
      <c r="S431" s="1">
        <f>$V$15*$V$14+$V$16*P432+$V$17*S432</f>
        <v>2.0851493840974588E-4</v>
      </c>
    </row>
    <row r="432" spans="1:19" x14ac:dyDescent="0.2">
      <c r="A432" s="5">
        <v>43620</v>
      </c>
      <c r="B432" s="1">
        <v>40083.54</v>
      </c>
      <c r="C432" s="1">
        <v>496.9</v>
      </c>
      <c r="D432" s="1">
        <v>187.28</v>
      </c>
      <c r="E432" s="1">
        <v>15715.38</v>
      </c>
      <c r="F432" s="1">
        <v>214.26</v>
      </c>
      <c r="G432" s="2">
        <v>11317.7</v>
      </c>
      <c r="I432" s="21">
        <f t="shared" si="57"/>
        <v>-4.5818958194084394E-3</v>
      </c>
      <c r="J432" s="21">
        <f t="shared" si="58"/>
        <v>-3.8364631121228544E-3</v>
      </c>
      <c r="K432" s="21">
        <f t="shared" si="59"/>
        <v>-5.9625389596073561E-3</v>
      </c>
      <c r="L432" s="21">
        <f t="shared" si="60"/>
        <v>-1.6404554719891273E-2</v>
      </c>
      <c r="M432" s="13">
        <f t="shared" si="61"/>
        <v>-3.2665251462911865E-4</v>
      </c>
      <c r="N432" s="21">
        <f t="shared" si="62"/>
        <v>-1.3153435708802411E-2</v>
      </c>
      <c r="P432" s="23">
        <f t="shared" si="55"/>
        <v>1.7301287094559839E-4</v>
      </c>
      <c r="Q432">
        <f t="shared" si="56"/>
        <v>2.267224699843182E-4</v>
      </c>
      <c r="R432">
        <f>$V$28*R433+(1-$V$28)*P433</f>
        <v>1.8365518235158109E-4</v>
      </c>
      <c r="S432" s="1">
        <f>$V$15*$V$14+$V$16*P433+$V$17*S433</f>
        <v>2.0696130950822826E-4</v>
      </c>
    </row>
    <row r="433" spans="1:19" x14ac:dyDescent="0.2">
      <c r="A433" s="5">
        <v>43619</v>
      </c>
      <c r="B433" s="1">
        <v>40267.620000000003</v>
      </c>
      <c r="C433" s="1">
        <v>498.81</v>
      </c>
      <c r="D433" s="1">
        <v>188.4</v>
      </c>
      <c r="E433" s="1">
        <v>15975.31</v>
      </c>
      <c r="F433" s="1">
        <v>214.33</v>
      </c>
      <c r="G433" s="2">
        <v>11467.55</v>
      </c>
      <c r="I433" s="21">
        <f t="shared" si="57"/>
        <v>1.3838865689420254E-2</v>
      </c>
      <c r="J433" s="21">
        <f t="shared" si="58"/>
        <v>1.4112465827403387E-2</v>
      </c>
      <c r="K433" s="21">
        <f t="shared" si="59"/>
        <v>1.4111844192681414E-2</v>
      </c>
      <c r="L433" s="21">
        <f t="shared" si="60"/>
        <v>1.219843365078614E-2</v>
      </c>
      <c r="M433" s="13">
        <f t="shared" si="61"/>
        <v>8.245537464006962E-3</v>
      </c>
      <c r="N433" s="21">
        <f t="shared" si="62"/>
        <v>-1.1242811015173214E-3</v>
      </c>
      <c r="P433" s="23">
        <f t="shared" si="55"/>
        <v>1.2640079952290017E-6</v>
      </c>
      <c r="Q433">
        <f t="shared" si="56"/>
        <v>2.2667644610772607E-4</v>
      </c>
      <c r="R433">
        <f>$V$28*R434+(1-$V$28)*P434</f>
        <v>1.9529717220411423E-4</v>
      </c>
      <c r="S433" s="1">
        <f>$V$15*$V$14+$V$16*P434+$V$17*S434</f>
        <v>2.1477665867045145E-4</v>
      </c>
    </row>
    <row r="434" spans="1:19" x14ac:dyDescent="0.2">
      <c r="A434" s="5">
        <v>43616</v>
      </c>
      <c r="B434" s="1">
        <v>39714.199999999997</v>
      </c>
      <c r="C434" s="1">
        <v>491.82</v>
      </c>
      <c r="D434" s="1">
        <v>185.76</v>
      </c>
      <c r="E434" s="1">
        <v>15781.62</v>
      </c>
      <c r="F434" s="1">
        <v>212.57</v>
      </c>
      <c r="G434" s="2">
        <v>11480.45</v>
      </c>
      <c r="I434" s="21">
        <f t="shared" si="57"/>
        <v>-2.9610498166988382E-3</v>
      </c>
      <c r="J434" s="21">
        <f t="shared" si="58"/>
        <v>3.7278131598366686E-3</v>
      </c>
      <c r="K434" s="21">
        <f t="shared" si="59"/>
        <v>0</v>
      </c>
      <c r="L434" s="21">
        <f t="shared" si="60"/>
        <v>1.186356064134772E-2</v>
      </c>
      <c r="M434" s="13">
        <f t="shared" si="61"/>
        <v>-1.3039700571328899E-2</v>
      </c>
      <c r="N434" s="21">
        <f t="shared" si="62"/>
        <v>-1.027306414811312E-3</v>
      </c>
      <c r="P434" s="23">
        <f t="shared" si="55"/>
        <v>1.0553584699124714E-6</v>
      </c>
      <c r="Q434">
        <f t="shared" si="56"/>
        <v>2.2780402027346202E-4</v>
      </c>
      <c r="R434">
        <f>$V$28*R435+(1-$V$28)*P435</f>
        <v>2.0769558584672287E-4</v>
      </c>
      <c r="S434" s="1">
        <f>$V$15*$V$14+$V$16*P435+$V$17*S435</f>
        <v>2.2347197160210589E-4</v>
      </c>
    </row>
    <row r="435" spans="1:19" x14ac:dyDescent="0.2">
      <c r="A435" s="5">
        <v>43615</v>
      </c>
      <c r="B435" s="1">
        <v>39831.97</v>
      </c>
      <c r="C435" s="1">
        <v>489.99</v>
      </c>
      <c r="D435" s="1">
        <v>185.76</v>
      </c>
      <c r="E435" s="1">
        <v>15595.5</v>
      </c>
      <c r="F435" s="1">
        <v>215.36</v>
      </c>
      <c r="G435" s="2">
        <v>11492.25</v>
      </c>
      <c r="I435" s="21">
        <f t="shared" si="57"/>
        <v>8.317286881751389E-3</v>
      </c>
      <c r="J435" s="21">
        <f t="shared" si="58"/>
        <v>5.0741796851279655E-3</v>
      </c>
      <c r="K435" s="21">
        <f t="shared" si="59"/>
        <v>6.860256479907326E-3</v>
      </c>
      <c r="L435" s="21">
        <f t="shared" si="60"/>
        <v>9.2452606316312125E-3</v>
      </c>
      <c r="M435" s="13">
        <f t="shared" si="61"/>
        <v>7.036211783445474E-3</v>
      </c>
      <c r="N435" s="21">
        <f t="shared" si="62"/>
        <v>-1.1050553344259648E-2</v>
      </c>
      <c r="P435" s="23">
        <f t="shared" si="55"/>
        <v>1.221147292143281E-4</v>
      </c>
      <c r="Q435">
        <f t="shared" si="56"/>
        <v>2.2390279913302082E-4</v>
      </c>
      <c r="R435">
        <f>$V$28*R436+(1-$V$28)*P436</f>
        <v>2.1315819371687573E-4</v>
      </c>
      <c r="S435" s="1">
        <f>$V$15*$V$14+$V$16*P436+$V$17*S436</f>
        <v>2.2640790981814327E-4</v>
      </c>
    </row>
    <row r="436" spans="1:19" x14ac:dyDescent="0.2">
      <c r="A436" s="5">
        <v>43614</v>
      </c>
      <c r="B436" s="1">
        <v>39502.050000000003</v>
      </c>
      <c r="C436" s="1">
        <v>487.51</v>
      </c>
      <c r="D436" s="1">
        <v>184.49</v>
      </c>
      <c r="E436" s="1">
        <v>15451.98</v>
      </c>
      <c r="F436" s="1">
        <v>213.85</v>
      </c>
      <c r="G436" s="2">
        <v>11619.95</v>
      </c>
      <c r="I436" s="21">
        <f t="shared" si="57"/>
        <v>-6.2504793298812054E-3</v>
      </c>
      <c r="J436" s="21">
        <f t="shared" si="58"/>
        <v>-4.3392007826845228E-3</v>
      </c>
      <c r="K436" s="21">
        <f t="shared" si="59"/>
        <v>-6.6449016820468651E-3</v>
      </c>
      <c r="L436" s="21">
        <f t="shared" si="60"/>
        <v>5.9684696297474336E-3</v>
      </c>
      <c r="M436" s="13">
        <f t="shared" si="61"/>
        <v>-9.4478630775243766E-3</v>
      </c>
      <c r="N436" s="21">
        <f t="shared" si="62"/>
        <v>-1.4628941234943156E-4</v>
      </c>
      <c r="P436" s="23">
        <f t="shared" si="55"/>
        <v>2.1400592165542018E-8</v>
      </c>
      <c r="Q436">
        <f t="shared" si="56"/>
        <v>2.2444674664679845E-4</v>
      </c>
      <c r="R436">
        <f>$V$28*R437+(1-$V$28)*P437</f>
        <v>2.2676266987377216E-4</v>
      </c>
      <c r="S436" s="1">
        <f>$V$15*$V$14+$V$16*P437+$V$17*S437</f>
        <v>2.3645302609274943E-4</v>
      </c>
    </row>
    <row r="437" spans="1:19" x14ac:dyDescent="0.2">
      <c r="A437" s="5">
        <v>43613</v>
      </c>
      <c r="B437" s="1">
        <v>39749.730000000003</v>
      </c>
      <c r="C437" s="1">
        <v>489.63</v>
      </c>
      <c r="D437" s="1">
        <v>185.72</v>
      </c>
      <c r="E437" s="1">
        <v>15360.03</v>
      </c>
      <c r="F437" s="1">
        <v>215.88</v>
      </c>
      <c r="G437" s="2">
        <v>11621.65</v>
      </c>
      <c r="I437" s="21">
        <f t="shared" si="57"/>
        <v>1.6728563384364875E-3</v>
      </c>
      <c r="J437" s="21">
        <f t="shared" si="58"/>
        <v>1.0830362854025769E-3</v>
      </c>
      <c r="K437" s="21">
        <f t="shared" si="59"/>
        <v>3.8302854802099153E-3</v>
      </c>
      <c r="L437" s="21">
        <f t="shared" si="60"/>
        <v>1.6290138311952983E-2</v>
      </c>
      <c r="M437" s="13">
        <f t="shared" si="61"/>
        <v>-1.3895643738057688E-4</v>
      </c>
      <c r="N437" s="21">
        <f t="shared" si="62"/>
        <v>7.8133327128277717E-3</v>
      </c>
      <c r="P437" s="23">
        <f t="shared" si="55"/>
        <v>6.1048168081344581E-5</v>
      </c>
      <c r="Q437">
        <f t="shared" si="56"/>
        <v>2.3386359054538224E-4</v>
      </c>
      <c r="R437">
        <f>$V$28*R438+(1-$V$28)*P438</f>
        <v>2.3734019126477819E-4</v>
      </c>
      <c r="S437" s="1">
        <f>$V$15*$V$14+$V$16*P438+$V$17*S438</f>
        <v>2.4422389042624631E-4</v>
      </c>
    </row>
    <row r="438" spans="1:19" x14ac:dyDescent="0.2">
      <c r="A438" s="5">
        <v>43612</v>
      </c>
      <c r="B438" s="1">
        <v>39683.29</v>
      </c>
      <c r="C438" s="1">
        <v>489.1</v>
      </c>
      <c r="D438" s="1">
        <v>185.01</v>
      </c>
      <c r="E438" s="1">
        <v>15111.84</v>
      </c>
      <c r="F438" s="1">
        <v>215.91</v>
      </c>
      <c r="G438" s="2">
        <v>11531.2</v>
      </c>
      <c r="I438" s="21">
        <f t="shared" si="57"/>
        <v>6.283545752877504E-3</v>
      </c>
      <c r="J438" s="21">
        <f t="shared" si="58"/>
        <v>1.7302789866144485E-2</v>
      </c>
      <c r="K438" s="21">
        <f t="shared" si="59"/>
        <v>4.9851092130402657E-3</v>
      </c>
      <c r="L438" s="21">
        <f t="shared" si="60"/>
        <v>-7.0251339946811222E-4</v>
      </c>
      <c r="M438" s="13">
        <f t="shared" si="61"/>
        <v>2.016395420367835E-2</v>
      </c>
      <c r="N438" s="21">
        <f t="shared" si="62"/>
        <v>-1.2110703166145643E-2</v>
      </c>
      <c r="P438" s="23">
        <f t="shared" si="55"/>
        <v>1.466691311784901E-4</v>
      </c>
      <c r="Q438">
        <f t="shared" si="56"/>
        <v>2.3219491032374848E-4</v>
      </c>
      <c r="R438">
        <f>$V$28*R439+(1-$V$28)*P439</f>
        <v>2.4312770573837105E-4</v>
      </c>
      <c r="S438" s="1">
        <f>$V$15*$V$14+$V$16*P439+$V$17*S439</f>
        <v>2.4810146395806807E-4</v>
      </c>
    </row>
    <row r="439" spans="1:19" x14ac:dyDescent="0.2">
      <c r="A439" s="5">
        <v>43609</v>
      </c>
      <c r="B439" s="1">
        <v>39434.720000000001</v>
      </c>
      <c r="C439" s="1">
        <v>480.71</v>
      </c>
      <c r="D439" s="1">
        <v>184.09</v>
      </c>
      <c r="E439" s="1">
        <v>15122.46</v>
      </c>
      <c r="F439" s="1">
        <v>211.6</v>
      </c>
      <c r="G439" s="2">
        <v>11671.7</v>
      </c>
      <c r="I439" s="21">
        <f t="shared" si="57"/>
        <v>1.5932886282206956E-2</v>
      </c>
      <c r="J439" s="21">
        <f t="shared" si="58"/>
        <v>1.9939101420814329E-2</v>
      </c>
      <c r="K439" s="21">
        <f t="shared" si="59"/>
        <v>1.7480376057221188E-2</v>
      </c>
      <c r="L439" s="21">
        <f t="shared" si="60"/>
        <v>3.4358934277043218E-3</v>
      </c>
      <c r="M439" s="13">
        <f t="shared" si="61"/>
        <v>2.2703807076723849E-2</v>
      </c>
      <c r="N439" s="21">
        <f t="shared" si="62"/>
        <v>1.0992624411472269E-2</v>
      </c>
      <c r="P439" s="23">
        <f t="shared" si="55"/>
        <v>1.2083779145169605E-4</v>
      </c>
      <c r="Q439">
        <f t="shared" si="56"/>
        <v>2.3457043787582606E-4</v>
      </c>
      <c r="R439">
        <f>$V$28*R440+(1-$V$28)*P440</f>
        <v>2.5093344494815883E-4</v>
      </c>
      <c r="S439" s="1">
        <f>$V$15*$V$14+$V$16*P440+$V$17*S440</f>
        <v>2.5384495342269196E-4</v>
      </c>
    </row>
    <row r="440" spans="1:19" x14ac:dyDescent="0.2">
      <c r="A440" s="5">
        <v>43608</v>
      </c>
      <c r="B440" s="1">
        <v>38811.39</v>
      </c>
      <c r="C440" s="1">
        <v>471.22</v>
      </c>
      <c r="D440" s="1">
        <v>180.9</v>
      </c>
      <c r="E440" s="1">
        <v>15070.59</v>
      </c>
      <c r="F440" s="1">
        <v>206.85</v>
      </c>
      <c r="G440" s="2">
        <v>11544.1</v>
      </c>
      <c r="I440" s="21">
        <f t="shared" si="57"/>
        <v>-7.6697979728098395E-3</v>
      </c>
      <c r="J440" s="21">
        <f t="shared" si="58"/>
        <v>-1.2512859123909737E-3</v>
      </c>
      <c r="K440" s="21">
        <f t="shared" si="59"/>
        <v>-4.3575457130996115E-3</v>
      </c>
      <c r="L440" s="21">
        <f t="shared" si="60"/>
        <v>-8.9449243038152385E-3</v>
      </c>
      <c r="M440" s="13">
        <f t="shared" si="61"/>
        <v>6.9859111063392655E-3</v>
      </c>
      <c r="N440" s="21">
        <f t="shared" si="62"/>
        <v>1.0121125316611383E-2</v>
      </c>
      <c r="P440" s="23">
        <f t="shared" si="55"/>
        <v>1.0243717767455186E-4</v>
      </c>
      <c r="Q440">
        <f t="shared" si="56"/>
        <v>2.4463578721700284E-4</v>
      </c>
      <c r="R440">
        <f>$V$28*R441+(1-$V$28)*P441</f>
        <v>2.6041193009328272E-4</v>
      </c>
      <c r="S440" s="1">
        <f>$V$15*$V$14+$V$16*P441+$V$17*S441</f>
        <v>2.612488647043376E-4</v>
      </c>
    </row>
    <row r="441" spans="1:19" x14ac:dyDescent="0.2">
      <c r="A441" s="5">
        <v>43607</v>
      </c>
      <c r="B441" s="1">
        <v>39110.21</v>
      </c>
      <c r="C441" s="1">
        <v>471.81</v>
      </c>
      <c r="D441" s="1">
        <v>181.69</v>
      </c>
      <c r="E441" s="1">
        <v>15206</v>
      </c>
      <c r="F441" s="1">
        <v>205.41</v>
      </c>
      <c r="G441" s="2">
        <v>11427.85</v>
      </c>
      <c r="I441" s="21">
        <f t="shared" si="57"/>
        <v>3.596571039220434E-3</v>
      </c>
      <c r="J441" s="21">
        <f t="shared" si="58"/>
        <v>6.8695173322500577E-3</v>
      </c>
      <c r="K441" s="21">
        <f t="shared" si="59"/>
        <v>2.0936646766317227E-3</v>
      </c>
      <c r="L441" s="21">
        <f t="shared" si="60"/>
        <v>-6.1555520238163281E-3</v>
      </c>
      <c r="M441" s="13">
        <f t="shared" si="61"/>
        <v>7.3783042206716221E-3</v>
      </c>
      <c r="N441" s="21">
        <f t="shared" si="62"/>
        <v>-2.586609851589106E-2</v>
      </c>
      <c r="P441" s="23">
        <f t="shared" si="55"/>
        <v>6.6905505243378171E-4</v>
      </c>
      <c r="Q441">
        <f t="shared" si="56"/>
        <v>2.1732295053404307E-4</v>
      </c>
      <c r="R441">
        <f>$V$28*R442+(1-$V$28)*P442</f>
        <v>2.343283265396338E-4</v>
      </c>
      <c r="S441" s="1">
        <f>$V$15*$V$14+$V$16*P442+$V$17*S442</f>
        <v>2.3799666197509773E-4</v>
      </c>
    </row>
    <row r="442" spans="1:19" x14ac:dyDescent="0.2">
      <c r="A442" s="5">
        <v>43606</v>
      </c>
      <c r="B442" s="1">
        <v>38969.800000000003</v>
      </c>
      <c r="C442" s="1">
        <v>468.58</v>
      </c>
      <c r="D442" s="1">
        <v>181.31</v>
      </c>
      <c r="E442" s="1">
        <v>15299.89</v>
      </c>
      <c r="F442" s="1">
        <v>203.9</v>
      </c>
      <c r="G442" s="2">
        <v>11727.3</v>
      </c>
      <c r="I442" s="21">
        <f t="shared" si="57"/>
        <v>-9.7768379818465451E-3</v>
      </c>
      <c r="J442" s="21">
        <f t="shared" si="58"/>
        <v>-2.1784962510069835E-2</v>
      </c>
      <c r="K442" s="21">
        <f t="shared" si="59"/>
        <v>-1.1788386643792115E-2</v>
      </c>
      <c r="L442" s="21">
        <f t="shared" si="60"/>
        <v>-1.4025466251447674E-2</v>
      </c>
      <c r="M442" s="13">
        <f t="shared" si="61"/>
        <v>-1.1507831307513403E-2</v>
      </c>
      <c r="N442" s="21">
        <f t="shared" si="62"/>
        <v>-8.8967198873156385E-3</v>
      </c>
      <c r="P442" s="23">
        <f t="shared" si="55"/>
        <v>7.9151624753357583E-5</v>
      </c>
      <c r="Q442">
        <f t="shared" si="56"/>
        <v>2.1368545571512533E-4</v>
      </c>
      <c r="R442">
        <f>$V$28*R443+(1-$V$28)*P443</f>
        <v>2.4423322239833228E-4</v>
      </c>
      <c r="S442" s="1">
        <f>$V$15*$V$14+$V$16*P443+$V$17*S443</f>
        <v>2.449332938137437E-4</v>
      </c>
    </row>
    <row r="443" spans="1:19" x14ac:dyDescent="0.2">
      <c r="A443" s="5">
        <v>43605</v>
      </c>
      <c r="B443" s="1">
        <v>39352.67</v>
      </c>
      <c r="C443" s="1">
        <v>478.9</v>
      </c>
      <c r="D443" s="1">
        <v>183.46</v>
      </c>
      <c r="E443" s="1">
        <v>15515.99</v>
      </c>
      <c r="F443" s="1">
        <v>206.26</v>
      </c>
      <c r="G443" s="2">
        <v>11832.1</v>
      </c>
      <c r="I443" s="21">
        <f t="shared" si="57"/>
        <v>3.6801169117951282E-2</v>
      </c>
      <c r="J443" s="21">
        <f t="shared" si="58"/>
        <v>4.4622623234378649E-2</v>
      </c>
      <c r="K443" s="21">
        <f t="shared" si="59"/>
        <v>3.5112733817004096E-2</v>
      </c>
      <c r="L443" s="21">
        <f t="shared" si="60"/>
        <v>6.9115631555518612E-3</v>
      </c>
      <c r="M443" s="13">
        <f t="shared" si="61"/>
        <v>5.6343099570972166E-2</v>
      </c>
      <c r="N443" s="21">
        <f t="shared" si="62"/>
        <v>5.0965940337346013E-3</v>
      </c>
      <c r="P443" s="23">
        <f t="shared" si="55"/>
        <v>2.5975270744699136E-5</v>
      </c>
      <c r="Q443">
        <f t="shared" si="56"/>
        <v>2.3497838260034238E-4</v>
      </c>
      <c r="R443">
        <f>$V$28*R444+(1-$V$28)*P444</f>
        <v>2.5816458101452167E-4</v>
      </c>
      <c r="S443" s="1">
        <f>$V$15*$V$14+$V$16*P444+$V$17*S444</f>
        <v>2.5559490441272022E-4</v>
      </c>
    </row>
    <row r="444" spans="1:19" x14ac:dyDescent="0.2">
      <c r="A444" s="5">
        <v>43602</v>
      </c>
      <c r="B444" s="1">
        <v>37930.769999999997</v>
      </c>
      <c r="C444" s="1">
        <v>458</v>
      </c>
      <c r="D444" s="1">
        <v>177.13</v>
      </c>
      <c r="E444" s="1">
        <v>15409.12</v>
      </c>
      <c r="F444" s="1">
        <v>194.96</v>
      </c>
      <c r="G444" s="2">
        <v>11771.95</v>
      </c>
      <c r="I444" s="21">
        <f t="shared" si="57"/>
        <v>1.4266298376232327E-2</v>
      </c>
      <c r="J444" s="21">
        <f t="shared" si="58"/>
        <v>5.5173761717806982E-3</v>
      </c>
      <c r="K444" s="21">
        <f t="shared" si="59"/>
        <v>1.0727463318807596E-2</v>
      </c>
      <c r="L444" s="21">
        <f t="shared" si="60"/>
        <v>-8.3947379619226728E-3</v>
      </c>
      <c r="M444" s="13">
        <f t="shared" si="61"/>
        <v>3.2881246230337534E-3</v>
      </c>
      <c r="N444" s="21">
        <f t="shared" si="62"/>
        <v>-6.1144918038994788E-3</v>
      </c>
      <c r="P444" s="23">
        <f t="shared" si="55"/>
        <v>3.7387010019953901E-5</v>
      </c>
      <c r="Q444">
        <f t="shared" si="56"/>
        <v>2.3531922077594221E-4</v>
      </c>
      <c r="R444">
        <f>$V$28*R445+(1-$V$28)*P445</f>
        <v>2.7225676639715366E-4</v>
      </c>
      <c r="S444" s="1">
        <f>$V$15*$V$14+$V$16*P445+$V$17*S445</f>
        <v>2.668071528962911E-4</v>
      </c>
    </row>
    <row r="445" spans="1:19" x14ac:dyDescent="0.2">
      <c r="A445" s="5">
        <v>43601</v>
      </c>
      <c r="B445" s="1">
        <v>37393.480000000003</v>
      </c>
      <c r="C445" s="1">
        <v>455.48</v>
      </c>
      <c r="D445" s="1">
        <v>175.24</v>
      </c>
      <c r="E445" s="1">
        <v>15539.02</v>
      </c>
      <c r="F445" s="1">
        <v>194.32</v>
      </c>
      <c r="G445" s="2">
        <v>11844.15</v>
      </c>
      <c r="I445" s="21">
        <f t="shared" si="57"/>
        <v>7.4783903020160941E-3</v>
      </c>
      <c r="J445" s="21">
        <f t="shared" si="58"/>
        <v>1.2659935111761856E-2</v>
      </c>
      <c r="K445" s="21">
        <f t="shared" si="59"/>
        <v>9.6907206379023298E-3</v>
      </c>
      <c r="L445" s="21">
        <f t="shared" si="60"/>
        <v>1.2425794019910227E-2</v>
      </c>
      <c r="M445" s="13">
        <f t="shared" si="61"/>
        <v>8.8388655977860095E-3</v>
      </c>
      <c r="N445" s="21">
        <f t="shared" si="62"/>
        <v>-1.1529718731012658E-2</v>
      </c>
      <c r="P445" s="23">
        <f t="shared" si="55"/>
        <v>1.3293441401626414E-4</v>
      </c>
      <c r="Q445">
        <f t="shared" si="56"/>
        <v>2.3990103038782815E-4</v>
      </c>
      <c r="R445">
        <f>$V$28*R446+(1-$V$28)*P446</f>
        <v>2.8114968250657216E-4</v>
      </c>
      <c r="S445" s="1">
        <f>$V$15*$V$14+$V$16*P446+$V$17*S446</f>
        <v>2.739570176560193E-4</v>
      </c>
    </row>
    <row r="446" spans="1:19" x14ac:dyDescent="0.2">
      <c r="A446" s="5">
        <v>43600</v>
      </c>
      <c r="B446" s="1">
        <v>37114.879999999997</v>
      </c>
      <c r="C446" s="1">
        <v>449.75</v>
      </c>
      <c r="D446" s="1">
        <v>173.55</v>
      </c>
      <c r="E446" s="1">
        <v>15347.13</v>
      </c>
      <c r="F446" s="1">
        <v>192.61</v>
      </c>
      <c r="G446" s="2">
        <v>11981.5</v>
      </c>
      <c r="I446" s="21">
        <f t="shared" si="57"/>
        <v>-5.4720187656921897E-3</v>
      </c>
      <c r="J446" s="21">
        <f t="shared" si="58"/>
        <v>-3.4404340023129944E-3</v>
      </c>
      <c r="K446" s="21">
        <f t="shared" si="59"/>
        <v>-6.7189502487448689E-3</v>
      </c>
      <c r="L446" s="21">
        <f t="shared" si="60"/>
        <v>1.2179070328252682E-3</v>
      </c>
      <c r="M446" s="13">
        <f t="shared" si="61"/>
        <v>-8.3241180700768802E-3</v>
      </c>
      <c r="N446" s="21">
        <f t="shared" si="62"/>
        <v>9.1895303215293617E-3</v>
      </c>
      <c r="P446" s="23">
        <f t="shared" si="55"/>
        <v>8.4447467530307532E-5</v>
      </c>
      <c r="Q446">
        <f t="shared" si="56"/>
        <v>2.4088515875658623E-4</v>
      </c>
      <c r="R446">
        <f>$V$28*R447+(1-$V$28)*P447</f>
        <v>2.9370514303697203E-4</v>
      </c>
      <c r="S446" s="1">
        <f>$V$15*$V$14+$V$16*P447+$V$17*S447</f>
        <v>2.8459503108271486E-4</v>
      </c>
    </row>
    <row r="447" spans="1:19" x14ac:dyDescent="0.2">
      <c r="A447" s="5">
        <v>43599</v>
      </c>
      <c r="B447" s="1">
        <v>37318.53</v>
      </c>
      <c r="C447" s="1">
        <v>451.3</v>
      </c>
      <c r="D447" s="1">
        <v>174.72</v>
      </c>
      <c r="E447" s="1">
        <v>15328.45</v>
      </c>
      <c r="F447" s="1">
        <v>194.22</v>
      </c>
      <c r="G447" s="2">
        <v>11871.9</v>
      </c>
      <c r="I447" s="21">
        <f t="shared" si="57"/>
        <v>6.1204864937271239E-3</v>
      </c>
      <c r="J447" s="21">
        <f t="shared" si="58"/>
        <v>3.8629801828892261E-3</v>
      </c>
      <c r="K447" s="21">
        <f t="shared" si="59"/>
        <v>5.6823226507320664E-3</v>
      </c>
      <c r="L447" s="21">
        <f t="shared" si="60"/>
        <v>-1.2371254370810289E-2</v>
      </c>
      <c r="M447" s="13">
        <f t="shared" si="61"/>
        <v>9.7268978818722904E-3</v>
      </c>
      <c r="N447" s="21">
        <f t="shared" si="62"/>
        <v>-1.3295764982204011E-2</v>
      </c>
      <c r="P447" s="23">
        <f t="shared" si="55"/>
        <v>1.767773664620024E-4</v>
      </c>
      <c r="Q447">
        <f t="shared" si="56"/>
        <v>2.3868112291175873E-4</v>
      </c>
      <c r="R447">
        <f>$V$28*R448+(1-$V$28)*P448</f>
        <v>3.01168618137502E-4</v>
      </c>
      <c r="S447" s="1">
        <f>$V$15*$V$14+$V$16*P448+$V$17*S448</f>
        <v>2.9128560717172692E-4</v>
      </c>
    </row>
    <row r="448" spans="1:19" x14ac:dyDescent="0.2">
      <c r="A448" s="5">
        <v>43598</v>
      </c>
      <c r="B448" s="1">
        <v>37090.82</v>
      </c>
      <c r="C448" s="1">
        <v>449.56</v>
      </c>
      <c r="D448" s="1">
        <v>173.73</v>
      </c>
      <c r="E448" s="1">
        <v>15519.26</v>
      </c>
      <c r="F448" s="1">
        <v>192.34</v>
      </c>
      <c r="G448" s="2">
        <v>12030.8</v>
      </c>
      <c r="I448" s="21">
        <f t="shared" si="57"/>
        <v>-9.9840126615333737E-3</v>
      </c>
      <c r="J448" s="21">
        <f t="shared" si="58"/>
        <v>-1.6807859781835823E-2</v>
      </c>
      <c r="K448" s="21">
        <f t="shared" si="59"/>
        <v>-1.1673952318998995E-2</v>
      </c>
      <c r="L448" s="21">
        <f t="shared" si="60"/>
        <v>1.0831121963827313E-3</v>
      </c>
      <c r="M448" s="13">
        <f t="shared" si="61"/>
        <v>-2.6018144993240688E-2</v>
      </c>
      <c r="N448" s="21">
        <f t="shared" si="62"/>
        <v>1.6388059520253172E-3</v>
      </c>
      <c r="P448" s="23">
        <f t="shared" si="55"/>
        <v>2.6856849483936065E-6</v>
      </c>
      <c r="Q448">
        <f t="shared" si="56"/>
        <v>2.4051855531838498E-4</v>
      </c>
      <c r="R448">
        <f>$V$28*R449+(1-$V$28)*P449</f>
        <v>3.2022072025595576E-4</v>
      </c>
      <c r="S448" s="1">
        <f>$V$15*$V$14+$V$16*P449+$V$17*S449</f>
        <v>3.0839134068805186E-4</v>
      </c>
    </row>
    <row r="449" spans="1:19" x14ac:dyDescent="0.2">
      <c r="A449" s="5">
        <v>43595</v>
      </c>
      <c r="B449" s="1">
        <v>37462.99</v>
      </c>
      <c r="C449" s="1">
        <v>457.18</v>
      </c>
      <c r="D449" s="1">
        <v>175.77</v>
      </c>
      <c r="E449" s="1">
        <v>15502.46</v>
      </c>
      <c r="F449" s="1">
        <v>197.41</v>
      </c>
      <c r="G449" s="2">
        <v>12011.1</v>
      </c>
      <c r="I449" s="21">
        <f t="shared" si="57"/>
        <v>-2.5571213810198722E-3</v>
      </c>
      <c r="J449" s="21">
        <f t="shared" si="58"/>
        <v>-6.4536045729207039E-3</v>
      </c>
      <c r="K449" s="21">
        <f t="shared" si="59"/>
        <v>-1.7621149933993321E-3</v>
      </c>
      <c r="L449" s="21">
        <f t="shared" si="60"/>
        <v>-1.1363696695502346E-2</v>
      </c>
      <c r="M449" s="13">
        <f t="shared" si="61"/>
        <v>1.5715701189019488E-3</v>
      </c>
      <c r="N449" s="21">
        <f t="shared" si="62"/>
        <v>-3.9551688881488906E-3</v>
      </c>
      <c r="P449" s="23">
        <f t="shared" si="55"/>
        <v>1.5643360933780933E-5</v>
      </c>
      <c r="Q449">
        <f t="shared" si="56"/>
        <v>2.4324085515012927E-4</v>
      </c>
      <c r="R449">
        <f>$V$28*R450+(1-$V$28)*P450</f>
        <v>3.3966182829779672E-4</v>
      </c>
      <c r="S449" s="1">
        <f>$V$15*$V$14+$V$16*P450+$V$17*S450</f>
        <v>3.2667784037366924E-4</v>
      </c>
    </row>
    <row r="450" spans="1:19" x14ac:dyDescent="0.2">
      <c r="A450" s="5">
        <v>43594</v>
      </c>
      <c r="B450" s="1">
        <v>37558.910000000003</v>
      </c>
      <c r="C450" s="1">
        <v>460.14</v>
      </c>
      <c r="D450" s="1">
        <v>176.08</v>
      </c>
      <c r="E450" s="1">
        <v>15679.63</v>
      </c>
      <c r="F450" s="1">
        <v>197.1</v>
      </c>
      <c r="G450" s="2">
        <v>12058.7</v>
      </c>
      <c r="I450" s="21">
        <f t="shared" si="57"/>
        <v>-6.1108614482303179E-3</v>
      </c>
      <c r="J450" s="21">
        <f t="shared" si="58"/>
        <v>-3.5361406178457924E-3</v>
      </c>
      <c r="K450" s="21">
        <f t="shared" si="59"/>
        <v>-5.1547965844561871E-3</v>
      </c>
      <c r="L450" s="21">
        <f t="shared" si="60"/>
        <v>4.266203078000858E-3</v>
      </c>
      <c r="M450" s="13">
        <f t="shared" si="61"/>
        <v>-7.0275068658118105E-3</v>
      </c>
      <c r="N450" s="21">
        <f t="shared" si="62"/>
        <v>7.9385814911251632E-3</v>
      </c>
      <c r="P450" s="23">
        <f t="shared" si="55"/>
        <v>6.3021076091235016E-5</v>
      </c>
      <c r="Q450">
        <f t="shared" si="56"/>
        <v>2.4902434536383452E-4</v>
      </c>
      <c r="R450">
        <f>$V$28*R451+(1-$V$28)*P451</f>
        <v>3.5731974865140707E-4</v>
      </c>
      <c r="S450" s="1">
        <f>$V$15*$V$14+$V$16*P451+$V$17*S451</f>
        <v>3.4436407807116325E-4</v>
      </c>
    </row>
    <row r="451" spans="1:19" x14ac:dyDescent="0.2">
      <c r="A451" s="5">
        <v>43593</v>
      </c>
      <c r="B451" s="1">
        <v>37789.129999999997</v>
      </c>
      <c r="C451" s="1">
        <v>461.77</v>
      </c>
      <c r="D451" s="1">
        <v>176.99</v>
      </c>
      <c r="E451" s="1">
        <v>15612.88</v>
      </c>
      <c r="F451" s="1">
        <v>198.49</v>
      </c>
      <c r="G451" s="2">
        <v>11963.35</v>
      </c>
      <c r="I451" s="21">
        <f t="shared" si="57"/>
        <v>-1.2818032048802587E-2</v>
      </c>
      <c r="J451" s="21">
        <f t="shared" si="58"/>
        <v>-1.2546297975244819E-2</v>
      </c>
      <c r="K451" s="21">
        <f t="shared" si="59"/>
        <v>-1.2576663440843511E-2</v>
      </c>
      <c r="L451" s="21">
        <f t="shared" si="60"/>
        <v>-4.4396615144147765E-3</v>
      </c>
      <c r="M451" s="13">
        <f t="shared" si="61"/>
        <v>-1.1471060238894226E-2</v>
      </c>
      <c r="N451" s="21">
        <f t="shared" si="62"/>
        <v>-5.085247620599511E-2</v>
      </c>
      <c r="P451" s="23">
        <f t="shared" si="55"/>
        <v>2.5859743362812988E-3</v>
      </c>
      <c r="Q451">
        <f t="shared" si="56"/>
        <v>3.0764114106523034E-4</v>
      </c>
      <c r="R451">
        <f>$V$28*R452+(1-$V$28)*P452</f>
        <v>2.1506520050481809E-4</v>
      </c>
      <c r="S451" s="1">
        <f>$V$15*$V$14+$V$16*P452+$V$17*S452</f>
        <v>2.2385138328004199E-4</v>
      </c>
    </row>
    <row r="452" spans="1:19" x14ac:dyDescent="0.2">
      <c r="A452" s="5">
        <v>43592</v>
      </c>
      <c r="B452" s="1">
        <v>38276.629999999997</v>
      </c>
      <c r="C452" s="1">
        <v>467.6</v>
      </c>
      <c r="D452" s="1">
        <v>179.23</v>
      </c>
      <c r="E452" s="1">
        <v>15682.35</v>
      </c>
      <c r="F452" s="1">
        <v>200.78</v>
      </c>
      <c r="G452" s="2">
        <v>12587.45</v>
      </c>
      <c r="I452" s="21">
        <f t="shared" si="57"/>
        <v>-8.4215575404395938E-3</v>
      </c>
      <c r="J452" s="21">
        <f t="shared" si="58"/>
        <v>-1.1291865948027738E-2</v>
      </c>
      <c r="K452" s="21">
        <f t="shared" si="59"/>
        <v>-9.8823811149556275E-3</v>
      </c>
      <c r="L452" s="21">
        <f t="shared" si="60"/>
        <v>1.8758396593533976E-3</v>
      </c>
      <c r="M452" s="13">
        <f t="shared" si="61"/>
        <v>-6.3549017362056629E-3</v>
      </c>
      <c r="N452" s="21">
        <f t="shared" si="62"/>
        <v>1.0293151646292372E-2</v>
      </c>
      <c r="P452" s="23">
        <f t="shared" ref="P452:P515" si="63">N452^2</f>
        <v>1.0594897081357137E-4</v>
      </c>
      <c r="Q452">
        <f t="shared" ref="Q452:Q515" si="64">AVERAGE(P453:P472)</f>
        <v>3.0994382243022209E-4</v>
      </c>
      <c r="R452">
        <f>$V$28*R453+(1-$V$28)*P453</f>
        <v>2.2203006622979128E-4</v>
      </c>
      <c r="S452" s="1">
        <f>$V$15*$V$14+$V$16*P453+$V$17*S453</f>
        <v>2.2772757603811431E-4</v>
      </c>
    </row>
    <row r="453" spans="1:19" x14ac:dyDescent="0.2">
      <c r="A453" s="5">
        <v>43591</v>
      </c>
      <c r="B453" s="1">
        <v>38600.339999999997</v>
      </c>
      <c r="C453" s="1">
        <v>472.91</v>
      </c>
      <c r="D453" s="1">
        <v>181.01</v>
      </c>
      <c r="E453" s="1">
        <v>15652.96</v>
      </c>
      <c r="F453" s="1">
        <v>202.06</v>
      </c>
      <c r="G453" s="2">
        <v>12458.55</v>
      </c>
      <c r="I453" s="21">
        <f t="shared" si="57"/>
        <v>-9.3580661162636254E-3</v>
      </c>
      <c r="J453" s="21">
        <f t="shared" si="58"/>
        <v>-4.8517160521206826E-3</v>
      </c>
      <c r="K453" s="21">
        <f t="shared" si="59"/>
        <v>-1.0387277038358518E-2</v>
      </c>
      <c r="L453" s="21">
        <f t="shared" si="60"/>
        <v>-4.4709979884391719E-4</v>
      </c>
      <c r="M453" s="13">
        <f t="shared" si="61"/>
        <v>-9.1630770682737412E-3</v>
      </c>
      <c r="N453" s="21">
        <f t="shared" si="62"/>
        <v>5.8611471862311207E-4</v>
      </c>
      <c r="P453" s="23">
        <f t="shared" si="63"/>
        <v>3.4353046338664983E-7</v>
      </c>
      <c r="Q453">
        <f t="shared" si="64"/>
        <v>3.2549540050992712E-4</v>
      </c>
      <c r="R453">
        <f>$V$28*R454+(1-$V$28)*P454</f>
        <v>2.3618027064041286E-4</v>
      </c>
      <c r="S453" s="1">
        <f>$V$15*$V$14+$V$16*P454+$V$17*S454</f>
        <v>2.379014257887605E-4</v>
      </c>
    </row>
    <row r="454" spans="1:19" x14ac:dyDescent="0.2">
      <c r="A454" s="5">
        <v>43588</v>
      </c>
      <c r="B454" s="1">
        <v>38963.26</v>
      </c>
      <c r="C454" s="1">
        <v>475.21</v>
      </c>
      <c r="D454" s="1">
        <v>182.9</v>
      </c>
      <c r="E454" s="1">
        <v>15659.96</v>
      </c>
      <c r="F454" s="1">
        <v>203.92</v>
      </c>
      <c r="G454" s="2">
        <v>12451.25</v>
      </c>
      <c r="I454" s="21">
        <f t="shared" si="57"/>
        <v>-4.6622804784088155E-4</v>
      </c>
      <c r="J454" s="21">
        <f t="shared" si="58"/>
        <v>4.2087542093720904E-5</v>
      </c>
      <c r="K454" s="21">
        <f t="shared" si="59"/>
        <v>-9.8366038862137458E-4</v>
      </c>
      <c r="L454" s="21">
        <f t="shared" si="60"/>
        <v>-1.9289184401888967E-2</v>
      </c>
      <c r="M454" s="13">
        <f t="shared" si="61"/>
        <v>-7.8431376569610691E-4</v>
      </c>
      <c r="N454" s="21">
        <f t="shared" si="62"/>
        <v>4.8586872491065674E-3</v>
      </c>
      <c r="P454" s="23">
        <f t="shared" si="63"/>
        <v>2.3606841784630744E-5</v>
      </c>
      <c r="Q454">
        <f t="shared" si="64"/>
        <v>3.2461072937879653E-4</v>
      </c>
      <c r="R454">
        <f>$V$28*R455+(1-$V$28)*P455</f>
        <v>2.4974878737588833E-4</v>
      </c>
      <c r="S454" s="1">
        <f>$V$15*$V$14+$V$16*P455+$V$17*S455</f>
        <v>2.4791329710496492E-4</v>
      </c>
    </row>
    <row r="455" spans="1:19" x14ac:dyDescent="0.2">
      <c r="A455" s="5">
        <v>43587</v>
      </c>
      <c r="B455" s="1">
        <v>38981.43</v>
      </c>
      <c r="C455" s="1">
        <v>475.19</v>
      </c>
      <c r="D455" s="1">
        <v>183.08</v>
      </c>
      <c r="E455" s="1">
        <v>15964.96</v>
      </c>
      <c r="F455" s="1">
        <v>204.08</v>
      </c>
      <c r="G455" s="2">
        <v>12390.9</v>
      </c>
      <c r="I455" s="21">
        <f t="shared" si="57"/>
        <v>-1.2849145589798022E-3</v>
      </c>
      <c r="J455" s="21">
        <f t="shared" si="58"/>
        <v>-7.6517883272009622E-3</v>
      </c>
      <c r="K455" s="21">
        <f t="shared" si="59"/>
        <v>-4.849485052250491E-3</v>
      </c>
      <c r="L455" s="21">
        <f t="shared" si="60"/>
        <v>-1.8527627299506095E-2</v>
      </c>
      <c r="M455" s="13">
        <f t="shared" si="61"/>
        <v>-9.7995982243103002E-5</v>
      </c>
      <c r="N455" s="21">
        <f t="shared" si="62"/>
        <v>-6.6400531929725866E-3</v>
      </c>
      <c r="P455" s="23">
        <f t="shared" si="63"/>
        <v>4.409030640550544E-5</v>
      </c>
      <c r="Q455">
        <f t="shared" si="64"/>
        <v>3.8418088280911181E-4</v>
      </c>
      <c r="R455">
        <f>$V$28*R456+(1-$V$28)*P456</f>
        <v>2.6287592445910425E-4</v>
      </c>
      <c r="S455" s="1">
        <f>$V$15*$V$14+$V$16*P456+$V$17*S456</f>
        <v>2.5789962831069906E-4</v>
      </c>
    </row>
    <row r="456" spans="1:19" x14ac:dyDescent="0.2">
      <c r="A456" s="5">
        <v>43585</v>
      </c>
      <c r="B456" s="1">
        <v>39031.550000000003</v>
      </c>
      <c r="C456" s="1">
        <v>478.84</v>
      </c>
      <c r="D456" s="1">
        <v>183.97</v>
      </c>
      <c r="E456" s="1">
        <v>16263.51</v>
      </c>
      <c r="F456" s="1">
        <v>204.1</v>
      </c>
      <c r="G456" s="2">
        <v>12473.45</v>
      </c>
      <c r="I456" s="21">
        <f t="shared" si="57"/>
        <v>-9.162744076043394E-4</v>
      </c>
      <c r="J456" s="21">
        <f t="shared" si="58"/>
        <v>3.7032817375236581E-3</v>
      </c>
      <c r="K456" s="21">
        <f t="shared" si="59"/>
        <v>-2.1719072446074955E-3</v>
      </c>
      <c r="L456" s="21">
        <f t="shared" si="60"/>
        <v>1.3542254719878122E-2</v>
      </c>
      <c r="M456" s="13">
        <f t="shared" si="61"/>
        <v>-6.6412979723186136E-3</v>
      </c>
      <c r="N456" s="21">
        <f t="shared" si="62"/>
        <v>-3.301567940799833E-3</v>
      </c>
      <c r="P456" s="23">
        <f t="shared" si="63"/>
        <v>1.0900350867717249E-5</v>
      </c>
      <c r="Q456">
        <f t="shared" si="64"/>
        <v>3.944143193151629E-4</v>
      </c>
      <c r="R456">
        <f>$V$28*R457+(1-$V$28)*P457</f>
        <v>2.7895947170961832E-4</v>
      </c>
      <c r="S456" s="1">
        <f>$V$15*$V$14+$V$16*P457+$V$17*S457</f>
        <v>2.7083943829139188E-4</v>
      </c>
    </row>
    <row r="457" spans="1:19" x14ac:dyDescent="0.2">
      <c r="A457" s="5">
        <v>43581</v>
      </c>
      <c r="B457" s="1">
        <v>39067.33</v>
      </c>
      <c r="C457" s="1">
        <v>477.07</v>
      </c>
      <c r="D457" s="1">
        <v>184.37</v>
      </c>
      <c r="E457" s="1">
        <v>16044.75</v>
      </c>
      <c r="F457" s="1">
        <v>205.46</v>
      </c>
      <c r="G457" s="2">
        <v>12514.7</v>
      </c>
      <c r="I457" s="21">
        <f t="shared" si="57"/>
        <v>8.6498695636661738E-3</v>
      </c>
      <c r="J457" s="21">
        <f t="shared" si="58"/>
        <v>1.0695973252133042E-3</v>
      </c>
      <c r="K457" s="21">
        <f t="shared" si="59"/>
        <v>8.7160763159485222E-3</v>
      </c>
      <c r="L457" s="21">
        <f t="shared" si="60"/>
        <v>1.1945351572921181E-2</v>
      </c>
      <c r="M457" s="13">
        <f t="shared" si="61"/>
        <v>1.6561940558124193E-3</v>
      </c>
      <c r="N457" s="21">
        <f t="shared" si="62"/>
        <v>-1.5791929776091992E-2</v>
      </c>
      <c r="P457" s="23">
        <f t="shared" si="63"/>
        <v>2.4938504605302091E-4</v>
      </c>
      <c r="Q457">
        <f t="shared" si="64"/>
        <v>3.8956106281337729E-4</v>
      </c>
      <c r="R457">
        <f>$V$28*R458+(1-$V$28)*P458</f>
        <v>2.8084720100684797E-4</v>
      </c>
      <c r="S457" s="1">
        <f>$V$15*$V$14+$V$16*P458+$V$17*S458</f>
        <v>2.7196785520408926E-4</v>
      </c>
    </row>
    <row r="458" spans="1:19" x14ac:dyDescent="0.2">
      <c r="A458" s="5">
        <v>43580</v>
      </c>
      <c r="B458" s="1">
        <v>38730.86</v>
      </c>
      <c r="C458" s="1">
        <v>476.56</v>
      </c>
      <c r="D458" s="1">
        <v>182.77</v>
      </c>
      <c r="E458" s="1">
        <v>15854.23</v>
      </c>
      <c r="F458" s="1">
        <v>205.12</v>
      </c>
      <c r="G458" s="2">
        <v>12713.9</v>
      </c>
      <c r="I458" s="21">
        <f t="shared" si="57"/>
        <v>-8.3260171663569298E-3</v>
      </c>
      <c r="J458" s="21">
        <f t="shared" si="58"/>
        <v>-2.7032423917566707E-3</v>
      </c>
      <c r="K458" s="21">
        <f t="shared" si="59"/>
        <v>-7.2505564726812605E-3</v>
      </c>
      <c r="L458" s="21">
        <f t="shared" si="60"/>
        <v>-3.6353144907871142E-3</v>
      </c>
      <c r="M458" s="13">
        <f t="shared" si="61"/>
        <v>-2.2887205335368017E-3</v>
      </c>
      <c r="N458" s="21">
        <f t="shared" si="62"/>
        <v>-1.0644037145078701E-2</v>
      </c>
      <c r="P458" s="23">
        <f t="shared" si="63"/>
        <v>1.1329552674581514E-4</v>
      </c>
      <c r="Q458">
        <f t="shared" si="64"/>
        <v>3.9840059122455324E-4</v>
      </c>
      <c r="R458">
        <f>$V$28*R459+(1-$V$28)*P459</f>
        <v>2.9154198872563731E-4</v>
      </c>
      <c r="S458" s="1">
        <f>$V$15*$V$14+$V$16*P459+$V$17*S459</f>
        <v>2.8078218062415331E-4</v>
      </c>
    </row>
    <row r="459" spans="1:19" x14ac:dyDescent="0.2">
      <c r="A459" s="5">
        <v>43579</v>
      </c>
      <c r="B459" s="1">
        <v>39054.68</v>
      </c>
      <c r="C459" s="1">
        <v>477.85</v>
      </c>
      <c r="D459" s="1">
        <v>184.1</v>
      </c>
      <c r="E459" s="1">
        <v>15911.97</v>
      </c>
      <c r="F459" s="1">
        <v>205.59</v>
      </c>
      <c r="G459" s="2">
        <v>12849.95</v>
      </c>
      <c r="I459" s="21">
        <f t="shared" si="57"/>
        <v>1.2620697704121818E-2</v>
      </c>
      <c r="J459" s="21">
        <f t="shared" si="58"/>
        <v>1.5097172485092774E-2</v>
      </c>
      <c r="K459" s="21">
        <f t="shared" si="59"/>
        <v>1.0648564784459344E-2</v>
      </c>
      <c r="L459" s="21">
        <f t="shared" si="60"/>
        <v>1.3266368290384276E-2</v>
      </c>
      <c r="M459" s="13">
        <f t="shared" si="61"/>
        <v>7.0778612904897151E-3</v>
      </c>
      <c r="N459" s="21">
        <f t="shared" si="62"/>
        <v>1.2974912041830844E-2</v>
      </c>
      <c r="P459" s="23">
        <f t="shared" si="63"/>
        <v>1.6834834249324706E-4</v>
      </c>
      <c r="Q459">
        <f t="shared" si="64"/>
        <v>3.9027971676870406E-4</v>
      </c>
      <c r="R459">
        <f>$V$28*R460+(1-$V$28)*P460</f>
        <v>2.9940541295323669E-4</v>
      </c>
      <c r="S459" s="1">
        <f>$V$15*$V$14+$V$16*P460+$V$17*S460</f>
        <v>2.8751738577158936E-4</v>
      </c>
    </row>
    <row r="460" spans="1:19" x14ac:dyDescent="0.2">
      <c r="A460" s="5">
        <v>43578</v>
      </c>
      <c r="B460" s="1">
        <v>38564.879999999997</v>
      </c>
      <c r="C460" s="1">
        <v>470.69</v>
      </c>
      <c r="D460" s="1">
        <v>182.15</v>
      </c>
      <c r="E460" s="1">
        <v>15702.27</v>
      </c>
      <c r="F460" s="1">
        <v>204.14</v>
      </c>
      <c r="G460" s="2">
        <v>12684.3</v>
      </c>
      <c r="I460" s="21">
        <f t="shared" si="57"/>
        <v>-2.08004057895974E-3</v>
      </c>
      <c r="J460" s="21">
        <f t="shared" si="58"/>
        <v>9.9903293426770721E-4</v>
      </c>
      <c r="K460" s="21">
        <f t="shared" si="59"/>
        <v>-1.2618990509466457E-3</v>
      </c>
      <c r="L460" s="21">
        <f t="shared" si="60"/>
        <v>3.2890045207442198E-3</v>
      </c>
      <c r="M460" s="13">
        <f t="shared" si="61"/>
        <v>-7.8346884822414462E-4</v>
      </c>
      <c r="N460" s="21">
        <f t="shared" si="62"/>
        <v>1.7428257643783234E-2</v>
      </c>
      <c r="P460" s="23">
        <f t="shared" si="63"/>
        <v>3.037441644980887E-4</v>
      </c>
      <c r="Q460">
        <f t="shared" si="64"/>
        <v>3.9277749890681373E-4</v>
      </c>
      <c r="R460">
        <f>$V$28*R461+(1-$V$28)*P461</f>
        <v>2.9912847136526742E-4</v>
      </c>
      <c r="S460" s="1">
        <f>$V$15*$V$14+$V$16*P461+$V$17*S461</f>
        <v>2.874789569351382E-4</v>
      </c>
    </row>
    <row r="461" spans="1:19" x14ac:dyDescent="0.2">
      <c r="A461" s="5">
        <v>43577</v>
      </c>
      <c r="B461" s="1">
        <v>38645.18</v>
      </c>
      <c r="C461" s="1">
        <v>470.22</v>
      </c>
      <c r="D461" s="1">
        <v>182.38</v>
      </c>
      <c r="E461" s="1">
        <v>15650.71</v>
      </c>
      <c r="F461" s="1">
        <v>204.3</v>
      </c>
      <c r="G461" s="2">
        <v>12465.15</v>
      </c>
      <c r="I461" s="21">
        <f t="shared" si="57"/>
        <v>-1.27300574188241E-2</v>
      </c>
      <c r="J461" s="21">
        <f t="shared" si="58"/>
        <v>-2.4701949120947947E-2</v>
      </c>
      <c r="K461" s="21">
        <f t="shared" si="59"/>
        <v>-1.356045285883473E-2</v>
      </c>
      <c r="L461" s="21">
        <f t="shared" si="60"/>
        <v>5.8166206675529615E-3</v>
      </c>
      <c r="M461" s="13">
        <f t="shared" si="61"/>
        <v>-1.477045607138963E-2</v>
      </c>
      <c r="N461" s="21">
        <f t="shared" si="62"/>
        <v>-1.1081440284303523E-2</v>
      </c>
      <c r="P461" s="23">
        <f t="shared" si="63"/>
        <v>1.2279831877458493E-4</v>
      </c>
      <c r="Q461">
        <f t="shared" si="64"/>
        <v>3.9234271934765415E-4</v>
      </c>
      <c r="R461">
        <f>$V$28*R462+(1-$V$28)*P462</f>
        <v>3.1038358748807697E-4</v>
      </c>
      <c r="S461" s="1">
        <f>$V$15*$V$14+$V$16*P462+$V$17*S462</f>
        <v>2.9748880521260937E-4</v>
      </c>
    </row>
    <row r="462" spans="1:19" x14ac:dyDescent="0.2">
      <c r="A462" s="5">
        <v>43573</v>
      </c>
      <c r="B462" s="1">
        <v>39140.28</v>
      </c>
      <c r="C462" s="1">
        <v>481.98</v>
      </c>
      <c r="D462" s="1">
        <v>184.87</v>
      </c>
      <c r="E462" s="1">
        <v>15559.94</v>
      </c>
      <c r="F462" s="1">
        <v>207.34</v>
      </c>
      <c r="G462" s="2">
        <v>12604.05</v>
      </c>
      <c r="I462" s="21">
        <f t="shared" si="57"/>
        <v>-3.4523636130062169E-3</v>
      </c>
      <c r="J462" s="21">
        <f t="shared" si="58"/>
        <v>-1.6998698096002221E-3</v>
      </c>
      <c r="K462" s="21">
        <f t="shared" si="59"/>
        <v>-2.107368461527274E-3</v>
      </c>
      <c r="L462" s="21">
        <f t="shared" si="60"/>
        <v>-1.9794097833504142E-3</v>
      </c>
      <c r="M462" s="13">
        <f t="shared" si="61"/>
        <v>-9.5519962114626825E-3</v>
      </c>
      <c r="N462" s="21">
        <f t="shared" si="62"/>
        <v>2.5301637051785967E-3</v>
      </c>
      <c r="P462" s="23">
        <f t="shared" si="63"/>
        <v>6.4017283750030851E-6</v>
      </c>
      <c r="Q462">
        <f t="shared" si="64"/>
        <v>4.1213996201161257E-4</v>
      </c>
      <c r="R462">
        <f>$V$28*R463+(1-$V$28)*P463</f>
        <v>3.2978668487827322E-4</v>
      </c>
      <c r="S462" s="1">
        <f>$V$15*$V$14+$V$16*P463+$V$17*S463</f>
        <v>3.1507733609866521E-4</v>
      </c>
    </row>
    <row r="463" spans="1:19" x14ac:dyDescent="0.2">
      <c r="A463" s="5">
        <v>43571</v>
      </c>
      <c r="B463" s="1">
        <v>39275.64</v>
      </c>
      <c r="C463" s="1">
        <v>482.8</v>
      </c>
      <c r="D463" s="1">
        <v>185.26</v>
      </c>
      <c r="E463" s="1">
        <v>15590.77</v>
      </c>
      <c r="F463" s="1">
        <v>209.33</v>
      </c>
      <c r="G463" s="2">
        <v>12572.2</v>
      </c>
      <c r="I463" s="21">
        <f t="shared" si="57"/>
        <v>9.4601114712509655E-3</v>
      </c>
      <c r="J463" s="21">
        <f t="shared" si="58"/>
        <v>1.4301854423982006E-3</v>
      </c>
      <c r="K463" s="21">
        <f t="shared" si="59"/>
        <v>8.1296854450386251E-3</v>
      </c>
      <c r="L463" s="21">
        <f t="shared" si="60"/>
        <v>5.0619675068383518E-4</v>
      </c>
      <c r="M463" s="13">
        <f t="shared" si="61"/>
        <v>9.7449346646948255E-3</v>
      </c>
      <c r="N463" s="21">
        <f t="shared" si="62"/>
        <v>-2.1256382769630391E-2</v>
      </c>
      <c r="P463" s="23">
        <f t="shared" si="63"/>
        <v>4.5183380844903976E-4</v>
      </c>
      <c r="Q463">
        <f t="shared" si="64"/>
        <v>3.8987918076372385E-4</v>
      </c>
      <c r="R463">
        <f>$V$28*R464+(1-$V$28)*P464</f>
        <v>3.2199644294822428E-4</v>
      </c>
      <c r="S463" s="1">
        <f>$V$15*$V$14+$V$16*P464+$V$17*S464</f>
        <v>3.0987392152350302E-4</v>
      </c>
    </row>
    <row r="464" spans="1:19" x14ac:dyDescent="0.2">
      <c r="A464" s="5">
        <v>43570</v>
      </c>
      <c r="B464" s="1">
        <v>38905.839999999997</v>
      </c>
      <c r="C464" s="1">
        <v>482.11</v>
      </c>
      <c r="D464" s="1">
        <v>183.76</v>
      </c>
      <c r="E464" s="1">
        <v>15582.88</v>
      </c>
      <c r="F464" s="1">
        <v>207.3</v>
      </c>
      <c r="G464" s="2">
        <v>12842.3</v>
      </c>
      <c r="I464" s="21">
        <f t="shared" si="57"/>
        <v>3.5721611582945592E-3</v>
      </c>
      <c r="J464" s="21">
        <f t="shared" si="58"/>
        <v>6.0170346134993079E-4</v>
      </c>
      <c r="K464" s="21">
        <f t="shared" si="59"/>
        <v>5.7303619572687692E-3</v>
      </c>
      <c r="L464" s="21">
        <f t="shared" si="60"/>
        <v>7.1790711527799202E-3</v>
      </c>
      <c r="M464" s="13">
        <f t="shared" si="61"/>
        <v>9.1696635367445156E-4</v>
      </c>
      <c r="N464" s="21">
        <f t="shared" si="62"/>
        <v>6.6485918457934064E-3</v>
      </c>
      <c r="P464" s="23">
        <f t="shared" si="63"/>
        <v>4.4203773531950573E-5</v>
      </c>
      <c r="Q464">
        <f t="shared" si="64"/>
        <v>3.9783432808384537E-4</v>
      </c>
      <c r="R464">
        <f>$V$28*R465+(1-$V$28)*P465</f>
        <v>3.3972788993224173E-4</v>
      </c>
      <c r="S464" s="1">
        <f>$V$15*$V$14+$V$16*P465+$V$17*S465</f>
        <v>3.2673846282427215E-4</v>
      </c>
    </row>
    <row r="465" spans="1:19" x14ac:dyDescent="0.2">
      <c r="A465" s="5">
        <v>43567</v>
      </c>
      <c r="B465" s="1">
        <v>38767.11</v>
      </c>
      <c r="C465" s="1">
        <v>481.82</v>
      </c>
      <c r="D465" s="1">
        <v>182.71</v>
      </c>
      <c r="E465" s="1">
        <v>15471.41</v>
      </c>
      <c r="F465" s="1">
        <v>207.11</v>
      </c>
      <c r="G465" s="2">
        <v>12757.2</v>
      </c>
      <c r="I465" s="21">
        <f t="shared" ref="I465:I528" si="65">LN(B465/B466)</f>
        <v>4.1383405326608363E-3</v>
      </c>
      <c r="J465" s="21">
        <f t="shared" ref="J465:J528" si="66">LN(C465/C466)</f>
        <v>5.4525535183888498E-3</v>
      </c>
      <c r="K465" s="21">
        <f t="shared" ref="K465:K528" si="67">LN(D465/D466)</f>
        <v>3.618821802131523E-3</v>
      </c>
      <c r="L465" s="21">
        <f t="shared" ref="L465:L528" si="68">LN(E465/E466)</f>
        <v>1.904677450359328E-3</v>
      </c>
      <c r="M465" s="13">
        <f t="shared" ref="M465:M528" si="69">LN(F465/F466)</f>
        <v>9.2162080353866416E-3</v>
      </c>
      <c r="N465" s="21">
        <f t="shared" ref="N465:N528" si="70">LN(G465/G466)</f>
        <v>1.4985680039757391E-2</v>
      </c>
      <c r="P465" s="23">
        <f t="shared" si="63"/>
        <v>2.2457060625398308E-4</v>
      </c>
      <c r="Q465">
        <f t="shared" si="64"/>
        <v>3.9121924931077406E-4</v>
      </c>
      <c r="R465">
        <f>$V$28*R466+(1-$V$28)*P466</f>
        <v>3.4707835484787527E-4</v>
      </c>
      <c r="S465" s="1">
        <f>$V$15*$V$14+$V$16*P466+$V$17*S466</f>
        <v>3.3545646245168055E-4</v>
      </c>
    </row>
    <row r="466" spans="1:19" x14ac:dyDescent="0.2">
      <c r="A466" s="5">
        <v>43566</v>
      </c>
      <c r="B466" s="1">
        <v>38607.01</v>
      </c>
      <c r="C466" s="1">
        <v>479.2</v>
      </c>
      <c r="D466" s="1">
        <v>182.05</v>
      </c>
      <c r="E466" s="1">
        <v>15441.97</v>
      </c>
      <c r="F466" s="1">
        <v>205.21</v>
      </c>
      <c r="G466" s="2">
        <v>12567.45</v>
      </c>
      <c r="I466" s="21">
        <f t="shared" si="65"/>
        <v>5.6119544909559221E-4</v>
      </c>
      <c r="J466" s="21">
        <f t="shared" si="66"/>
        <v>2.7165412171271629E-3</v>
      </c>
      <c r="K466" s="21">
        <f t="shared" si="67"/>
        <v>4.9449191963906098E-4</v>
      </c>
      <c r="L466" s="21">
        <f t="shared" si="68"/>
        <v>-1.0711774861097114E-2</v>
      </c>
      <c r="M466" s="13">
        <f t="shared" si="69"/>
        <v>3.1236298520018477E-3</v>
      </c>
      <c r="N466" s="21">
        <f t="shared" si="70"/>
        <v>-1.0204412521329627E-2</v>
      </c>
      <c r="P466" s="23">
        <f t="shared" si="63"/>
        <v>1.0413003490546886E-4</v>
      </c>
      <c r="Q466">
        <f t="shared" si="64"/>
        <v>3.8820055370279515E-4</v>
      </c>
      <c r="R466">
        <f>$V$28*R467+(1-$V$28)*P467</f>
        <v>3.6258569441866717E-4</v>
      </c>
      <c r="S466" s="1">
        <f>$V$15*$V$14+$V$16*P467+$V$17*S467</f>
        <v>3.5183427155705178E-4</v>
      </c>
    </row>
    <row r="467" spans="1:19" x14ac:dyDescent="0.2">
      <c r="A467" s="5">
        <v>43565</v>
      </c>
      <c r="B467" s="1">
        <v>38585.35</v>
      </c>
      <c r="C467" s="1">
        <v>477.9</v>
      </c>
      <c r="D467" s="1">
        <v>181.96</v>
      </c>
      <c r="E467" s="1">
        <v>15608.27</v>
      </c>
      <c r="F467" s="1">
        <v>204.57</v>
      </c>
      <c r="G467" s="2">
        <v>12696.35</v>
      </c>
      <c r="I467" s="21">
        <f t="shared" si="65"/>
        <v>-9.1292981758997731E-3</v>
      </c>
      <c r="J467" s="21">
        <f t="shared" si="66"/>
        <v>-5.3632859135116827E-3</v>
      </c>
      <c r="K467" s="21">
        <f t="shared" si="67"/>
        <v>-6.9553115902801655E-3</v>
      </c>
      <c r="L467" s="21">
        <f t="shared" si="68"/>
        <v>-9.0661295904548873E-3</v>
      </c>
      <c r="M467" s="13">
        <f t="shared" si="69"/>
        <v>-3.6595224914312517E-3</v>
      </c>
      <c r="N467" s="21">
        <f t="shared" si="70"/>
        <v>-1.1519403177485028E-2</v>
      </c>
      <c r="P467" s="23">
        <f t="shared" si="63"/>
        <v>1.3269664956545214E-4</v>
      </c>
      <c r="Q467">
        <f t="shared" si="64"/>
        <v>3.9933347119496757E-4</v>
      </c>
      <c r="R467">
        <f>$V$28*R468+(1-$V$28)*P468</f>
        <v>3.7725946323908518E-4</v>
      </c>
      <c r="S467" s="1">
        <f>$V$15*$V$14+$V$16*P468+$V$17*S468</f>
        <v>3.6844480308190962E-4</v>
      </c>
    </row>
    <row r="468" spans="1:19" x14ac:dyDescent="0.2">
      <c r="A468" s="5">
        <v>43564</v>
      </c>
      <c r="B468" s="1">
        <v>38939.22</v>
      </c>
      <c r="C468" s="1">
        <v>480.47</v>
      </c>
      <c r="D468" s="1">
        <v>183.23</v>
      </c>
      <c r="E468" s="1">
        <v>15750.42</v>
      </c>
      <c r="F468" s="1">
        <v>205.32</v>
      </c>
      <c r="G468" s="2">
        <v>12843.45</v>
      </c>
      <c r="I468" s="21">
        <f t="shared" si="65"/>
        <v>6.1486738943946073E-3</v>
      </c>
      <c r="J468" s="21">
        <f t="shared" si="66"/>
        <v>7.2902302094904163E-3</v>
      </c>
      <c r="K468" s="21">
        <f t="shared" si="67"/>
        <v>4.9788093546548175E-3</v>
      </c>
      <c r="L468" s="21">
        <f t="shared" si="68"/>
        <v>2.8388708223652578E-3</v>
      </c>
      <c r="M468" s="13">
        <f t="shared" si="69"/>
        <v>-4.382441089788694E-4</v>
      </c>
      <c r="N468" s="21">
        <f t="shared" si="70"/>
        <v>6.2796761923620261E-3</v>
      </c>
      <c r="P468" s="23">
        <f t="shared" si="63"/>
        <v>3.9434333080918433E-5</v>
      </c>
      <c r="Q468">
        <f t="shared" si="64"/>
        <v>4.0383150980511582E-4</v>
      </c>
      <c r="R468">
        <f>$V$28*R469+(1-$V$28)*P469</f>
        <v>3.9882276941939371E-4</v>
      </c>
      <c r="S468" s="1">
        <f>$V$15*$V$14+$V$16*P469+$V$17*S469</f>
        <v>3.9208218902533686E-4</v>
      </c>
    </row>
    <row r="469" spans="1:19" x14ac:dyDescent="0.2">
      <c r="A469" s="5">
        <v>43563</v>
      </c>
      <c r="B469" s="1">
        <v>38700.53</v>
      </c>
      <c r="C469" s="1">
        <v>476.98</v>
      </c>
      <c r="D469" s="1">
        <v>182.32</v>
      </c>
      <c r="E469" s="1">
        <v>15705.77</v>
      </c>
      <c r="F469" s="1">
        <v>205.41</v>
      </c>
      <c r="G469" s="2">
        <v>12763.05</v>
      </c>
      <c r="I469" s="21">
        <f t="shared" si="65"/>
        <v>-4.1695327567729135E-3</v>
      </c>
      <c r="J469" s="21">
        <f t="shared" si="66"/>
        <v>-1.297678048256364E-2</v>
      </c>
      <c r="K469" s="21">
        <f t="shared" si="67"/>
        <v>-5.4698747034944593E-3</v>
      </c>
      <c r="L469" s="21">
        <f t="shared" si="68"/>
        <v>9.6543878870546697E-3</v>
      </c>
      <c r="M469" s="13">
        <f t="shared" si="69"/>
        <v>-1.9940186068643953E-3</v>
      </c>
      <c r="N469" s="21">
        <f t="shared" si="70"/>
        <v>-8.3719386983342921E-3</v>
      </c>
      <c r="P469" s="23">
        <f t="shared" si="63"/>
        <v>7.0089357568667274E-5</v>
      </c>
      <c r="Q469">
        <f t="shared" si="64"/>
        <v>4.2493376215031238E-4</v>
      </c>
      <c r="R469">
        <f>$V$28*R470+(1-$V$28)*P470</f>
        <v>4.1980575315454652E-4</v>
      </c>
      <c r="S469" s="1">
        <f>$V$15*$V$14+$V$16*P470+$V$17*S470</f>
        <v>4.1664289426871442E-4</v>
      </c>
    </row>
    <row r="470" spans="1:19" x14ac:dyDescent="0.2">
      <c r="A470" s="5">
        <v>43560</v>
      </c>
      <c r="B470" s="1">
        <v>38862.230000000003</v>
      </c>
      <c r="C470" s="1">
        <v>483.21</v>
      </c>
      <c r="D470" s="1">
        <v>183.32</v>
      </c>
      <c r="E470" s="1">
        <v>15554.87</v>
      </c>
      <c r="F470" s="1">
        <v>205.82</v>
      </c>
      <c r="G470" s="2">
        <v>12870.35</v>
      </c>
      <c r="I470" s="21">
        <f t="shared" si="65"/>
        <v>4.5781377614725911E-3</v>
      </c>
      <c r="J470" s="21">
        <f t="shared" si="66"/>
        <v>8.3750320674834591E-3</v>
      </c>
      <c r="K470" s="21">
        <f t="shared" si="67"/>
        <v>5.5247248255497223E-3</v>
      </c>
      <c r="L470" s="21">
        <f t="shared" si="68"/>
        <v>1.135132348571581E-2</v>
      </c>
      <c r="M470" s="13">
        <f t="shared" si="69"/>
        <v>4.382341336944027E-3</v>
      </c>
      <c r="N470" s="21">
        <f t="shared" si="70"/>
        <v>1.3367530825299788E-2</v>
      </c>
      <c r="P470" s="23">
        <f t="shared" si="63"/>
        <v>1.7869088036534002E-4</v>
      </c>
      <c r="Q470">
        <f t="shared" si="64"/>
        <v>4.2503331801079799E-4</v>
      </c>
      <c r="R470">
        <f>$V$28*R471+(1-$V$28)*P471</f>
        <v>4.3519606418364483E-4</v>
      </c>
      <c r="S470" s="1">
        <f>$V$15*$V$14+$V$16*P471+$V$17*S471</f>
        <v>4.3789914882820763E-4</v>
      </c>
    </row>
    <row r="471" spans="1:19" x14ac:dyDescent="0.2">
      <c r="A471" s="5">
        <v>43559</v>
      </c>
      <c r="B471" s="1">
        <v>38684.720000000001</v>
      </c>
      <c r="C471" s="1">
        <v>479.18</v>
      </c>
      <c r="D471" s="1">
        <v>182.31</v>
      </c>
      <c r="E471" s="1">
        <v>15379.3</v>
      </c>
      <c r="F471" s="1">
        <v>204.92</v>
      </c>
      <c r="G471" s="2">
        <v>12699.45</v>
      </c>
      <c r="I471" s="21">
        <f t="shared" si="65"/>
        <v>-4.961212746845689E-3</v>
      </c>
      <c r="J471" s="21">
        <f t="shared" si="66"/>
        <v>-1.8972766227945152E-3</v>
      </c>
      <c r="K471" s="21">
        <f t="shared" si="67"/>
        <v>-5.3610631683829431E-3</v>
      </c>
      <c r="L471" s="21">
        <f t="shared" si="68"/>
        <v>-1.5462471253565552E-2</v>
      </c>
      <c r="M471" s="13">
        <f t="shared" si="69"/>
        <v>-7.6323260073811227E-3</v>
      </c>
      <c r="N471" s="21">
        <f t="shared" si="70"/>
        <v>-6.13050589291717E-2</v>
      </c>
      <c r="P471" s="23">
        <f t="shared" si="63"/>
        <v>3.7583102503092147E-3</v>
      </c>
      <c r="Q471">
        <f t="shared" si="64"/>
        <v>2.3783246542673344E-4</v>
      </c>
      <c r="R471">
        <f>$V$28*R472+(1-$V$28)*P472</f>
        <v>2.2308239272882097E-4</v>
      </c>
      <c r="S471" s="1">
        <f>$V$15*$V$14+$V$16*P472+$V$17*S472</f>
        <v>2.6264946667520705E-4</v>
      </c>
    </row>
    <row r="472" spans="1:19" x14ac:dyDescent="0.2">
      <c r="A472" s="5">
        <v>43558</v>
      </c>
      <c r="B472" s="1">
        <v>38877.120000000003</v>
      </c>
      <c r="C472" s="1">
        <v>480.09</v>
      </c>
      <c r="D472" s="1">
        <v>183.29</v>
      </c>
      <c r="E472" s="1">
        <v>15618.95</v>
      </c>
      <c r="F472" s="1">
        <v>206.49</v>
      </c>
      <c r="G472" s="2">
        <v>13502.35</v>
      </c>
      <c r="I472" s="21">
        <f t="shared" si="65"/>
        <v>-4.6072535069271768E-3</v>
      </c>
      <c r="J472" s="21">
        <f t="shared" si="66"/>
        <v>-1.0587590743886578E-2</v>
      </c>
      <c r="K472" s="21">
        <f t="shared" si="67"/>
        <v>-5.8207698685511858E-3</v>
      </c>
      <c r="L472" s="21">
        <f t="shared" si="68"/>
        <v>-1.5494793600554402E-3</v>
      </c>
      <c r="M472" s="13">
        <f t="shared" si="69"/>
        <v>-7.189936153704053E-3</v>
      </c>
      <c r="N472" s="21">
        <f t="shared" si="70"/>
        <v>-1.2328933372899994E-2</v>
      </c>
      <c r="P472" s="23">
        <f t="shared" si="63"/>
        <v>1.5200259811340723E-4</v>
      </c>
      <c r="Q472">
        <f t="shared" si="64"/>
        <v>2.5140415965156318E-4</v>
      </c>
      <c r="R472">
        <f>$V$28*R473+(1-$V$28)*P473</f>
        <v>2.2761940089576228E-4</v>
      </c>
      <c r="S472" s="1">
        <f>$V$15*$V$14+$V$16*P473+$V$17*S473</f>
        <v>2.6827802273830684E-4</v>
      </c>
    </row>
    <row r="473" spans="1:19" x14ac:dyDescent="0.2">
      <c r="A473" s="5">
        <v>43557</v>
      </c>
      <c r="B473" s="1">
        <v>39056.65</v>
      </c>
      <c r="C473" s="1">
        <v>485.2</v>
      </c>
      <c r="D473" s="1">
        <v>184.36</v>
      </c>
      <c r="E473" s="1">
        <v>15643.17</v>
      </c>
      <c r="F473" s="1">
        <v>207.98</v>
      </c>
      <c r="G473" s="2">
        <v>13669.85</v>
      </c>
      <c r="I473" s="21">
        <f t="shared" si="65"/>
        <v>4.7423034929908476E-3</v>
      </c>
      <c r="J473" s="21">
        <f t="shared" si="66"/>
        <v>3.0919866260246606E-4</v>
      </c>
      <c r="K473" s="21">
        <f t="shared" si="67"/>
        <v>2.4438603414178727E-3</v>
      </c>
      <c r="L473" s="21">
        <f t="shared" si="68"/>
        <v>7.1332757968302022E-3</v>
      </c>
      <c r="M473" s="13">
        <f t="shared" si="69"/>
        <v>-2.7848483931596532E-3</v>
      </c>
      <c r="N473" s="21">
        <f t="shared" si="70"/>
        <v>1.7645823643499554E-2</v>
      </c>
      <c r="P473" s="23">
        <f t="shared" si="63"/>
        <v>3.1137509205748785E-4</v>
      </c>
      <c r="Q473">
        <f t="shared" si="64"/>
        <v>2.3902252039774557E-4</v>
      </c>
      <c r="R473">
        <f>$V$28*R474+(1-$V$28)*P474</f>
        <v>2.2227329294926916E-4</v>
      </c>
      <c r="S473" s="1">
        <f>$V$15*$V$14+$V$16*P474+$V$17*S474</f>
        <v>2.6567794647819104E-4</v>
      </c>
    </row>
    <row r="474" spans="1:19" x14ac:dyDescent="0.2">
      <c r="A474" s="5">
        <v>43556</v>
      </c>
      <c r="B474" s="1">
        <v>38871.870000000003</v>
      </c>
      <c r="C474" s="1">
        <v>485.05</v>
      </c>
      <c r="D474" s="1">
        <v>183.91</v>
      </c>
      <c r="E474" s="1">
        <v>15531.98</v>
      </c>
      <c r="F474" s="1">
        <v>208.56</v>
      </c>
      <c r="G474" s="2">
        <v>13430.75</v>
      </c>
      <c r="I474" s="21">
        <f t="shared" si="65"/>
        <v>5.1314978671380832E-3</v>
      </c>
      <c r="J474" s="21">
        <f t="shared" si="66"/>
        <v>-8.2127553292093407E-3</v>
      </c>
      <c r="K474" s="21">
        <f t="shared" si="67"/>
        <v>5.0150009712938062E-3</v>
      </c>
      <c r="L474" s="21">
        <f t="shared" si="68"/>
        <v>1.633670715092158E-2</v>
      </c>
      <c r="M474" s="13">
        <f t="shared" si="69"/>
        <v>9.1142404313739533E-4</v>
      </c>
      <c r="N474" s="21">
        <f t="shared" si="70"/>
        <v>-2.43175228220703E-3</v>
      </c>
      <c r="P474" s="23">
        <f t="shared" si="63"/>
        <v>5.9134191620190987E-6</v>
      </c>
      <c r="Q474">
        <f t="shared" si="64"/>
        <v>2.3876813505600201E-4</v>
      </c>
      <c r="R474">
        <f>$V$28*R475+(1-$V$28)*P475</f>
        <v>2.3608349765909367E-4</v>
      </c>
      <c r="S474" s="1">
        <f>$V$15*$V$14+$V$16*P475+$V$17*S475</f>
        <v>2.7975906579447726E-4</v>
      </c>
    </row>
    <row r="475" spans="1:19" x14ac:dyDescent="0.2">
      <c r="A475" s="5">
        <v>43553</v>
      </c>
      <c r="B475" s="1">
        <v>38672.910000000003</v>
      </c>
      <c r="C475" s="1">
        <v>489.05</v>
      </c>
      <c r="D475" s="1">
        <v>182.99</v>
      </c>
      <c r="E475" s="1">
        <v>15280.3</v>
      </c>
      <c r="F475" s="1">
        <v>208.37</v>
      </c>
      <c r="G475" s="2">
        <v>13463.45</v>
      </c>
      <c r="I475" s="21">
        <f t="shared" si="65"/>
        <v>3.2942857190166276E-3</v>
      </c>
      <c r="J475" s="21">
        <f t="shared" si="66"/>
        <v>1.774156901322517E-2</v>
      </c>
      <c r="K475" s="21">
        <f t="shared" si="67"/>
        <v>5.4797660272804406E-3</v>
      </c>
      <c r="L475" s="21">
        <f t="shared" si="68"/>
        <v>3.5086973192357653E-3</v>
      </c>
      <c r="M475" s="13">
        <f t="shared" si="69"/>
        <v>4.4249988032319769E-3</v>
      </c>
      <c r="N475" s="21">
        <f t="shared" si="70"/>
        <v>-3.5149585701851602E-2</v>
      </c>
      <c r="P475" s="23">
        <f t="shared" si="63"/>
        <v>1.2354933750118105E-3</v>
      </c>
      <c r="Q475">
        <f t="shared" si="64"/>
        <v>1.8106946402259168E-4</v>
      </c>
      <c r="R475">
        <f>$V$28*R476+(1-$V$28)*P476</f>
        <v>1.7229137782806913E-4</v>
      </c>
      <c r="S475" s="1">
        <f>$V$15*$V$14+$V$16*P476+$V$17*S476</f>
        <v>2.2709475637647361E-4</v>
      </c>
    </row>
    <row r="476" spans="1:19" x14ac:dyDescent="0.2">
      <c r="A476" s="5">
        <v>43552</v>
      </c>
      <c r="B476" s="1">
        <v>38545.72</v>
      </c>
      <c r="C476" s="1">
        <v>480.45</v>
      </c>
      <c r="D476" s="1">
        <v>181.99</v>
      </c>
      <c r="E476" s="1">
        <v>15226.78</v>
      </c>
      <c r="F476" s="1">
        <v>207.45</v>
      </c>
      <c r="G476" s="2">
        <v>13945.1</v>
      </c>
      <c r="I476" s="21">
        <f t="shared" si="65"/>
        <v>1.0768167107290642E-2</v>
      </c>
      <c r="J476" s="21">
        <f t="shared" si="66"/>
        <v>6.9341742786813857E-3</v>
      </c>
      <c r="K476" s="21">
        <f t="shared" si="67"/>
        <v>1.0383965163349284E-2</v>
      </c>
      <c r="L476" s="21">
        <f t="shared" si="68"/>
        <v>1.4364390865049651E-2</v>
      </c>
      <c r="M476" s="13">
        <f t="shared" si="69"/>
        <v>5.6074009739603067E-3</v>
      </c>
      <c r="N476" s="21">
        <f t="shared" si="70"/>
        <v>1.4682270975184328E-2</v>
      </c>
      <c r="P476" s="23">
        <f t="shared" si="63"/>
        <v>2.1556908098874016E-4</v>
      </c>
      <c r="Q476">
        <f t="shared" si="64"/>
        <v>1.8858386436934623E-4</v>
      </c>
      <c r="R476">
        <f>$V$28*R477+(1-$V$28)*P477</f>
        <v>1.6952897124334544E-4</v>
      </c>
      <c r="S476" s="1">
        <f>$V$15*$V$14+$V$16*P477+$V$17*S477</f>
        <v>2.2524131780219563E-4</v>
      </c>
    </row>
    <row r="477" spans="1:19" x14ac:dyDescent="0.2">
      <c r="A477" s="5">
        <v>43551</v>
      </c>
      <c r="B477" s="1">
        <v>38132.879999999997</v>
      </c>
      <c r="C477" s="1">
        <v>477.13</v>
      </c>
      <c r="D477" s="1">
        <v>180.11</v>
      </c>
      <c r="E477" s="1">
        <v>15009.62</v>
      </c>
      <c r="F477" s="1">
        <v>206.29</v>
      </c>
      <c r="G477" s="2">
        <v>13741.85</v>
      </c>
      <c r="I477" s="21">
        <f t="shared" si="65"/>
        <v>-2.6328386012068909E-3</v>
      </c>
      <c r="J477" s="21">
        <f t="shared" si="66"/>
        <v>-6.1012746990372971E-3</v>
      </c>
      <c r="K477" s="21">
        <f t="shared" si="67"/>
        <v>-1.8305371912290236E-3</v>
      </c>
      <c r="L477" s="21">
        <f t="shared" si="68"/>
        <v>-7.499042991409566E-4</v>
      </c>
      <c r="M477" s="13">
        <f t="shared" si="69"/>
        <v>-4.0153896383655569E-3</v>
      </c>
      <c r="N477" s="21">
        <f t="shared" si="70"/>
        <v>-1.2341795494064375E-2</v>
      </c>
      <c r="P477" s="23">
        <f t="shared" si="63"/>
        <v>1.5231991601730773E-4</v>
      </c>
      <c r="Q477">
        <f t="shared" si="64"/>
        <v>1.8096962011986511E-4</v>
      </c>
      <c r="R477">
        <f>$V$28*R478+(1-$V$28)*P478</f>
        <v>1.7062742157692232E-4</v>
      </c>
      <c r="S477" s="1">
        <f>$V$15*$V$14+$V$16*P478+$V$17*S478</f>
        <v>2.2669578410696635E-4</v>
      </c>
    </row>
    <row r="478" spans="1:19" x14ac:dyDescent="0.2">
      <c r="A478" s="5">
        <v>43550</v>
      </c>
      <c r="B478" s="1">
        <v>38233.410000000003</v>
      </c>
      <c r="C478" s="1">
        <v>480.05</v>
      </c>
      <c r="D478" s="1">
        <v>180.44</v>
      </c>
      <c r="E478" s="1">
        <v>15020.88</v>
      </c>
      <c r="F478" s="1">
        <v>207.12</v>
      </c>
      <c r="G478" s="2">
        <v>13912.5</v>
      </c>
      <c r="I478" s="21">
        <f t="shared" si="65"/>
        <v>1.1164951561233535E-2</v>
      </c>
      <c r="J478" s="21">
        <f t="shared" si="66"/>
        <v>9.3784199027358071E-4</v>
      </c>
      <c r="K478" s="21">
        <f t="shared" si="67"/>
        <v>1.294083208669356E-2</v>
      </c>
      <c r="L478" s="21">
        <f t="shared" si="68"/>
        <v>-5.8546544327074965E-3</v>
      </c>
      <c r="M478" s="13">
        <f t="shared" si="69"/>
        <v>9.8981885277823894E-3</v>
      </c>
      <c r="N478" s="21">
        <f t="shared" si="70"/>
        <v>1.7031914013678328E-2</v>
      </c>
      <c r="P478" s="23">
        <f t="shared" si="63"/>
        <v>2.900860949693322E-4</v>
      </c>
      <c r="Q478">
        <f t="shared" si="64"/>
        <v>1.6646719355203332E-4</v>
      </c>
      <c r="R478">
        <f>$V$28*R479+(1-$V$28)*P479</f>
        <v>1.6300239987102378E-4</v>
      </c>
      <c r="S478" s="1">
        <f>$V$15*$V$14+$V$16*P479+$V$17*S479</f>
        <v>2.20658181170488E-4</v>
      </c>
    </row>
    <row r="479" spans="1:19" x14ac:dyDescent="0.2">
      <c r="A479" s="5">
        <v>43549</v>
      </c>
      <c r="B479" s="1">
        <v>37808.910000000003</v>
      </c>
      <c r="C479" s="1">
        <v>479.6</v>
      </c>
      <c r="D479" s="1">
        <v>178.12</v>
      </c>
      <c r="E479" s="1">
        <v>15109.08</v>
      </c>
      <c r="F479" s="1">
        <v>205.08</v>
      </c>
      <c r="G479" s="2">
        <v>13677.55</v>
      </c>
      <c r="I479" s="21">
        <f t="shared" si="65"/>
        <v>-9.3638572763660652E-3</v>
      </c>
      <c r="J479" s="21">
        <f t="shared" si="66"/>
        <v>1.6736440444886595E-2</v>
      </c>
      <c r="K479" s="21">
        <f t="shared" si="67"/>
        <v>-8.7200105366314375E-3</v>
      </c>
      <c r="L479" s="21">
        <f t="shared" si="68"/>
        <v>-8.642754407080273E-3</v>
      </c>
      <c r="M479" s="13">
        <f t="shared" si="69"/>
        <v>6.9482101719805633E-3</v>
      </c>
      <c r="N479" s="21">
        <f t="shared" si="70"/>
        <v>-2.435334345888736E-3</v>
      </c>
      <c r="P479" s="23">
        <f t="shared" si="63"/>
        <v>5.9308533762653175E-6</v>
      </c>
      <c r="Q479">
        <f t="shared" si="64"/>
        <v>1.710600886136796E-4</v>
      </c>
      <c r="R479">
        <f>$V$28*R480+(1-$V$28)*P480</f>
        <v>1.7302824326430623E-4</v>
      </c>
      <c r="S479" s="1">
        <f>$V$15*$V$14+$V$16*P480+$V$17*S480</f>
        <v>2.2973613577401581E-4</v>
      </c>
    </row>
    <row r="480" spans="1:19" x14ac:dyDescent="0.2">
      <c r="A480" s="5">
        <v>43546</v>
      </c>
      <c r="B480" s="1">
        <v>38164.61</v>
      </c>
      <c r="C480" s="1">
        <v>471.64</v>
      </c>
      <c r="D480" s="1">
        <v>179.68</v>
      </c>
      <c r="E480" s="1">
        <v>15240.23</v>
      </c>
      <c r="F480" s="1">
        <v>203.66</v>
      </c>
      <c r="G480" s="2">
        <v>13710.9</v>
      </c>
      <c r="I480" s="21">
        <f t="shared" si="65"/>
        <v>-5.8037015548051867E-3</v>
      </c>
      <c r="J480" s="21">
        <f t="shared" si="66"/>
        <v>-1.1006964051788526E-2</v>
      </c>
      <c r="K480" s="21">
        <f t="shared" si="67"/>
        <v>-8.4239026187458588E-3</v>
      </c>
      <c r="L480" s="21">
        <f t="shared" si="68"/>
        <v>-1.6999721202412244E-3</v>
      </c>
      <c r="M480" s="13">
        <f t="shared" si="69"/>
        <v>1.7692161092183023E-3</v>
      </c>
      <c r="N480" s="21">
        <f t="shared" si="70"/>
        <v>1.8806908498216382E-2</v>
      </c>
      <c r="P480" s="23">
        <f t="shared" si="63"/>
        <v>3.5369980726028359E-4</v>
      </c>
      <c r="Q480">
        <f t="shared" si="64"/>
        <v>1.5977578870135942E-4</v>
      </c>
      <c r="R480">
        <f>$V$28*R481+(1-$V$28)*P481</f>
        <v>1.6149601577520128E-4</v>
      </c>
      <c r="S480" s="1">
        <f>$V$15*$V$14+$V$16*P481+$V$17*S481</f>
        <v>2.2050225456215678E-4</v>
      </c>
    </row>
    <row r="481" spans="1:19" x14ac:dyDescent="0.2">
      <c r="A481" s="5">
        <v>43544</v>
      </c>
      <c r="B481" s="1">
        <v>38386.75</v>
      </c>
      <c r="C481" s="1">
        <v>476.86</v>
      </c>
      <c r="D481" s="1">
        <v>181.2</v>
      </c>
      <c r="E481" s="1">
        <v>15266.16</v>
      </c>
      <c r="F481" s="1">
        <v>203.3</v>
      </c>
      <c r="G481" s="2">
        <v>13455.45</v>
      </c>
      <c r="I481" s="21">
        <f t="shared" si="65"/>
        <v>6.0664323083251957E-4</v>
      </c>
      <c r="J481" s="21">
        <f t="shared" si="66"/>
        <v>-2.2108368477137843E-2</v>
      </c>
      <c r="K481" s="21">
        <f t="shared" si="67"/>
        <v>-8.274721200324241E-4</v>
      </c>
      <c r="L481" s="21">
        <f t="shared" si="68"/>
        <v>9.3048169386641347E-3</v>
      </c>
      <c r="M481" s="13">
        <f t="shared" si="69"/>
        <v>-1.2173510720156423E-2</v>
      </c>
      <c r="N481" s="21">
        <f t="shared" si="70"/>
        <v>-1.0681887829002548E-2</v>
      </c>
      <c r="P481" s="23">
        <f t="shared" si="63"/>
        <v>1.1410272759139277E-4</v>
      </c>
      <c r="Q481">
        <f t="shared" si="64"/>
        <v>1.5407107684508155E-4</v>
      </c>
      <c r="R481">
        <f>$V$28*R482+(1-$V$28)*P482</f>
        <v>1.6452111927629543E-4</v>
      </c>
      <c r="S481" s="1">
        <f>$V$15*$V$14+$V$16*P482+$V$17*S482</f>
        <v>2.2355333541947402E-4</v>
      </c>
    </row>
    <row r="482" spans="1:19" x14ac:dyDescent="0.2">
      <c r="A482" s="5">
        <v>43543</v>
      </c>
      <c r="B482" s="1">
        <v>38363.47</v>
      </c>
      <c r="C482" s="1">
        <v>487.52</v>
      </c>
      <c r="D482" s="1">
        <v>181.35</v>
      </c>
      <c r="E482" s="1">
        <v>15124.77</v>
      </c>
      <c r="F482" s="1">
        <v>205.79</v>
      </c>
      <c r="G482" s="2">
        <v>13599.95</v>
      </c>
      <c r="I482" s="21">
        <f t="shared" si="65"/>
        <v>7.0208273005784201E-3</v>
      </c>
      <c r="J482" s="21">
        <f t="shared" si="66"/>
        <v>1.2009801601223889E-2</v>
      </c>
      <c r="K482" s="21">
        <f t="shared" si="67"/>
        <v>6.3615205546739047E-3</v>
      </c>
      <c r="L482" s="21">
        <f t="shared" si="68"/>
        <v>9.3087880839481316E-3</v>
      </c>
      <c r="M482" s="13">
        <f t="shared" si="69"/>
        <v>1.0453397260035904E-2</v>
      </c>
      <c r="N482" s="21">
        <f t="shared" si="70"/>
        <v>-2.0058578754592007E-2</v>
      </c>
      <c r="P482" s="23">
        <f t="shared" si="63"/>
        <v>4.0234658165416986E-4</v>
      </c>
      <c r="Q482">
        <f t="shared" si="64"/>
        <v>1.3502261743076005E-4</v>
      </c>
      <c r="R482">
        <f>$V$28*R483+(1-$V$28)*P483</f>
        <v>1.4934077061387792E-4</v>
      </c>
      <c r="S482" s="1">
        <f>$V$15*$V$14+$V$16*P483+$V$17*S483</f>
        <v>2.1092987781300558E-4</v>
      </c>
    </row>
    <row r="483" spans="1:19" x14ac:dyDescent="0.2">
      <c r="A483" s="5">
        <v>43542</v>
      </c>
      <c r="B483" s="1">
        <v>38095.07</v>
      </c>
      <c r="C483" s="1">
        <v>481.7</v>
      </c>
      <c r="D483" s="1">
        <v>180.2</v>
      </c>
      <c r="E483" s="1">
        <v>14984.63</v>
      </c>
      <c r="F483" s="1">
        <v>203.65</v>
      </c>
      <c r="G483" s="2">
        <v>13875.5</v>
      </c>
      <c r="I483" s="21">
        <f t="shared" si="65"/>
        <v>1.8589224210439411E-3</v>
      </c>
      <c r="J483" s="21">
        <f t="shared" si="66"/>
        <v>9.972751698243864E-3</v>
      </c>
      <c r="K483" s="21">
        <f t="shared" si="67"/>
        <v>3.3908701435924303E-3</v>
      </c>
      <c r="L483" s="21">
        <f t="shared" si="68"/>
        <v>-1.155159451222813E-2</v>
      </c>
      <c r="M483" s="13">
        <f t="shared" si="69"/>
        <v>1.5233792474065849E-3</v>
      </c>
      <c r="N483" s="21">
        <f t="shared" si="70"/>
        <v>2.5725830387505594E-3</v>
      </c>
      <c r="P483" s="23">
        <f t="shared" si="63"/>
        <v>6.6181834912670627E-6</v>
      </c>
      <c r="Q483">
        <f t="shared" si="64"/>
        <v>1.4877196651784082E-4</v>
      </c>
      <c r="R483">
        <f>$V$28*R484+(1-$V$28)*P484</f>
        <v>1.584507229834063E-4</v>
      </c>
      <c r="S483" s="1">
        <f>$V$15*$V$14+$V$16*P484+$V$17*S484</f>
        <v>2.1888872481486856E-4</v>
      </c>
    </row>
    <row r="484" spans="1:19" x14ac:dyDescent="0.2">
      <c r="A484" s="5">
        <v>43539</v>
      </c>
      <c r="B484" s="1">
        <v>38024.32</v>
      </c>
      <c r="C484" s="1">
        <v>476.92</v>
      </c>
      <c r="D484" s="1">
        <v>179.59</v>
      </c>
      <c r="E484" s="1">
        <v>15158.73</v>
      </c>
      <c r="F484" s="1">
        <v>203.34</v>
      </c>
      <c r="G484" s="2">
        <v>13839.85</v>
      </c>
      <c r="I484" s="21">
        <f t="shared" si="65"/>
        <v>7.1109512839684745E-3</v>
      </c>
      <c r="J484" s="21">
        <f t="shared" si="66"/>
        <v>1.3489042989837332E-2</v>
      </c>
      <c r="K484" s="21">
        <f t="shared" si="67"/>
        <v>5.9198207057746663E-3</v>
      </c>
      <c r="L484" s="21">
        <f t="shared" si="68"/>
        <v>1.7379162465710567E-2</v>
      </c>
      <c r="M484" s="13">
        <f t="shared" si="69"/>
        <v>1.072913310653455E-2</v>
      </c>
      <c r="N484" s="21">
        <f t="shared" si="70"/>
        <v>-1.4258566545567614E-2</v>
      </c>
      <c r="P484" s="23">
        <f t="shared" si="63"/>
        <v>2.0330671993437996E-4</v>
      </c>
      <c r="Q484">
        <f t="shared" si="64"/>
        <v>1.7161127430851504E-4</v>
      </c>
      <c r="R484">
        <f>$V$28*R485+(1-$V$28)*P485</f>
        <v>1.5558757424185478E-4</v>
      </c>
      <c r="S484" s="1">
        <f>$V$15*$V$14+$V$16*P485+$V$17*S485</f>
        <v>2.1680474723676559E-4</v>
      </c>
    </row>
    <row r="485" spans="1:19" x14ac:dyDescent="0.2">
      <c r="A485" s="5">
        <v>43538</v>
      </c>
      <c r="B485" s="1">
        <v>37754.89</v>
      </c>
      <c r="C485" s="1">
        <v>470.53</v>
      </c>
      <c r="D485" s="1">
        <v>178.53</v>
      </c>
      <c r="E485" s="1">
        <v>14897.56</v>
      </c>
      <c r="F485" s="1">
        <v>201.17</v>
      </c>
      <c r="G485" s="2">
        <v>14038.6</v>
      </c>
      <c r="I485" s="21">
        <f t="shared" si="65"/>
        <v>7.2046243124177116E-5</v>
      </c>
      <c r="J485" s="21">
        <f t="shared" si="66"/>
        <v>2.9371722120351725E-3</v>
      </c>
      <c r="K485" s="21">
        <f t="shared" si="67"/>
        <v>-1.0636809960201795E-3</v>
      </c>
      <c r="L485" s="21">
        <f t="shared" si="68"/>
        <v>-4.2246428068156983E-3</v>
      </c>
      <c r="M485" s="13">
        <f t="shared" si="69"/>
        <v>4.1843149469192632E-3</v>
      </c>
      <c r="N485" s="21">
        <f t="shared" si="70"/>
        <v>-9.6056770085484779E-3</v>
      </c>
      <c r="P485" s="23">
        <f t="shared" si="63"/>
        <v>9.2269030792556839E-5</v>
      </c>
      <c r="Q485">
        <f t="shared" si="64"/>
        <v>1.71029472234128E-4</v>
      </c>
      <c r="R485">
        <f>$V$28*R486+(1-$V$28)*P486</f>
        <v>1.5962918339819295E-4</v>
      </c>
      <c r="S485" s="1">
        <f>$V$15*$V$14+$V$16*P486+$V$17*S486</f>
        <v>2.2065797710230805E-4</v>
      </c>
    </row>
    <row r="486" spans="1:19" x14ac:dyDescent="0.2">
      <c r="A486" s="5">
        <v>43537</v>
      </c>
      <c r="B486" s="1">
        <v>37752.17</v>
      </c>
      <c r="C486" s="1">
        <v>469.15</v>
      </c>
      <c r="D486" s="1">
        <v>178.72</v>
      </c>
      <c r="E486" s="1">
        <v>14960.63</v>
      </c>
      <c r="F486" s="1">
        <v>200.33</v>
      </c>
      <c r="G486" s="2">
        <v>14174.1</v>
      </c>
      <c r="I486" s="21">
        <f t="shared" si="65"/>
        <v>5.7515430276056422E-3</v>
      </c>
      <c r="J486" s="21">
        <f t="shared" si="66"/>
        <v>-1.4696644782053511E-3</v>
      </c>
      <c r="K486" s="21">
        <f t="shared" si="67"/>
        <v>3.7559255971038813E-3</v>
      </c>
      <c r="L486" s="21">
        <f t="shared" si="68"/>
        <v>-1.9532227864737504E-3</v>
      </c>
      <c r="M486" s="13">
        <f t="shared" si="69"/>
        <v>-2.5425643729435655E-3</v>
      </c>
      <c r="N486" s="21">
        <f t="shared" si="70"/>
        <v>6.6148410975541434E-3</v>
      </c>
      <c r="P486" s="23">
        <f t="shared" si="63"/>
        <v>4.3756122745891304E-5</v>
      </c>
      <c r="Q486">
        <f t="shared" si="64"/>
        <v>1.6884339862865486E-4</v>
      </c>
      <c r="R486">
        <f>$V$28*R487+(1-$V$28)*P487</f>
        <v>1.6702533620578669E-4</v>
      </c>
      <c r="S486" s="1">
        <f>$V$15*$V$14+$V$16*P487+$V$17*S487</f>
        <v>2.2763450517772552E-4</v>
      </c>
    </row>
    <row r="487" spans="1:19" x14ac:dyDescent="0.2">
      <c r="A487" s="5">
        <v>43536</v>
      </c>
      <c r="B487" s="1">
        <v>37535.660000000003</v>
      </c>
      <c r="C487" s="1">
        <v>469.84</v>
      </c>
      <c r="D487" s="1">
        <v>178.05</v>
      </c>
      <c r="E487" s="1">
        <v>14989.88</v>
      </c>
      <c r="F487" s="1">
        <v>200.84</v>
      </c>
      <c r="G487" s="2">
        <v>14080.65</v>
      </c>
      <c r="I487" s="21">
        <f t="shared" si="65"/>
        <v>1.2912407570881499E-2</v>
      </c>
      <c r="J487" s="21">
        <f t="shared" si="66"/>
        <v>1.277846576744409E-3</v>
      </c>
      <c r="K487" s="21">
        <f t="shared" si="67"/>
        <v>1.1239563691026818E-2</v>
      </c>
      <c r="L487" s="21">
        <f t="shared" si="68"/>
        <v>-2.1837554529900338E-3</v>
      </c>
      <c r="M487" s="13">
        <f t="shared" si="69"/>
        <v>1.1115119691292245E-2</v>
      </c>
      <c r="N487" s="21">
        <f t="shared" si="70"/>
        <v>-1.8850862033575548E-2</v>
      </c>
      <c r="P487" s="23">
        <f t="shared" si="63"/>
        <v>3.5535499940890004E-4</v>
      </c>
      <c r="Q487">
        <f t="shared" si="64"/>
        <v>1.5195404406739816E-4</v>
      </c>
      <c r="R487">
        <f>$V$28*R488+(1-$V$28)*P488</f>
        <v>1.5500429387367307E-4</v>
      </c>
      <c r="S487" s="1">
        <f>$V$15*$V$14+$V$16*P488+$V$17*S488</f>
        <v>2.180751543358E-4</v>
      </c>
    </row>
    <row r="488" spans="1:19" x14ac:dyDescent="0.2">
      <c r="A488" s="5">
        <v>43535</v>
      </c>
      <c r="B488" s="1">
        <v>37054.1</v>
      </c>
      <c r="C488" s="1">
        <v>469.24</v>
      </c>
      <c r="D488" s="1">
        <v>176.06</v>
      </c>
      <c r="E488" s="1">
        <v>15022.65</v>
      </c>
      <c r="F488" s="1">
        <v>198.62</v>
      </c>
      <c r="G488" s="2">
        <v>14348.6</v>
      </c>
      <c r="I488" s="21">
        <f t="shared" si="65"/>
        <v>1.0381029110384883E-2</v>
      </c>
      <c r="J488" s="21">
        <f t="shared" si="66"/>
        <v>1.5138302686853801E-2</v>
      </c>
      <c r="K488" s="21">
        <f t="shared" si="67"/>
        <v>1.3667899273737275E-2</v>
      </c>
      <c r="L488" s="21">
        <f t="shared" si="68"/>
        <v>-6.361700119329012E-4</v>
      </c>
      <c r="M488" s="13">
        <f t="shared" si="69"/>
        <v>1.7317549300210091E-2</v>
      </c>
      <c r="N488" s="21">
        <f t="shared" si="70"/>
        <v>-1.1375196933850541E-2</v>
      </c>
      <c r="P488" s="23">
        <f t="shared" si="63"/>
        <v>1.2939510528388274E-4</v>
      </c>
      <c r="Q488">
        <f t="shared" si="64"/>
        <v>1.5699593632098702E-4</v>
      </c>
      <c r="R488">
        <f>$V$28*R489+(1-$V$28)*P489</f>
        <v>1.5663892293259587E-4</v>
      </c>
      <c r="S488" s="1">
        <f>$V$15*$V$14+$V$16*P489+$V$17*S489</f>
        <v>2.2000698085171703E-4</v>
      </c>
    </row>
    <row r="489" spans="1:19" x14ac:dyDescent="0.2">
      <c r="A489" s="5">
        <v>43532</v>
      </c>
      <c r="B489" s="1">
        <v>36671.43</v>
      </c>
      <c r="C489" s="1">
        <v>462.19</v>
      </c>
      <c r="D489" s="1">
        <v>173.67</v>
      </c>
      <c r="E489" s="1">
        <v>15032.21</v>
      </c>
      <c r="F489" s="1">
        <v>195.21</v>
      </c>
      <c r="G489" s="2">
        <v>14512.75</v>
      </c>
      <c r="I489" s="21">
        <f t="shared" si="65"/>
        <v>-1.4711805680452988E-3</v>
      </c>
      <c r="J489" s="21">
        <f t="shared" si="66"/>
        <v>-5.3729346946082245E-3</v>
      </c>
      <c r="K489" s="21">
        <f t="shared" si="67"/>
        <v>-2.7600500529873888E-3</v>
      </c>
      <c r="L489" s="21">
        <f t="shared" si="68"/>
        <v>-8.8285384338096396E-3</v>
      </c>
      <c r="M489" s="13">
        <f t="shared" si="69"/>
        <v>-3.5852390970218893E-4</v>
      </c>
      <c r="N489" s="21">
        <f t="shared" si="70"/>
        <v>-2.2184102516725774E-2</v>
      </c>
      <c r="P489" s="23">
        <f t="shared" si="63"/>
        <v>4.9213440447259883E-4</v>
      </c>
      <c r="Q489">
        <f t="shared" si="64"/>
        <v>1.3255095786903823E-4</v>
      </c>
      <c r="R489">
        <f>$V$28*R490+(1-$V$28)*P490</f>
        <v>1.3522431772791481E-4</v>
      </c>
      <c r="S489" s="1">
        <f>$V$15*$V$14+$V$16*P490+$V$17*S490</f>
        <v>2.020012714700295E-4</v>
      </c>
    </row>
    <row r="490" spans="1:19" x14ac:dyDescent="0.2">
      <c r="A490" s="5">
        <v>43531</v>
      </c>
      <c r="B490" s="1">
        <v>36725.42</v>
      </c>
      <c r="C490" s="1">
        <v>464.68</v>
      </c>
      <c r="D490" s="1">
        <v>174.15</v>
      </c>
      <c r="E490" s="1">
        <v>15165.51</v>
      </c>
      <c r="F490" s="1">
        <v>195.28</v>
      </c>
      <c r="G490" s="2">
        <v>14838.3</v>
      </c>
      <c r="I490" s="21">
        <f t="shared" si="65"/>
        <v>2.4350652531616506E-3</v>
      </c>
      <c r="J490" s="21">
        <f t="shared" si="66"/>
        <v>-3.8875871851412791E-3</v>
      </c>
      <c r="K490" s="21">
        <f t="shared" si="67"/>
        <v>-2.8706760639213665E-4</v>
      </c>
      <c r="L490" s="21">
        <f t="shared" si="68"/>
        <v>-7.0483883355766308E-3</v>
      </c>
      <c r="M490" s="13">
        <f t="shared" si="69"/>
        <v>-3.6292114360640297E-3</v>
      </c>
      <c r="N490" s="21">
        <f t="shared" si="70"/>
        <v>-1.3441800384437047E-2</v>
      </c>
      <c r="P490" s="23">
        <f t="shared" si="63"/>
        <v>1.8068199757505194E-4</v>
      </c>
      <c r="Q490">
        <f t="shared" si="64"/>
        <v>1.2707444210472942E-4</v>
      </c>
      <c r="R490">
        <f>$V$28*R491+(1-$V$28)*P491</f>
        <v>1.3232276369511885E-4</v>
      </c>
      <c r="S490" s="1">
        <f>$V$15*$V$14+$V$16*P491+$V$17*S491</f>
        <v>1.9929783920690709E-4</v>
      </c>
    </row>
    <row r="491" spans="1:19" x14ac:dyDescent="0.2">
      <c r="A491" s="5">
        <v>43530</v>
      </c>
      <c r="B491" s="1">
        <v>36636.1</v>
      </c>
      <c r="C491" s="1">
        <v>466.49</v>
      </c>
      <c r="D491" s="1">
        <v>174.2</v>
      </c>
      <c r="E491" s="1">
        <v>15272.78</v>
      </c>
      <c r="F491" s="1">
        <v>195.99</v>
      </c>
      <c r="G491" s="2">
        <v>15039.1</v>
      </c>
      <c r="I491" s="21">
        <f t="shared" si="65"/>
        <v>5.2973195076782189E-3</v>
      </c>
      <c r="J491" s="21">
        <f t="shared" si="66"/>
        <v>2.2319042679165508E-3</v>
      </c>
      <c r="K491" s="21">
        <f t="shared" si="67"/>
        <v>4.6606718618209765E-3</v>
      </c>
      <c r="L491" s="21">
        <f t="shared" si="68"/>
        <v>2.9336937228647813E-3</v>
      </c>
      <c r="M491" s="13">
        <f t="shared" si="69"/>
        <v>7.8371511392576303E-3</v>
      </c>
      <c r="N491" s="21">
        <f t="shared" si="70"/>
        <v>3.7806346858596904E-3</v>
      </c>
      <c r="P491" s="23">
        <f t="shared" si="63"/>
        <v>1.42931986279254E-5</v>
      </c>
      <c r="Q491">
        <f t="shared" si="64"/>
        <v>1.2722769656007968E-4</v>
      </c>
      <c r="R491">
        <f>$V$28*R492+(1-$V$28)*P492</f>
        <v>1.3985656572068441E-4</v>
      </c>
      <c r="S491" s="1">
        <f>$V$15*$V$14+$V$16*P492+$V$17*S492</f>
        <v>2.0553784774494477E-4</v>
      </c>
    </row>
    <row r="492" spans="1:19" x14ac:dyDescent="0.2">
      <c r="A492" s="5">
        <v>43529</v>
      </c>
      <c r="B492" s="1">
        <v>36442.54</v>
      </c>
      <c r="C492" s="1">
        <v>465.45</v>
      </c>
      <c r="D492" s="1">
        <v>173.39</v>
      </c>
      <c r="E492" s="1">
        <v>15228.04</v>
      </c>
      <c r="F492" s="1">
        <v>194.46</v>
      </c>
      <c r="G492" s="2">
        <v>14982.35</v>
      </c>
      <c r="I492" s="21">
        <f t="shared" si="65"/>
        <v>1.0446904153190929E-2</v>
      </c>
      <c r="J492" s="21">
        <f t="shared" si="66"/>
        <v>2.6693215965417745E-2</v>
      </c>
      <c r="K492" s="21">
        <f t="shared" si="67"/>
        <v>1.2360522958535515E-2</v>
      </c>
      <c r="L492" s="21">
        <f t="shared" si="68"/>
        <v>-8.6074289121594108E-3</v>
      </c>
      <c r="M492" s="13">
        <f t="shared" si="69"/>
        <v>3.1924552243460913E-2</v>
      </c>
      <c r="N492" s="21">
        <f t="shared" si="70"/>
        <v>2.0577572320611623E-2</v>
      </c>
      <c r="P492" s="23">
        <f t="shared" si="63"/>
        <v>4.2343648261000162E-4</v>
      </c>
      <c r="Q492">
        <f t="shared" si="64"/>
        <v>1.0605818920332566E-4</v>
      </c>
      <c r="R492">
        <f>$V$28*R493+(1-$V$28)*P493</f>
        <v>1.2175571996179179E-4</v>
      </c>
      <c r="S492" s="1">
        <f>$V$15*$V$14+$V$16*P493+$V$17*S493</f>
        <v>1.8974100812153795E-4</v>
      </c>
    </row>
    <row r="493" spans="1:19" x14ac:dyDescent="0.2">
      <c r="A493" s="5">
        <v>43525</v>
      </c>
      <c r="B493" s="1">
        <v>36063.81</v>
      </c>
      <c r="C493" s="1">
        <v>453.19</v>
      </c>
      <c r="D493" s="1">
        <v>171.26</v>
      </c>
      <c r="E493" s="1">
        <v>15359.68</v>
      </c>
      <c r="F493" s="1">
        <v>188.35</v>
      </c>
      <c r="G493" s="2">
        <v>14677.2</v>
      </c>
      <c r="I493" s="21">
        <f t="shared" si="65"/>
        <v>5.459949266352928E-3</v>
      </c>
      <c r="J493" s="21">
        <f t="shared" si="66"/>
        <v>1.109421394725368E-2</v>
      </c>
      <c r="K493" s="21">
        <f t="shared" si="67"/>
        <v>5.9736634447662782E-3</v>
      </c>
      <c r="L493" s="21">
        <f t="shared" si="68"/>
        <v>6.9133083897918134E-3</v>
      </c>
      <c r="M493" s="13">
        <f t="shared" si="69"/>
        <v>1.9677336499261931E-2</v>
      </c>
      <c r="N493" s="21">
        <f t="shared" si="70"/>
        <v>-7.9838779412723174E-3</v>
      </c>
      <c r="P493" s="23">
        <f t="shared" si="63"/>
        <v>6.37423069811347E-5</v>
      </c>
      <c r="Q493">
        <f t="shared" si="64"/>
        <v>1.2757342651142776E-4</v>
      </c>
      <c r="R493">
        <f>$V$28*R494+(1-$V$28)*P494</f>
        <v>1.2545870376906779E-4</v>
      </c>
      <c r="S493" s="1">
        <f>$V$15*$V$14+$V$16*P494+$V$17*S494</f>
        <v>1.9217197385268967E-4</v>
      </c>
    </row>
    <row r="494" spans="1:19" x14ac:dyDescent="0.2">
      <c r="A494" s="5">
        <v>43524</v>
      </c>
      <c r="B494" s="1">
        <v>35867.440000000002</v>
      </c>
      <c r="C494" s="1">
        <v>448.19</v>
      </c>
      <c r="D494" s="1">
        <v>170.24</v>
      </c>
      <c r="E494" s="1">
        <v>15253.86</v>
      </c>
      <c r="F494" s="1">
        <v>184.68</v>
      </c>
      <c r="G494" s="2">
        <v>14794.85</v>
      </c>
      <c r="I494" s="21">
        <f t="shared" si="65"/>
        <v>-1.0586173730506763E-3</v>
      </c>
      <c r="J494" s="21">
        <f t="shared" si="66"/>
        <v>8.3796869621434941E-3</v>
      </c>
      <c r="K494" s="21">
        <f t="shared" si="67"/>
        <v>-5.2852571920628314E-4</v>
      </c>
      <c r="L494" s="21">
        <f t="shared" si="68"/>
        <v>-1.0299566291416552E-2</v>
      </c>
      <c r="M494" s="13">
        <f t="shared" si="69"/>
        <v>1.2093626721459829E-2</v>
      </c>
      <c r="N494" s="21">
        <f t="shared" si="70"/>
        <v>-9.0868714481297458E-4</v>
      </c>
      <c r="P494" s="23">
        <f t="shared" si="63"/>
        <v>8.2571232714835583E-7</v>
      </c>
      <c r="Q494">
        <f t="shared" si="64"/>
        <v>1.2795906095275687E-4</v>
      </c>
      <c r="R494">
        <f>$V$28*R495+(1-$V$28)*P495</f>
        <v>1.3341400109514776E-4</v>
      </c>
      <c r="S494" s="1">
        <f>$V$15*$V$14+$V$16*P495+$V$17*S495</f>
        <v>1.9836841325696859E-4</v>
      </c>
    </row>
    <row r="495" spans="1:19" x14ac:dyDescent="0.2">
      <c r="A495" s="5">
        <v>43523</v>
      </c>
      <c r="B495" s="1">
        <v>35905.43</v>
      </c>
      <c r="C495" s="1">
        <v>444.45</v>
      </c>
      <c r="D495" s="1">
        <v>170.33</v>
      </c>
      <c r="E495" s="1">
        <v>15411.78</v>
      </c>
      <c r="F495" s="1">
        <v>182.46</v>
      </c>
      <c r="G495" s="2">
        <v>14808.3</v>
      </c>
      <c r="I495" s="21">
        <f t="shared" si="65"/>
        <v>-1.8998563571515105E-3</v>
      </c>
      <c r="J495" s="21">
        <f t="shared" si="66"/>
        <v>-2.2249950183162574E-3</v>
      </c>
      <c r="K495" s="21">
        <f t="shared" si="67"/>
        <v>-2.5798900266617371E-3</v>
      </c>
      <c r="L495" s="21">
        <f t="shared" si="68"/>
        <v>-2.9848128535096812E-3</v>
      </c>
      <c r="M495" s="13">
        <f t="shared" si="69"/>
        <v>2.1397424014549474E-3</v>
      </c>
      <c r="N495" s="21">
        <f t="shared" si="70"/>
        <v>9.0288401438724589E-3</v>
      </c>
      <c r="P495" s="23">
        <f t="shared" si="63"/>
        <v>8.1519954343602845E-5</v>
      </c>
      <c r="Q495">
        <f t="shared" si="64"/>
        <v>1.2457350381173718E-4</v>
      </c>
      <c r="R495">
        <f>$V$28*R496+(1-$V$28)*P496</f>
        <v>1.3672638705801231E-4</v>
      </c>
      <c r="S495" s="1">
        <f>$V$15*$V$14+$V$16*P496+$V$17*S496</f>
        <v>2.0077033248303103E-4</v>
      </c>
    </row>
    <row r="496" spans="1:19" x14ac:dyDescent="0.2">
      <c r="A496" s="5">
        <v>43522</v>
      </c>
      <c r="B496" s="1">
        <v>35973.71</v>
      </c>
      <c r="C496" s="1">
        <v>445.44</v>
      </c>
      <c r="D496" s="1">
        <v>170.77</v>
      </c>
      <c r="E496" s="1">
        <v>15457.85</v>
      </c>
      <c r="F496" s="1">
        <v>182.07</v>
      </c>
      <c r="G496" s="2">
        <v>14675.2</v>
      </c>
      <c r="I496" s="21">
        <f t="shared" si="65"/>
        <v>-6.6402699056154766E-3</v>
      </c>
      <c r="J496" s="21">
        <f t="shared" si="66"/>
        <v>2.1574981400210927E-3</v>
      </c>
      <c r="K496" s="21">
        <f t="shared" si="67"/>
        <v>-3.5073397736101472E-3</v>
      </c>
      <c r="L496" s="21">
        <f t="shared" si="68"/>
        <v>-1.5901594479462028E-3</v>
      </c>
      <c r="M496" s="13">
        <f t="shared" si="69"/>
        <v>-3.8373032504774012E-3</v>
      </c>
      <c r="N496" s="21">
        <f t="shared" si="70"/>
        <v>-1.9127391038085424E-2</v>
      </c>
      <c r="P496" s="23">
        <f t="shared" si="63"/>
        <v>3.6585708792383063E-4</v>
      </c>
      <c r="Q496">
        <f t="shared" si="64"/>
        <v>1.0768301178370738E-4</v>
      </c>
      <c r="R496">
        <f>$V$28*R497+(1-$V$28)*P497</f>
        <v>1.2210102317296008E-4</v>
      </c>
      <c r="S496" s="1">
        <f>$V$15*$V$14+$V$16*P497+$V$17*S497</f>
        <v>1.8764262420197664E-4</v>
      </c>
    </row>
    <row r="497" spans="1:19" x14ac:dyDescent="0.2">
      <c r="A497" s="5">
        <v>43521</v>
      </c>
      <c r="B497" s="1">
        <v>36213.379999999997</v>
      </c>
      <c r="C497" s="1">
        <v>444.48</v>
      </c>
      <c r="D497" s="1">
        <v>171.37</v>
      </c>
      <c r="E497" s="1">
        <v>15482.45</v>
      </c>
      <c r="F497" s="1">
        <v>182.77</v>
      </c>
      <c r="G497" s="2">
        <v>14958.6</v>
      </c>
      <c r="I497" s="21">
        <f t="shared" si="65"/>
        <v>9.4861130022851434E-3</v>
      </c>
      <c r="J497" s="21">
        <f t="shared" si="66"/>
        <v>2.1396163611257955E-3</v>
      </c>
      <c r="K497" s="21">
        <f t="shared" si="67"/>
        <v>9.3803818502155214E-3</v>
      </c>
      <c r="L497" s="21">
        <f t="shared" si="68"/>
        <v>2.4308654714565444E-2</v>
      </c>
      <c r="M497" s="13">
        <f t="shared" si="69"/>
        <v>-1.1099738531314083E-2</v>
      </c>
      <c r="N497" s="21">
        <f t="shared" si="70"/>
        <v>-1.8716577594745236E-4</v>
      </c>
      <c r="P497" s="23">
        <f t="shared" si="63"/>
        <v>3.5031027686011934E-8</v>
      </c>
      <c r="Q497">
        <f t="shared" si="64"/>
        <v>1.1780311541385416E-4</v>
      </c>
      <c r="R497">
        <f>$V$28*R498+(1-$V$28)*P498</f>
        <v>1.2989246948010523E-4</v>
      </c>
      <c r="S497" s="1">
        <f>$V$15*$V$14+$V$16*P498+$V$17*S498</f>
        <v>1.9337972927281312E-4</v>
      </c>
    </row>
    <row r="498" spans="1:19" x14ac:dyDescent="0.2">
      <c r="A498" s="5">
        <v>43518</v>
      </c>
      <c r="B498" s="1">
        <v>35871.480000000003</v>
      </c>
      <c r="C498" s="1">
        <v>443.53</v>
      </c>
      <c r="D498" s="1">
        <v>169.77</v>
      </c>
      <c r="E498" s="1">
        <v>15110.63</v>
      </c>
      <c r="F498" s="1">
        <v>184.81</v>
      </c>
      <c r="G498" s="2">
        <v>14961.4</v>
      </c>
      <c r="I498" s="21">
        <f t="shared" si="65"/>
        <v>-7.4878263625371099E-4</v>
      </c>
      <c r="J498" s="21">
        <f t="shared" si="66"/>
        <v>1.4123117450822127E-2</v>
      </c>
      <c r="K498" s="21">
        <f t="shared" si="67"/>
        <v>1.0018564647394899E-3</v>
      </c>
      <c r="L498" s="21">
        <f t="shared" si="68"/>
        <v>4.031774207666268E-3</v>
      </c>
      <c r="M498" s="13">
        <f t="shared" si="69"/>
        <v>7.6587104753003902E-3</v>
      </c>
      <c r="N498" s="21">
        <f t="shared" si="70"/>
        <v>-1.9381334498962851E-4</v>
      </c>
      <c r="P498" s="23">
        <f t="shared" si="63"/>
        <v>3.756361269606876E-8</v>
      </c>
      <c r="Q498">
        <f t="shared" si="64"/>
        <v>1.2003515834088275E-4</v>
      </c>
      <c r="R498">
        <f>$V$28*R499+(1-$V$28)*P499</f>
        <v>1.3818108049291859E-4</v>
      </c>
      <c r="S498" s="1">
        <f>$V$15*$V$14+$V$16*P499+$V$17*S499</f>
        <v>1.9975414976346423E-4</v>
      </c>
    </row>
    <row r="499" spans="1:19" x14ac:dyDescent="0.2">
      <c r="A499" s="5">
        <v>43517</v>
      </c>
      <c r="B499" s="1">
        <v>35898.35</v>
      </c>
      <c r="C499" s="1">
        <v>437.31</v>
      </c>
      <c r="D499" s="1">
        <v>169.6</v>
      </c>
      <c r="E499" s="1">
        <v>15049.83</v>
      </c>
      <c r="F499" s="1">
        <v>183.4</v>
      </c>
      <c r="G499" s="2">
        <v>14964.3</v>
      </c>
      <c r="I499" s="21">
        <f t="shared" si="65"/>
        <v>3.9659747291595259E-3</v>
      </c>
      <c r="J499" s="21">
        <f t="shared" si="66"/>
        <v>5.480219624482161E-3</v>
      </c>
      <c r="K499" s="21">
        <f t="shared" si="67"/>
        <v>5.0243936051634075E-3</v>
      </c>
      <c r="L499" s="21">
        <f t="shared" si="68"/>
        <v>-3.2432765659052005E-3</v>
      </c>
      <c r="M499" s="13">
        <f t="shared" si="69"/>
        <v>4.3168286484216219E-3</v>
      </c>
      <c r="N499" s="21">
        <f t="shared" si="70"/>
        <v>9.8888196772512135E-3</v>
      </c>
      <c r="P499" s="23">
        <f t="shared" si="63"/>
        <v>9.7788754609190801E-5</v>
      </c>
      <c r="Q499">
        <f t="shared" si="64"/>
        <v>1.2626381556197022E-4</v>
      </c>
      <c r="R499">
        <f>$V$28*R500+(1-$V$28)*P500</f>
        <v>1.4075931405996503E-4</v>
      </c>
      <c r="S499" s="1">
        <f>$V$15*$V$14+$V$16*P500+$V$17*S500</f>
        <v>2.0140621747549351E-4</v>
      </c>
    </row>
    <row r="500" spans="1:19" x14ac:dyDescent="0.2">
      <c r="A500" s="5">
        <v>43516</v>
      </c>
      <c r="B500" s="1">
        <v>35756.26</v>
      </c>
      <c r="C500" s="1">
        <v>434.92</v>
      </c>
      <c r="D500" s="1">
        <v>168.75</v>
      </c>
      <c r="E500" s="1">
        <v>15098.72</v>
      </c>
      <c r="F500" s="1">
        <v>182.61</v>
      </c>
      <c r="G500" s="2">
        <v>14817.05</v>
      </c>
      <c r="I500" s="21">
        <f t="shared" si="65"/>
        <v>1.1353135991400715E-2</v>
      </c>
      <c r="J500" s="21">
        <f t="shared" si="66"/>
        <v>1.666995073323033E-2</v>
      </c>
      <c r="K500" s="21">
        <f t="shared" si="67"/>
        <v>1.3062724885980391E-2</v>
      </c>
      <c r="L500" s="21">
        <f t="shared" si="68"/>
        <v>1.4257321183624468E-2</v>
      </c>
      <c r="M500" s="13">
        <f t="shared" si="69"/>
        <v>2.1644309008560642E-2</v>
      </c>
      <c r="N500" s="21">
        <f t="shared" si="70"/>
        <v>1.1314318760485781E-2</v>
      </c>
      <c r="P500" s="23">
        <f t="shared" si="63"/>
        <v>1.280138090138805E-4</v>
      </c>
      <c r="Q500">
        <f t="shared" si="64"/>
        <v>1.2020241575209153E-4</v>
      </c>
      <c r="R500">
        <f>$V$28*R501+(1-$V$28)*P501</f>
        <v>1.4157285693524701E-4</v>
      </c>
      <c r="S500" s="1">
        <f>$V$15*$V$14+$V$16*P501+$V$17*S501</f>
        <v>2.0156267857748773E-4</v>
      </c>
    </row>
    <row r="501" spans="1:19" x14ac:dyDescent="0.2">
      <c r="A501" s="5">
        <v>43515</v>
      </c>
      <c r="B501" s="1">
        <v>35352.61</v>
      </c>
      <c r="C501" s="1">
        <v>427.73</v>
      </c>
      <c r="D501" s="1">
        <v>166.56</v>
      </c>
      <c r="E501" s="1">
        <v>14884.98</v>
      </c>
      <c r="F501" s="1">
        <v>178.7</v>
      </c>
      <c r="G501" s="2">
        <v>14650.35</v>
      </c>
      <c r="I501" s="21">
        <f t="shared" si="65"/>
        <v>-4.1165291391990462E-3</v>
      </c>
      <c r="J501" s="21">
        <f t="shared" si="66"/>
        <v>9.0417590896830283E-3</v>
      </c>
      <c r="K501" s="21">
        <f t="shared" si="67"/>
        <v>-3.1769845393933055E-3</v>
      </c>
      <c r="L501" s="21">
        <f t="shared" si="68"/>
        <v>-2.110131708336406E-2</v>
      </c>
      <c r="M501" s="13">
        <f t="shared" si="69"/>
        <v>3.8125186345967553E-3</v>
      </c>
      <c r="N501" s="21">
        <f t="shared" si="70"/>
        <v>-9.2143723797882363E-5</v>
      </c>
      <c r="P501" s="23">
        <f t="shared" si="63"/>
        <v>8.4904658353404329E-9</v>
      </c>
      <c r="Q501">
        <f t="shared" si="64"/>
        <v>1.2027999302537938E-4</v>
      </c>
      <c r="R501">
        <f>$V$28*R502+(1-$V$28)*P502</f>
        <v>1.5060888032691159E-4</v>
      </c>
      <c r="S501" s="1">
        <f>$V$15*$V$14+$V$16*P502+$V$17*S502</f>
        <v>2.0884793083237273E-4</v>
      </c>
    </row>
    <row r="502" spans="1:19" x14ac:dyDescent="0.2">
      <c r="A502" s="5">
        <v>43514</v>
      </c>
      <c r="B502" s="1">
        <v>35498.44</v>
      </c>
      <c r="C502" s="1">
        <v>423.88</v>
      </c>
      <c r="D502" s="1">
        <v>167.09</v>
      </c>
      <c r="E502" s="1">
        <v>15202.41</v>
      </c>
      <c r="F502" s="1">
        <v>178.02</v>
      </c>
      <c r="G502" s="2">
        <v>14651.7</v>
      </c>
      <c r="I502" s="21">
        <f t="shared" si="65"/>
        <v>-8.7091103080145903E-3</v>
      </c>
      <c r="J502" s="21">
        <f t="shared" si="66"/>
        <v>-6.6307938873190154E-3</v>
      </c>
      <c r="K502" s="21">
        <f t="shared" si="67"/>
        <v>-9.1150730884775304E-3</v>
      </c>
      <c r="L502" s="21">
        <f t="shared" si="68"/>
        <v>-1.1512560588285757E-2</v>
      </c>
      <c r="M502" s="13">
        <f t="shared" si="69"/>
        <v>-5.8250416752244913E-3</v>
      </c>
      <c r="N502" s="21">
        <f t="shared" si="70"/>
        <v>-4.6235693319923669E-3</v>
      </c>
      <c r="P502" s="23">
        <f t="shared" si="63"/>
        <v>2.1377393367740341E-5</v>
      </c>
      <c r="Q502">
        <f t="shared" si="64"/>
        <v>1.2294250813644835E-4</v>
      </c>
      <c r="R502">
        <f>$V$28*R503+(1-$V$28)*P503</f>
        <v>1.5885769864345444E-4</v>
      </c>
      <c r="S502" s="1">
        <f>$V$15*$V$14+$V$16*P503+$V$17*S503</f>
        <v>2.1575549428769466E-4</v>
      </c>
    </row>
    <row r="503" spans="1:19" x14ac:dyDescent="0.2">
      <c r="A503" s="5">
        <v>43511</v>
      </c>
      <c r="B503" s="1">
        <v>35808.949999999997</v>
      </c>
      <c r="C503" s="1">
        <v>426.7</v>
      </c>
      <c r="D503" s="1">
        <v>168.62</v>
      </c>
      <c r="E503" s="1">
        <v>15378.44</v>
      </c>
      <c r="F503" s="1">
        <v>179.06</v>
      </c>
      <c r="G503" s="2">
        <v>14719.6</v>
      </c>
      <c r="I503" s="21">
        <f t="shared" si="65"/>
        <v>-1.876818308340621E-3</v>
      </c>
      <c r="J503" s="21">
        <f t="shared" si="66"/>
        <v>3.5685815210382528E-3</v>
      </c>
      <c r="K503" s="21">
        <f t="shared" si="67"/>
        <v>-5.5591839899067777E-3</v>
      </c>
      <c r="L503" s="21">
        <f t="shared" si="68"/>
        <v>-2.1747074860373724E-3</v>
      </c>
      <c r="M503" s="13">
        <f t="shared" si="69"/>
        <v>1.0837018941504571E-2</v>
      </c>
      <c r="N503" s="21">
        <f t="shared" si="70"/>
        <v>1.6781095471776631E-2</v>
      </c>
      <c r="P503" s="23">
        <f t="shared" si="63"/>
        <v>2.8160516523288216E-4</v>
      </c>
      <c r="Q503">
        <f t="shared" si="64"/>
        <v>1.1036542323613057E-4</v>
      </c>
      <c r="R503">
        <f>$V$28*R504+(1-$V$28)*P504</f>
        <v>1.5102275396753351E-4</v>
      </c>
      <c r="S503" s="1">
        <f>$V$15*$V$14+$V$16*P504+$V$17*S504</f>
        <v>2.089734663566556E-4</v>
      </c>
    </row>
    <row r="504" spans="1:19" x14ac:dyDescent="0.2">
      <c r="A504" s="5">
        <v>43510</v>
      </c>
      <c r="B504" s="1">
        <v>35876.22</v>
      </c>
      <c r="C504" s="1">
        <v>425.18</v>
      </c>
      <c r="D504" s="1">
        <v>169.56</v>
      </c>
      <c r="E504" s="1">
        <v>15411.92</v>
      </c>
      <c r="F504" s="1">
        <v>177.13</v>
      </c>
      <c r="G504" s="2">
        <v>14474.65</v>
      </c>
      <c r="I504" s="21">
        <f t="shared" si="65"/>
        <v>-4.39130939112258E-3</v>
      </c>
      <c r="J504" s="21">
        <f t="shared" si="66"/>
        <v>-4.1074566907622189E-3</v>
      </c>
      <c r="K504" s="21">
        <f t="shared" si="67"/>
        <v>-2.5915905658254038E-3</v>
      </c>
      <c r="L504" s="21">
        <f t="shared" si="68"/>
        <v>-1.2926155864782522E-2</v>
      </c>
      <c r="M504" s="13">
        <f t="shared" si="69"/>
        <v>1.9779046317036117E-3</v>
      </c>
      <c r="N504" s="21">
        <f t="shared" si="70"/>
        <v>2.5692272685534551E-2</v>
      </c>
      <c r="P504" s="23">
        <f t="shared" si="63"/>
        <v>6.6009287574786478E-4</v>
      </c>
      <c r="Q504">
        <f t="shared" si="64"/>
        <v>8.2317315875195647E-5</v>
      </c>
      <c r="R504">
        <f>$V$28*R505+(1-$V$28)*P505</f>
        <v>1.1852891640708681E-4</v>
      </c>
      <c r="S504" s="1">
        <f>$V$15*$V$14+$V$16*P505+$V$17*S505</f>
        <v>1.8041078473800205E-4</v>
      </c>
    </row>
    <row r="505" spans="1:19" x14ac:dyDescent="0.2">
      <c r="A505" s="5">
        <v>43509</v>
      </c>
      <c r="B505" s="1">
        <v>36034.11</v>
      </c>
      <c r="C505" s="1">
        <v>426.93</v>
      </c>
      <c r="D505" s="1">
        <v>170</v>
      </c>
      <c r="E505" s="1">
        <v>15612.43</v>
      </c>
      <c r="F505" s="1">
        <v>176.78</v>
      </c>
      <c r="G505" s="2">
        <v>14107.5</v>
      </c>
      <c r="I505" s="21">
        <f t="shared" si="65"/>
        <v>-3.311092042529037E-3</v>
      </c>
      <c r="J505" s="21">
        <f t="shared" si="66"/>
        <v>-1.027657686015678E-2</v>
      </c>
      <c r="K505" s="21">
        <f t="shared" si="67"/>
        <v>-5.1631187215681832E-3</v>
      </c>
      <c r="L505" s="21">
        <f t="shared" si="68"/>
        <v>6.6662350714872644E-3</v>
      </c>
      <c r="M505" s="13">
        <f t="shared" si="69"/>
        <v>-8.1688294029578119E-3</v>
      </c>
      <c r="N505" s="21">
        <f t="shared" si="70"/>
        <v>-8.979587368293478E-3</v>
      </c>
      <c r="P505" s="23">
        <f t="shared" si="63"/>
        <v>8.0632989304815786E-5</v>
      </c>
      <c r="Q505">
        <f t="shared" si="64"/>
        <v>7.848546137240929E-5</v>
      </c>
      <c r="R505">
        <f>$V$28*R506+(1-$V$28)*P506</f>
        <v>1.2094780537106157E-4</v>
      </c>
      <c r="S505" s="1">
        <f>$V$15*$V$14+$V$16*P506+$V$17*S506</f>
        <v>1.8086668774188971E-4</v>
      </c>
    </row>
    <row r="506" spans="1:19" x14ac:dyDescent="0.2">
      <c r="A506" s="5">
        <v>43508</v>
      </c>
      <c r="B506" s="1">
        <v>36153.620000000003</v>
      </c>
      <c r="C506" s="1">
        <v>431.34</v>
      </c>
      <c r="D506" s="1">
        <v>170.88</v>
      </c>
      <c r="E506" s="1">
        <v>15508.7</v>
      </c>
      <c r="F506" s="1">
        <v>178.23</v>
      </c>
      <c r="G506" s="2">
        <v>14234.75</v>
      </c>
      <c r="I506" s="21">
        <f t="shared" si="65"/>
        <v>-6.655144955078067E-3</v>
      </c>
      <c r="J506" s="21">
        <f t="shared" si="66"/>
        <v>3.4781399258489892E-4</v>
      </c>
      <c r="K506" s="21">
        <f t="shared" si="67"/>
        <v>-4.3211746071448748E-3</v>
      </c>
      <c r="L506" s="21">
        <f t="shared" si="68"/>
        <v>-9.4147486108523085E-3</v>
      </c>
      <c r="M506" s="13">
        <f t="shared" si="69"/>
        <v>8.9811962253673631E-4</v>
      </c>
      <c r="N506" s="21">
        <f t="shared" si="70"/>
        <v>-1.8614681417815208E-4</v>
      </c>
      <c r="P506" s="23">
        <f t="shared" si="63"/>
        <v>3.465063642867548E-8</v>
      </c>
      <c r="Q506">
        <f t="shared" si="64"/>
        <v>8.1065261701732181E-5</v>
      </c>
      <c r="R506">
        <f>$V$28*R507+(1-$V$28)*P507</f>
        <v>1.2866566631157005E-4</v>
      </c>
      <c r="S506" s="1">
        <f>$V$15*$V$14+$V$16*P507+$V$17*S507</f>
        <v>1.8585093211667529E-4</v>
      </c>
    </row>
    <row r="507" spans="1:19" x14ac:dyDescent="0.2">
      <c r="A507" s="5">
        <v>43507</v>
      </c>
      <c r="B507" s="1">
        <v>36395.03</v>
      </c>
      <c r="C507" s="1">
        <v>431.19</v>
      </c>
      <c r="D507" s="1">
        <v>171.62</v>
      </c>
      <c r="E507" s="1">
        <v>15655.4</v>
      </c>
      <c r="F507" s="1">
        <v>178.07</v>
      </c>
      <c r="G507" s="2">
        <v>14237.4</v>
      </c>
      <c r="I507" s="21">
        <f t="shared" si="65"/>
        <v>-4.1526482695448987E-3</v>
      </c>
      <c r="J507" s="21">
        <f t="shared" si="66"/>
        <v>-6.1730731836653905E-3</v>
      </c>
      <c r="K507" s="21">
        <f t="shared" si="67"/>
        <v>-6.9678600342782818E-3</v>
      </c>
      <c r="L507" s="21">
        <f t="shared" si="68"/>
        <v>2.0032315430604762E-3</v>
      </c>
      <c r="M507" s="13">
        <f t="shared" si="69"/>
        <v>-1.1224465185253852E-2</v>
      </c>
      <c r="N507" s="21">
        <f t="shared" si="70"/>
        <v>-4.1914088542834346E-3</v>
      </c>
      <c r="P507" s="23">
        <f t="shared" si="63"/>
        <v>1.7567908183765573E-5</v>
      </c>
      <c r="Q507">
        <f t="shared" si="64"/>
        <v>8.5312933306369213E-5</v>
      </c>
      <c r="R507">
        <f>$V$28*R508+(1-$V$28)*P508</f>
        <v>1.3575701257504696E-4</v>
      </c>
      <c r="S507" s="1">
        <f>$V$15*$V$14+$V$16*P508+$V$17*S508</f>
        <v>1.9041491155825165E-4</v>
      </c>
    </row>
    <row r="508" spans="1:19" x14ac:dyDescent="0.2">
      <c r="A508" s="5">
        <v>43504</v>
      </c>
      <c r="B508" s="1">
        <v>36546.480000000003</v>
      </c>
      <c r="C508" s="1">
        <v>433.86</v>
      </c>
      <c r="D508" s="1">
        <v>172.82</v>
      </c>
      <c r="E508" s="1">
        <v>15624.07</v>
      </c>
      <c r="F508" s="1">
        <v>180.08</v>
      </c>
      <c r="G508" s="2">
        <v>14297.2</v>
      </c>
      <c r="I508" s="21">
        <f t="shared" si="65"/>
        <v>-1.1551380750327927E-2</v>
      </c>
      <c r="J508" s="21">
        <f t="shared" si="66"/>
        <v>-2.1502281994580718E-2</v>
      </c>
      <c r="K508" s="21">
        <f t="shared" si="67"/>
        <v>-1.1563482796304429E-2</v>
      </c>
      <c r="L508" s="21">
        <f t="shared" si="68"/>
        <v>-5.5255159698600551E-3</v>
      </c>
      <c r="M508" s="13">
        <f t="shared" si="69"/>
        <v>-2.0174941494469145E-2</v>
      </c>
      <c r="N508" s="21">
        <f t="shared" si="70"/>
        <v>1.5173429090210957E-2</v>
      </c>
      <c r="P508" s="23">
        <f t="shared" si="63"/>
        <v>2.3023295035566011E-4</v>
      </c>
      <c r="Q508">
        <f t="shared" si="64"/>
        <v>8.01749712068749E-5</v>
      </c>
      <c r="R508">
        <f>$V$28*R509+(1-$V$28)*P509</f>
        <v>1.2972663356777378E-4</v>
      </c>
      <c r="S508" s="1">
        <f>$V$15*$V$14+$V$16*P509+$V$17*S509</f>
        <v>1.8367127526156457E-4</v>
      </c>
    </row>
    <row r="509" spans="1:19" x14ac:dyDescent="0.2">
      <c r="A509" s="5">
        <v>43503</v>
      </c>
      <c r="B509" s="1">
        <v>36971.089999999997</v>
      </c>
      <c r="C509" s="1">
        <v>443.29</v>
      </c>
      <c r="D509" s="1">
        <v>174.83</v>
      </c>
      <c r="E509" s="1">
        <v>15710.64</v>
      </c>
      <c r="F509" s="1">
        <v>183.75</v>
      </c>
      <c r="G509" s="2">
        <v>14081.9</v>
      </c>
      <c r="I509" s="21">
        <f t="shared" si="65"/>
        <v>-1.1197311791396176E-4</v>
      </c>
      <c r="J509" s="21">
        <f t="shared" si="66"/>
        <v>1.2005273033050172E-2</v>
      </c>
      <c r="K509" s="21">
        <f t="shared" si="67"/>
        <v>2.0612661177470855E-3</v>
      </c>
      <c r="L509" s="21">
        <f t="shared" si="68"/>
        <v>1.141279273625061E-3</v>
      </c>
      <c r="M509" s="13">
        <f t="shared" si="69"/>
        <v>3.0522724955782286E-3</v>
      </c>
      <c r="N509" s="21">
        <f t="shared" si="70"/>
        <v>-1.7985648260830337E-3</v>
      </c>
      <c r="P509" s="23">
        <f t="shared" si="63"/>
        <v>3.2348354336230931E-6</v>
      </c>
      <c r="Q509">
        <f t="shared" si="64"/>
        <v>8.0031702022091602E-5</v>
      </c>
      <c r="R509">
        <f>$V$28*R510+(1-$V$28)*P510</f>
        <v>1.3780057812952807E-4</v>
      </c>
      <c r="S509" s="1">
        <f>$V$15*$V$14+$V$16*P510+$V$17*S510</f>
        <v>1.8878935242758101E-4</v>
      </c>
    </row>
    <row r="510" spans="1:19" x14ac:dyDescent="0.2">
      <c r="A510" s="5">
        <v>43502</v>
      </c>
      <c r="B510" s="1">
        <v>36975.230000000003</v>
      </c>
      <c r="C510" s="1">
        <v>438</v>
      </c>
      <c r="D510" s="1">
        <v>174.47</v>
      </c>
      <c r="E510" s="1">
        <v>15692.72</v>
      </c>
      <c r="F510" s="1">
        <v>183.19</v>
      </c>
      <c r="G510" s="2">
        <v>14107.25</v>
      </c>
      <c r="I510" s="21">
        <f t="shared" si="65"/>
        <v>9.7408044131044921E-3</v>
      </c>
      <c r="J510" s="21">
        <f t="shared" si="66"/>
        <v>1.4812359693306729E-2</v>
      </c>
      <c r="K510" s="21">
        <f t="shared" si="67"/>
        <v>1.0660160300298852E-2</v>
      </c>
      <c r="L510" s="21">
        <f t="shared" si="68"/>
        <v>1.6314384616618573E-2</v>
      </c>
      <c r="M510" s="13">
        <f t="shared" si="69"/>
        <v>3.6641095381659732E-3</v>
      </c>
      <c r="N510" s="21">
        <f t="shared" si="70"/>
        <v>-8.4351456590195124E-3</v>
      </c>
      <c r="P510" s="23">
        <f t="shared" si="63"/>
        <v>7.1151682288875717E-5</v>
      </c>
      <c r="Q510">
        <f t="shared" si="64"/>
        <v>7.7741780137032353E-5</v>
      </c>
      <c r="R510">
        <f>$V$28*R511+(1-$V$28)*P511</f>
        <v>1.4205476297042078E-4</v>
      </c>
      <c r="S510" s="1">
        <f>$V$15*$V$14+$V$16*P511+$V$17*S511</f>
        <v>1.907029466756408E-4</v>
      </c>
    </row>
    <row r="511" spans="1:19" x14ac:dyDescent="0.2">
      <c r="A511" s="5">
        <v>43501</v>
      </c>
      <c r="B511" s="1">
        <v>36616.81</v>
      </c>
      <c r="C511" s="1">
        <v>431.56</v>
      </c>
      <c r="D511" s="1">
        <v>172.62</v>
      </c>
      <c r="E511" s="1">
        <v>15438.78</v>
      </c>
      <c r="F511" s="1">
        <v>182.52</v>
      </c>
      <c r="G511" s="2">
        <v>14226.75</v>
      </c>
      <c r="I511" s="21">
        <f t="shared" si="65"/>
        <v>9.3088010678328255E-4</v>
      </c>
      <c r="J511" s="21">
        <f t="shared" si="66"/>
        <v>-8.169339043495167E-3</v>
      </c>
      <c r="K511" s="21">
        <f t="shared" si="67"/>
        <v>4.6355314307879839E-4</v>
      </c>
      <c r="L511" s="21">
        <f t="shared" si="68"/>
        <v>-8.5850753165015402E-4</v>
      </c>
      <c r="M511" s="13">
        <f t="shared" si="69"/>
        <v>-9.9763686209516887E-3</v>
      </c>
      <c r="N511" s="21">
        <f t="shared" si="70"/>
        <v>4.1663278477492207E-3</v>
      </c>
      <c r="P511" s="23">
        <f t="shared" si="63"/>
        <v>1.7358287734930655E-5</v>
      </c>
      <c r="Q511">
        <f t="shared" si="64"/>
        <v>7.7930456237943564E-5</v>
      </c>
      <c r="R511">
        <f>$V$28*R512+(1-$V$28)*P512</f>
        <v>1.500141124535372E-4</v>
      </c>
      <c r="S511" s="1">
        <f>$V$15*$V$14+$V$16*P512+$V$17*S512</f>
        <v>1.9581768442648192E-4</v>
      </c>
    </row>
    <row r="512" spans="1:19" x14ac:dyDescent="0.2">
      <c r="A512" s="5">
        <v>43500</v>
      </c>
      <c r="B512" s="1">
        <v>36582.74</v>
      </c>
      <c r="C512" s="1">
        <v>435.1</v>
      </c>
      <c r="D512" s="1">
        <v>172.54</v>
      </c>
      <c r="E512" s="1">
        <v>15452.04</v>
      </c>
      <c r="F512" s="1">
        <v>184.35</v>
      </c>
      <c r="G512" s="2">
        <v>14167.6</v>
      </c>
      <c r="I512" s="21">
        <f t="shared" si="65"/>
        <v>3.102169062724207E-3</v>
      </c>
      <c r="J512" s="21">
        <f t="shared" si="66"/>
        <v>-1.2062100830004949E-2</v>
      </c>
      <c r="K512" s="21">
        <f t="shared" si="67"/>
        <v>1.9144313316245378E-3</v>
      </c>
      <c r="L512" s="21">
        <f t="shared" si="68"/>
        <v>1.169461268126981E-3</v>
      </c>
      <c r="M512" s="13">
        <f t="shared" si="69"/>
        <v>-1.3309461764549075E-2</v>
      </c>
      <c r="N512" s="21">
        <f t="shared" si="70"/>
        <v>-2.1525676509852467E-4</v>
      </c>
      <c r="P512" s="23">
        <f t="shared" si="63"/>
        <v>4.6335474920681426E-8</v>
      </c>
      <c r="Q512">
        <f t="shared" si="64"/>
        <v>1.4978624261768685E-4</v>
      </c>
      <c r="R512">
        <f>$V$28*R513+(1-$V$28)*P513</f>
        <v>1.5958652375004466E-4</v>
      </c>
      <c r="S512" s="1">
        <f>$V$15*$V$14+$V$16*P513+$V$17*S513</f>
        <v>2.0246250149741707E-4</v>
      </c>
    </row>
    <row r="513" spans="1:19" x14ac:dyDescent="0.2">
      <c r="A513" s="5">
        <v>43497</v>
      </c>
      <c r="B513" s="1">
        <v>36469.43</v>
      </c>
      <c r="C513" s="1">
        <v>440.38</v>
      </c>
      <c r="D513" s="1">
        <v>172.21</v>
      </c>
      <c r="E513" s="1">
        <v>15433.98</v>
      </c>
      <c r="F513" s="1">
        <v>186.82</v>
      </c>
      <c r="G513" s="2">
        <v>14170.65</v>
      </c>
      <c r="I513" s="21">
        <f t="shared" si="65"/>
        <v>5.8504594168597174E-3</v>
      </c>
      <c r="J513" s="21">
        <f t="shared" si="66"/>
        <v>5.1679701584425976E-3</v>
      </c>
      <c r="K513" s="21">
        <f t="shared" si="67"/>
        <v>4.3646590661981059E-3</v>
      </c>
      <c r="L513" s="21">
        <f t="shared" si="68"/>
        <v>1.1067906147065041E-2</v>
      </c>
      <c r="M513" s="13">
        <f t="shared" si="69"/>
        <v>3.2168159843189228E-3</v>
      </c>
      <c r="N513" s="21">
        <f t="shared" si="70"/>
        <v>-2.2227169256186816E-2</v>
      </c>
      <c r="P513" s="23">
        <f t="shared" si="63"/>
        <v>4.9404705314317634E-4</v>
      </c>
      <c r="Q513">
        <f t="shared" si="64"/>
        <v>1.468242708599343E-4</v>
      </c>
      <c r="R513">
        <f>$V$28*R514+(1-$V$28)*P514</f>
        <v>1.3823797932069581E-4</v>
      </c>
      <c r="S513" s="1">
        <f>$V$15*$V$14+$V$16*P514+$V$17*S514</f>
        <v>1.8240114726133079E-4</v>
      </c>
    </row>
    <row r="514" spans="1:19" x14ac:dyDescent="0.2">
      <c r="A514" s="5">
        <v>43496</v>
      </c>
      <c r="B514" s="1">
        <v>36256.69</v>
      </c>
      <c r="C514" s="1">
        <v>438.11</v>
      </c>
      <c r="D514" s="1">
        <v>171.46</v>
      </c>
      <c r="E514" s="1">
        <v>15264.1</v>
      </c>
      <c r="F514" s="1">
        <v>186.22</v>
      </c>
      <c r="G514" s="2">
        <v>14489.15</v>
      </c>
      <c r="I514" s="21">
        <f t="shared" si="65"/>
        <v>1.8524094866572756E-2</v>
      </c>
      <c r="J514" s="21">
        <f t="shared" si="66"/>
        <v>1.2448484134668413E-2</v>
      </c>
      <c r="K514" s="21">
        <f t="shared" si="67"/>
        <v>1.7948520782647033E-2</v>
      </c>
      <c r="L514" s="21">
        <f t="shared" si="68"/>
        <v>2.1068658556275689E-2</v>
      </c>
      <c r="M514" s="13">
        <f t="shared" si="69"/>
        <v>7.3840850777427648E-3</v>
      </c>
      <c r="N514" s="21">
        <f t="shared" si="70"/>
        <v>-2.922054269470615E-3</v>
      </c>
      <c r="P514" s="23">
        <f t="shared" si="63"/>
        <v>8.5384011537314491E-6</v>
      </c>
      <c r="Q514">
        <f t="shared" si="64"/>
        <v>1.4724113197313432E-4</v>
      </c>
      <c r="R514">
        <f>$V$28*R515+(1-$V$28)*P515</f>
        <v>1.4651667579943824E-4</v>
      </c>
      <c r="S514" s="1">
        <f>$V$15*$V$14+$V$16*P515+$V$17*S515</f>
        <v>1.870834565539819E-4</v>
      </c>
    </row>
    <row r="515" spans="1:19" x14ac:dyDescent="0.2">
      <c r="A515" s="5">
        <v>43495</v>
      </c>
      <c r="B515" s="1">
        <v>35591.25</v>
      </c>
      <c r="C515" s="1">
        <v>432.69</v>
      </c>
      <c r="D515" s="1">
        <v>168.41</v>
      </c>
      <c r="E515" s="1">
        <v>14945.87</v>
      </c>
      <c r="F515" s="1">
        <v>184.85</v>
      </c>
      <c r="G515" s="2">
        <v>14531.55</v>
      </c>
      <c r="I515" s="21">
        <f t="shared" si="65"/>
        <v>-3.5120375089265484E-5</v>
      </c>
      <c r="J515" s="21">
        <f t="shared" si="66"/>
        <v>-1.0625520726207131E-3</v>
      </c>
      <c r="K515" s="21">
        <f t="shared" si="67"/>
        <v>1.3071897286214247E-3</v>
      </c>
      <c r="L515" s="21">
        <f t="shared" si="68"/>
        <v>1.378402179790264E-4</v>
      </c>
      <c r="M515" s="13">
        <f t="shared" si="69"/>
        <v>-1.6216219769808681E-3</v>
      </c>
      <c r="N515" s="21">
        <f t="shared" si="70"/>
        <v>-3.7160209260994085E-3</v>
      </c>
      <c r="P515" s="23">
        <f t="shared" si="63"/>
        <v>1.3808811523208707E-5</v>
      </c>
      <c r="Q515">
        <f t="shared" si="64"/>
        <v>1.4658767063247799E-4</v>
      </c>
      <c r="R515">
        <f>$V$28*R516+(1-$V$28)*P516</f>
        <v>1.5498739054047416E-4</v>
      </c>
      <c r="S515" s="1">
        <f>$V$15*$V$14+$V$16*P516+$V$17*S516</f>
        <v>1.9199322185862327E-4</v>
      </c>
    </row>
    <row r="516" spans="1:19" x14ac:dyDescent="0.2">
      <c r="A516" s="5">
        <v>43494</v>
      </c>
      <c r="B516" s="1">
        <v>35592.5</v>
      </c>
      <c r="C516" s="1">
        <v>433.15</v>
      </c>
      <c r="D516" s="1">
        <v>168.19</v>
      </c>
      <c r="E516" s="1">
        <v>14943.81</v>
      </c>
      <c r="F516" s="1">
        <v>185.15</v>
      </c>
      <c r="G516" s="2">
        <v>14585.65</v>
      </c>
      <c r="I516" s="21">
        <f t="shared" si="65"/>
        <v>-1.8021259852733433E-3</v>
      </c>
      <c r="J516" s="21">
        <f t="shared" si="66"/>
        <v>1.8949028177694654E-3</v>
      </c>
      <c r="K516" s="21">
        <f t="shared" si="67"/>
        <v>2.3785455306277536E-4</v>
      </c>
      <c r="L516" s="21">
        <f t="shared" si="68"/>
        <v>6.4946278889649245E-3</v>
      </c>
      <c r="M516" s="13">
        <f t="shared" si="69"/>
        <v>7.807880038775989E-3</v>
      </c>
      <c r="N516" s="21">
        <f t="shared" si="70"/>
        <v>-5.2959651965656463E-3</v>
      </c>
      <c r="P516" s="23">
        <f t="shared" ref="P516:P579" si="71">N516^2</f>
        <v>2.8047247363234606E-5</v>
      </c>
      <c r="Q516">
        <f t="shared" ref="Q516:Q579" si="72">AVERAGE(P517:P536)</f>
        <v>1.4582467041699413E-4</v>
      </c>
      <c r="R516">
        <f>$V$28*R517+(1-$V$28)*P517</f>
        <v>1.6308995287093626E-4</v>
      </c>
      <c r="S516" s="1">
        <f>$V$15*$V$14+$V$16*P517+$V$17*S517</f>
        <v>1.9665749242822334E-4</v>
      </c>
    </row>
    <row r="517" spans="1:19" x14ac:dyDescent="0.2">
      <c r="A517" s="5">
        <v>43493</v>
      </c>
      <c r="B517" s="1">
        <v>35656.699999999997</v>
      </c>
      <c r="C517" s="1">
        <v>432.33</v>
      </c>
      <c r="D517" s="1">
        <v>168.15</v>
      </c>
      <c r="E517" s="1">
        <v>14847.07</v>
      </c>
      <c r="F517" s="1">
        <v>183.71</v>
      </c>
      <c r="G517" s="2">
        <v>14663.1</v>
      </c>
      <c r="I517" s="21">
        <f t="shared" si="65"/>
        <v>-1.0291063872768E-2</v>
      </c>
      <c r="J517" s="21">
        <f t="shared" si="66"/>
        <v>-1.1361667757369161E-2</v>
      </c>
      <c r="K517" s="21">
        <f t="shared" si="67"/>
        <v>-1.3761549604083004E-2</v>
      </c>
      <c r="L517" s="21">
        <f t="shared" si="68"/>
        <v>4.2319977415003849E-3</v>
      </c>
      <c r="M517" s="13">
        <f t="shared" si="69"/>
        <v>-2.0740366900539819E-2</v>
      </c>
      <c r="N517" s="21">
        <f t="shared" si="70"/>
        <v>1.4228039345975321E-2</v>
      </c>
      <c r="P517" s="23">
        <f t="shared" si="71"/>
        <v>2.0243710363062182E-4</v>
      </c>
      <c r="Q517">
        <f t="shared" si="72"/>
        <v>1.463574018827392E-4</v>
      </c>
      <c r="R517">
        <f>$V$28*R518+(1-$V$28)*P518</f>
        <v>1.6057843260967975E-4</v>
      </c>
      <c r="S517" s="1">
        <f>$V$15*$V$14+$V$16*P518+$V$17*S518</f>
        <v>1.9215168993514636E-4</v>
      </c>
    </row>
    <row r="518" spans="1:19" x14ac:dyDescent="0.2">
      <c r="A518" s="5">
        <v>43490</v>
      </c>
      <c r="B518" s="1">
        <v>36025.54</v>
      </c>
      <c r="C518" s="1">
        <v>437.27</v>
      </c>
      <c r="D518" s="1">
        <v>170.48</v>
      </c>
      <c r="E518" s="1">
        <v>14784.37</v>
      </c>
      <c r="F518" s="1">
        <v>187.56</v>
      </c>
      <c r="G518" s="2">
        <v>14455.95</v>
      </c>
      <c r="I518" s="21">
        <f t="shared" si="65"/>
        <v>-4.6956191900262116E-3</v>
      </c>
      <c r="J518" s="21">
        <f t="shared" si="66"/>
        <v>-1.0283802777775519E-2</v>
      </c>
      <c r="K518" s="21">
        <f t="shared" si="67"/>
        <v>-8.1203892982345312E-3</v>
      </c>
      <c r="L518" s="21">
        <f t="shared" si="68"/>
        <v>1.9743008852400926E-3</v>
      </c>
      <c r="M518" s="13">
        <f t="shared" si="69"/>
        <v>-7.1189802860783264E-3</v>
      </c>
      <c r="N518" s="21">
        <f t="shared" si="70"/>
        <v>-6.6841919596364102E-3</v>
      </c>
      <c r="P518" s="23">
        <f t="shared" si="71"/>
        <v>4.4678422153268033E-5</v>
      </c>
      <c r="Q518">
        <f t="shared" si="72"/>
        <v>1.4548045034513341E-4</v>
      </c>
      <c r="R518">
        <f>$V$28*R519+(1-$V$28)*P519</f>
        <v>1.6797630561753583E-4</v>
      </c>
      <c r="S518" s="1">
        <f>$V$15*$V$14+$V$16*P519+$V$17*S519</f>
        <v>1.9590961391380271E-4</v>
      </c>
    </row>
    <row r="519" spans="1:19" x14ac:dyDescent="0.2">
      <c r="A519" s="5">
        <v>43489</v>
      </c>
      <c r="B519" s="1">
        <v>36195.1</v>
      </c>
      <c r="C519" s="1">
        <v>441.79</v>
      </c>
      <c r="D519" s="1">
        <v>171.87</v>
      </c>
      <c r="E519" s="1">
        <v>14755.21</v>
      </c>
      <c r="F519" s="1">
        <v>188.9</v>
      </c>
      <c r="G519" s="2">
        <v>14552.9</v>
      </c>
      <c r="I519" s="21">
        <f t="shared" si="65"/>
        <v>2.3962866965993898E-3</v>
      </c>
      <c r="J519" s="21">
        <f t="shared" si="66"/>
        <v>3.0150207027796467E-3</v>
      </c>
      <c r="K519" s="21">
        <f t="shared" si="67"/>
        <v>1.630466791066377E-3</v>
      </c>
      <c r="L519" s="21">
        <f t="shared" si="68"/>
        <v>7.5710085023807574E-3</v>
      </c>
      <c r="M519" s="13">
        <f t="shared" si="69"/>
        <v>-2.6434062445139898E-3</v>
      </c>
      <c r="N519" s="21">
        <f t="shared" si="70"/>
        <v>1.4911804016648704E-2</v>
      </c>
      <c r="P519" s="23">
        <f t="shared" si="71"/>
        <v>2.2236189903094043E-4</v>
      </c>
      <c r="Q519">
        <f t="shared" si="72"/>
        <v>1.3439557271776242E-4</v>
      </c>
      <c r="R519">
        <f>$V$28*R520+(1-$V$28)*P520</f>
        <v>1.6450488476136107E-4</v>
      </c>
      <c r="S519" s="1">
        <f>$V$15*$V$14+$V$16*P520+$V$17*S520</f>
        <v>1.9021378073021686E-4</v>
      </c>
    </row>
    <row r="520" spans="1:19" x14ac:dyDescent="0.2">
      <c r="A520" s="5">
        <v>43488</v>
      </c>
      <c r="B520" s="1">
        <v>36108.47</v>
      </c>
      <c r="C520" s="1">
        <v>440.46</v>
      </c>
      <c r="D520" s="1">
        <v>171.59</v>
      </c>
      <c r="E520" s="1">
        <v>14643.92</v>
      </c>
      <c r="F520" s="1">
        <v>189.4</v>
      </c>
      <c r="G520" s="2">
        <v>14337.5</v>
      </c>
      <c r="I520" s="21">
        <f t="shared" si="65"/>
        <v>-9.2669330299547468E-3</v>
      </c>
      <c r="J520" s="21">
        <f t="shared" si="66"/>
        <v>-4.1913583568082679E-3</v>
      </c>
      <c r="K520" s="21">
        <f t="shared" si="67"/>
        <v>-5.5211833509030243E-3</v>
      </c>
      <c r="L520" s="21">
        <f t="shared" si="68"/>
        <v>-8.5024488100407785E-3</v>
      </c>
      <c r="M520" s="13">
        <f t="shared" si="69"/>
        <v>-8.3075297700784551E-3</v>
      </c>
      <c r="N520" s="21">
        <f t="shared" si="70"/>
        <v>2.6049592734449039E-3</v>
      </c>
      <c r="P520" s="23">
        <f t="shared" si="71"/>
        <v>6.7858128163066016E-6</v>
      </c>
      <c r="Q520">
        <f t="shared" si="72"/>
        <v>1.3470538777096106E-4</v>
      </c>
      <c r="R520">
        <f>$V$28*R521+(1-$V$28)*P521</f>
        <v>1.7457205956636454E-4</v>
      </c>
      <c r="S520" s="1">
        <f>$V$15*$V$14+$V$16*P521+$V$17*S521</f>
        <v>1.9586152642704556E-4</v>
      </c>
    </row>
    <row r="521" spans="1:19" x14ac:dyDescent="0.2">
      <c r="A521" s="5">
        <v>43487</v>
      </c>
      <c r="B521" s="1">
        <v>36444.639999999999</v>
      </c>
      <c r="C521" s="1">
        <v>442.31</v>
      </c>
      <c r="D521" s="1">
        <v>172.54</v>
      </c>
      <c r="E521" s="1">
        <v>14768.96</v>
      </c>
      <c r="F521" s="1">
        <v>190.98</v>
      </c>
      <c r="G521" s="2">
        <v>14300.2</v>
      </c>
      <c r="I521" s="21">
        <f t="shared" si="65"/>
        <v>-3.6788148348462987E-3</v>
      </c>
      <c r="J521" s="21">
        <f t="shared" si="66"/>
        <v>-4.5340298509361672E-3</v>
      </c>
      <c r="K521" s="21">
        <f t="shared" si="67"/>
        <v>-1.1584802037068469E-3</v>
      </c>
      <c r="L521" s="21">
        <f t="shared" si="68"/>
        <v>3.0541681675465439E-4</v>
      </c>
      <c r="M521" s="13">
        <f t="shared" si="69"/>
        <v>-6.0035157215535288E-3</v>
      </c>
      <c r="N521" s="21">
        <f t="shared" si="70"/>
        <v>1.2490139837455718E-3</v>
      </c>
      <c r="P521" s="23">
        <f t="shared" si="71"/>
        <v>1.5600359315919834E-6</v>
      </c>
      <c r="Q521">
        <f t="shared" si="72"/>
        <v>1.3842682003300903E-4</v>
      </c>
      <c r="R521">
        <f>$V$28*R522+(1-$V$28)*P522</f>
        <v>1.8561538022390323E-4</v>
      </c>
      <c r="S521" s="1">
        <f>$V$15*$V$14+$V$16*P522+$V$17*S522</f>
        <v>2.024271203615616E-4</v>
      </c>
    </row>
    <row r="522" spans="1:19" x14ac:dyDescent="0.2">
      <c r="A522" s="5">
        <v>43486</v>
      </c>
      <c r="B522" s="1">
        <v>36578.959999999999</v>
      </c>
      <c r="C522" s="1">
        <v>444.32</v>
      </c>
      <c r="D522" s="1">
        <v>172.74</v>
      </c>
      <c r="E522" s="1">
        <v>14764.45</v>
      </c>
      <c r="F522" s="1">
        <v>192.13</v>
      </c>
      <c r="G522" s="2">
        <v>14282.35</v>
      </c>
      <c r="I522" s="21">
        <f t="shared" si="65"/>
        <v>5.2723618982311688E-3</v>
      </c>
      <c r="J522" s="21">
        <f t="shared" si="66"/>
        <v>-8.047295817679944E-3</v>
      </c>
      <c r="K522" s="21">
        <f t="shared" si="67"/>
        <v>5.5729855140608468E-3</v>
      </c>
      <c r="L522" s="21">
        <f t="shared" si="68"/>
        <v>6.3583691481867112E-3</v>
      </c>
      <c r="M522" s="13">
        <f t="shared" si="69"/>
        <v>-7.7252490483155269E-3</v>
      </c>
      <c r="N522" s="21">
        <f t="shared" si="70"/>
        <v>8.6387322906268989E-3</v>
      </c>
      <c r="P522" s="23">
        <f t="shared" si="71"/>
        <v>7.4627695589119875E-5</v>
      </c>
      <c r="Q522">
        <f t="shared" si="72"/>
        <v>1.4305256172598564E-4</v>
      </c>
      <c r="R522">
        <f>$V$28*R523+(1-$V$28)*P523</f>
        <v>1.9269970051974047E-4</v>
      </c>
      <c r="S522" s="1">
        <f>$V$15*$V$14+$V$16*P523+$V$17*S523</f>
        <v>2.0566291030782785E-4</v>
      </c>
    </row>
    <row r="523" spans="1:19" x14ac:dyDescent="0.2">
      <c r="A523" s="5">
        <v>43483</v>
      </c>
      <c r="B523" s="1">
        <v>36386.61</v>
      </c>
      <c r="C523" s="1">
        <v>447.91</v>
      </c>
      <c r="D523" s="1">
        <v>171.78</v>
      </c>
      <c r="E523" s="1">
        <v>14670.87</v>
      </c>
      <c r="F523" s="1">
        <v>193.62</v>
      </c>
      <c r="G523" s="2">
        <v>14159.5</v>
      </c>
      <c r="I523" s="21">
        <f t="shared" si="65"/>
        <v>3.4441674821560043E-4</v>
      </c>
      <c r="J523" s="21">
        <f t="shared" si="66"/>
        <v>-6.1430449809808585E-3</v>
      </c>
      <c r="K523" s="21">
        <f t="shared" si="67"/>
        <v>4.6582043464882386E-4</v>
      </c>
      <c r="L523" s="21">
        <f t="shared" si="68"/>
        <v>1.4331159964912049E-3</v>
      </c>
      <c r="M523" s="13">
        <f t="shared" si="69"/>
        <v>-9.5605971100285354E-3</v>
      </c>
      <c r="N523" s="21">
        <f t="shared" si="70"/>
        <v>-5.4830162526228231E-3</v>
      </c>
      <c r="P523" s="23">
        <f t="shared" si="71"/>
        <v>3.0063467226526027E-5</v>
      </c>
      <c r="Q523">
        <f t="shared" si="72"/>
        <v>1.4502570510006789E-4</v>
      </c>
      <c r="R523">
        <f>$V$28*R524+(1-$V$28)*P524</f>
        <v>2.0308073668739247E-4</v>
      </c>
      <c r="S523" s="1">
        <f>$V$15*$V$14+$V$16*P524+$V$17*S524</f>
        <v>2.1173402293493449E-4</v>
      </c>
    </row>
    <row r="524" spans="1:19" x14ac:dyDescent="0.2">
      <c r="A524" s="5">
        <v>43482</v>
      </c>
      <c r="B524" s="1">
        <v>36374.080000000002</v>
      </c>
      <c r="C524" s="1">
        <v>450.67</v>
      </c>
      <c r="D524" s="1">
        <v>171.7</v>
      </c>
      <c r="E524" s="1">
        <v>14649.86</v>
      </c>
      <c r="F524" s="1">
        <v>195.48</v>
      </c>
      <c r="G524" s="2">
        <v>14237.35</v>
      </c>
      <c r="I524" s="21">
        <f t="shared" si="65"/>
        <v>1.4523623520841383E-3</v>
      </c>
      <c r="J524" s="21">
        <f t="shared" si="66"/>
        <v>3.823841390332598E-3</v>
      </c>
      <c r="K524" s="21">
        <f t="shared" si="67"/>
        <v>-1.7470809234088744E-4</v>
      </c>
      <c r="L524" s="21">
        <f t="shared" si="68"/>
        <v>4.8383532621447661E-3</v>
      </c>
      <c r="M524" s="13">
        <f t="shared" si="69"/>
        <v>9.7243910726301083E-4</v>
      </c>
      <c r="N524" s="21">
        <f t="shared" si="70"/>
        <v>9.9564415595717118E-3</v>
      </c>
      <c r="P524" s="23">
        <f t="shared" si="71"/>
        <v>9.9130728529166784E-5</v>
      </c>
      <c r="Q524">
        <f t="shared" si="72"/>
        <v>1.4242620140540198E-4</v>
      </c>
      <c r="R524">
        <f>$V$28*R525+(1-$V$28)*P525</f>
        <v>2.0971584359110902E-4</v>
      </c>
      <c r="S524" s="1">
        <f>$V$15*$V$14+$V$16*P525+$V$17*S525</f>
        <v>2.1464263355935068E-4</v>
      </c>
    </row>
    <row r="525" spans="1:19" x14ac:dyDescent="0.2">
      <c r="A525" s="5">
        <v>43481</v>
      </c>
      <c r="B525" s="1">
        <v>36321.29</v>
      </c>
      <c r="C525" s="1">
        <v>448.95</v>
      </c>
      <c r="D525" s="1">
        <v>171.73</v>
      </c>
      <c r="E525" s="1">
        <v>14579.15</v>
      </c>
      <c r="F525" s="1">
        <v>195.29</v>
      </c>
      <c r="G525" s="2">
        <v>14096.3</v>
      </c>
      <c r="I525" s="21">
        <f t="shared" si="65"/>
        <v>8.1498223741667322E-5</v>
      </c>
      <c r="J525" s="21">
        <f t="shared" si="66"/>
        <v>-4.2312018357765631E-4</v>
      </c>
      <c r="K525" s="21">
        <f t="shared" si="67"/>
        <v>1.923469832091211E-3</v>
      </c>
      <c r="L525" s="21">
        <f t="shared" si="68"/>
        <v>6.4905309677427128E-3</v>
      </c>
      <c r="M525" s="13">
        <f t="shared" si="69"/>
        <v>4.2591469131798886E-3</v>
      </c>
      <c r="N525" s="21">
        <f t="shared" si="70"/>
        <v>1.998974549384947E-3</v>
      </c>
      <c r="P525" s="23">
        <f t="shared" si="71"/>
        <v>3.9958992490887515E-6</v>
      </c>
      <c r="Q525">
        <f t="shared" si="72"/>
        <v>1.5783183360258996E-4</v>
      </c>
      <c r="R525">
        <f>$V$28*R526+(1-$V$28)*P526</f>
        <v>2.2284690386825925E-4</v>
      </c>
      <c r="S525" s="1">
        <f>$V$15*$V$14+$V$16*P526+$V$17*S526</f>
        <v>2.2315969143537302E-4</v>
      </c>
    </row>
    <row r="526" spans="1:19" x14ac:dyDescent="0.2">
      <c r="A526" s="5">
        <v>43480</v>
      </c>
      <c r="B526" s="1">
        <v>36318.33</v>
      </c>
      <c r="C526" s="1">
        <v>449.14</v>
      </c>
      <c r="D526" s="1">
        <v>171.4</v>
      </c>
      <c r="E526" s="1">
        <v>14484.83</v>
      </c>
      <c r="F526" s="1">
        <v>194.46</v>
      </c>
      <c r="G526" s="2">
        <v>14068.15</v>
      </c>
      <c r="I526" s="21">
        <f t="shared" si="65"/>
        <v>1.287970773438258E-2</v>
      </c>
      <c r="J526" s="21">
        <f t="shared" si="66"/>
        <v>1.2794689258304221E-2</v>
      </c>
      <c r="K526" s="21">
        <f t="shared" si="67"/>
        <v>1.4101291240605926E-2</v>
      </c>
      <c r="L526" s="21">
        <f t="shared" si="68"/>
        <v>2.970613273821807E-2</v>
      </c>
      <c r="M526" s="13">
        <f t="shared" si="69"/>
        <v>9.1957046194909645E-3</v>
      </c>
      <c r="N526" s="21">
        <f t="shared" si="70"/>
        <v>-7.1854476007334762E-3</v>
      </c>
      <c r="P526" s="23">
        <f t="shared" si="71"/>
        <v>5.163065722288647E-5</v>
      </c>
      <c r="Q526">
        <f t="shared" si="72"/>
        <v>1.5563164694714862E-4</v>
      </c>
      <c r="R526">
        <f>$V$28*R527+(1-$V$28)*P527</f>
        <v>2.3377560046264478E-4</v>
      </c>
      <c r="S526" s="1">
        <f>$V$15*$V$14+$V$16*P527+$V$17*S527</f>
        <v>2.2997671363240909E-4</v>
      </c>
    </row>
    <row r="527" spans="1:19" x14ac:dyDescent="0.2">
      <c r="A527" s="5">
        <v>43479</v>
      </c>
      <c r="B527" s="1">
        <v>35853.56</v>
      </c>
      <c r="C527" s="1">
        <v>443.43</v>
      </c>
      <c r="D527" s="1">
        <v>169</v>
      </c>
      <c r="E527" s="1">
        <v>14060.87</v>
      </c>
      <c r="F527" s="1">
        <v>192.68</v>
      </c>
      <c r="G527" s="2">
        <v>14169.6</v>
      </c>
      <c r="I527" s="21">
        <f t="shared" si="65"/>
        <v>-4.349369675315534E-3</v>
      </c>
      <c r="J527" s="21">
        <f t="shared" si="66"/>
        <v>-4.7470757446367662E-3</v>
      </c>
      <c r="K527" s="21">
        <f t="shared" si="67"/>
        <v>-4.0155953333535447E-3</v>
      </c>
      <c r="L527" s="21">
        <f t="shared" si="68"/>
        <v>8.9721744116023157E-4</v>
      </c>
      <c r="M527" s="13">
        <f t="shared" si="69"/>
        <v>-1.3864414841524069E-2</v>
      </c>
      <c r="N527" s="21">
        <f t="shared" si="70"/>
        <v>-1.0125282231943283E-2</v>
      </c>
      <c r="P527" s="23">
        <f t="shared" si="71"/>
        <v>1.0252134027650636E-4</v>
      </c>
      <c r="Q527">
        <f t="shared" si="72"/>
        <v>1.5063164989952246E-4</v>
      </c>
      <c r="R527">
        <f>$V$28*R528+(1-$V$28)*P528</f>
        <v>2.4215353196388765E-4</v>
      </c>
      <c r="S527" s="1">
        <f>$V$15*$V$14+$V$16*P528+$V$17*S528</f>
        <v>2.3472392257058137E-4</v>
      </c>
    </row>
    <row r="528" spans="1:19" x14ac:dyDescent="0.2">
      <c r="A528" s="5">
        <v>43476</v>
      </c>
      <c r="B528" s="1">
        <v>36009.839999999997</v>
      </c>
      <c r="C528" s="1">
        <v>445.54</v>
      </c>
      <c r="D528" s="1">
        <v>169.68</v>
      </c>
      <c r="E528" s="1">
        <v>14048.26</v>
      </c>
      <c r="F528" s="1">
        <v>195.37</v>
      </c>
      <c r="G528" s="2">
        <v>14313.8</v>
      </c>
      <c r="I528" s="21">
        <f t="shared" si="65"/>
        <v>-2.6806700917757398E-3</v>
      </c>
      <c r="J528" s="21">
        <f t="shared" si="66"/>
        <v>5.388173090712543E-4</v>
      </c>
      <c r="K528" s="21">
        <f t="shared" si="67"/>
        <v>-4.7036775339345908E-3</v>
      </c>
      <c r="L528" s="21">
        <f t="shared" si="68"/>
        <v>-3.9301211718567172E-3</v>
      </c>
      <c r="M528" s="13">
        <f t="shared" si="69"/>
        <v>-5.4618445674996649E-3</v>
      </c>
      <c r="N528" s="21">
        <f t="shared" si="70"/>
        <v>1.1290425517480452E-2</v>
      </c>
      <c r="P528" s="23">
        <f t="shared" si="71"/>
        <v>1.2747370836577374E-4</v>
      </c>
      <c r="Q528">
        <f t="shared" si="72"/>
        <v>1.5409941880485572E-4</v>
      </c>
      <c r="R528">
        <f>$V$28*R529+(1-$V$28)*P529</f>
        <v>2.4947352070419282E-4</v>
      </c>
      <c r="S528" s="1">
        <f>$V$15*$V$14+$V$16*P529+$V$17*S529</f>
        <v>2.3861235649692462E-4</v>
      </c>
    </row>
    <row r="529" spans="1:19" x14ac:dyDescent="0.2">
      <c r="A529" s="5">
        <v>43475</v>
      </c>
      <c r="B529" s="1">
        <v>36106.5</v>
      </c>
      <c r="C529" s="1">
        <v>445.3</v>
      </c>
      <c r="D529" s="1">
        <v>170.48</v>
      </c>
      <c r="E529" s="1">
        <v>14103.58</v>
      </c>
      <c r="F529" s="1">
        <v>196.44</v>
      </c>
      <c r="G529" s="2">
        <v>14153.1</v>
      </c>
      <c r="I529" s="21">
        <f t="shared" ref="I529:I592" si="73">LN(B529/B530)</f>
        <v>-2.9427805562065811E-3</v>
      </c>
      <c r="J529" s="21">
        <f t="shared" ref="J529:J592" si="74">LN(C529/C530)</f>
        <v>-3.362854867388966E-3</v>
      </c>
      <c r="K529" s="21">
        <f t="shared" ref="K529:K592" si="75">LN(D529/D530)</f>
        <v>-1.7581906890984367E-3</v>
      </c>
      <c r="L529" s="21">
        <f t="shared" ref="L529:L592" si="76">LN(E529/E530)</f>
        <v>1.3239443550135341E-3</v>
      </c>
      <c r="M529" s="13">
        <f t="shared" ref="M529:M592" si="77">LN(F529/F530)</f>
        <v>2.3444279633714031E-3</v>
      </c>
      <c r="N529" s="21">
        <f t="shared" ref="N529:N592" si="78">LN(G529/G530)</f>
        <v>6.0782541733391709E-4</v>
      </c>
      <c r="P529" s="23">
        <f t="shared" si="71"/>
        <v>3.6945173795715048E-7</v>
      </c>
      <c r="Q529">
        <f t="shared" si="72"/>
        <v>1.540814217523351E-4</v>
      </c>
      <c r="R529">
        <f>$V$28*R530+(1-$V$28)*P530</f>
        <v>2.6537378042544194E-4</v>
      </c>
      <c r="S529" s="1">
        <f>$V$15*$V$14+$V$16*P530+$V$17*S530</f>
        <v>2.4999418622774028E-4</v>
      </c>
    </row>
    <row r="530" spans="1:19" x14ac:dyDescent="0.2">
      <c r="A530" s="5">
        <v>43474</v>
      </c>
      <c r="B530" s="1">
        <v>36212.910000000003</v>
      </c>
      <c r="C530" s="1">
        <v>446.8</v>
      </c>
      <c r="D530" s="1">
        <v>170.78</v>
      </c>
      <c r="E530" s="1">
        <v>14084.92</v>
      </c>
      <c r="F530" s="1">
        <v>195.98</v>
      </c>
      <c r="G530" s="2">
        <v>14144.5</v>
      </c>
      <c r="I530" s="21">
        <f t="shared" si="73"/>
        <v>6.4266092071714794E-3</v>
      </c>
      <c r="J530" s="21">
        <f t="shared" si="74"/>
        <v>-6.9364955666528019E-3</v>
      </c>
      <c r="K530" s="21">
        <f t="shared" si="75"/>
        <v>3.2257146529811572E-3</v>
      </c>
      <c r="L530" s="21">
        <f t="shared" si="76"/>
        <v>3.238483432554787E-3</v>
      </c>
      <c r="M530" s="13">
        <f t="shared" si="77"/>
        <v>-5.7493353311658677E-3</v>
      </c>
      <c r="N530" s="21">
        <f t="shared" si="78"/>
        <v>-5.0352005508907671E-3</v>
      </c>
      <c r="P530" s="23">
        <f t="shared" si="71"/>
        <v>2.5353244587690683E-5</v>
      </c>
      <c r="Q530">
        <f t="shared" si="72"/>
        <v>2.032230957526156E-4</v>
      </c>
      <c r="R530">
        <f>$V$28*R531+(1-$V$28)*P531</f>
        <v>2.8069424015976648E-4</v>
      </c>
      <c r="S530" s="1">
        <f>$V$15*$V$14+$V$16*P531+$V$17*S531</f>
        <v>2.6125267521477245E-4</v>
      </c>
    </row>
    <row r="531" spans="1:19" x14ac:dyDescent="0.2">
      <c r="A531" s="5">
        <v>43473</v>
      </c>
      <c r="B531" s="1">
        <v>35980.93</v>
      </c>
      <c r="C531" s="1">
        <v>449.91</v>
      </c>
      <c r="D531" s="1">
        <v>170.23</v>
      </c>
      <c r="E531" s="1">
        <v>14039.38</v>
      </c>
      <c r="F531" s="1">
        <v>197.11</v>
      </c>
      <c r="G531" s="2">
        <v>14215.9</v>
      </c>
      <c r="I531" s="21">
        <f t="shared" si="73"/>
        <v>3.6410458053875625E-3</v>
      </c>
      <c r="J531" s="21">
        <f t="shared" si="74"/>
        <v>3.7410692305952439E-3</v>
      </c>
      <c r="K531" s="21">
        <f t="shared" si="75"/>
        <v>3.8256719506220204E-3</v>
      </c>
      <c r="L531" s="21">
        <f t="shared" si="76"/>
        <v>-6.4867861603213446E-4</v>
      </c>
      <c r="M531" s="13">
        <f t="shared" si="77"/>
        <v>1.9297182506640526E-3</v>
      </c>
      <c r="N531" s="21">
        <f t="shared" si="78"/>
        <v>-4.5969348215038662E-3</v>
      </c>
      <c r="P531" s="23">
        <f t="shared" si="71"/>
        <v>2.1131809753154783E-5</v>
      </c>
      <c r="Q531">
        <f t="shared" si="72"/>
        <v>2.0403474267519217E-4</v>
      </c>
      <c r="R531">
        <f>$V$28*R532+(1-$V$28)*P532</f>
        <v>2.9726205486657148E-4</v>
      </c>
      <c r="S531" s="1">
        <f>$V$15*$V$14+$V$16*P532+$V$17*S532</f>
        <v>2.7399663158006021E-4</v>
      </c>
    </row>
    <row r="532" spans="1:19" x14ac:dyDescent="0.2">
      <c r="A532" s="5">
        <v>43472</v>
      </c>
      <c r="B532" s="1">
        <v>35850.160000000003</v>
      </c>
      <c r="C532" s="1">
        <v>448.23</v>
      </c>
      <c r="D532" s="1">
        <v>169.58</v>
      </c>
      <c r="E532" s="1">
        <v>14048.49</v>
      </c>
      <c r="F532" s="1">
        <v>196.73</v>
      </c>
      <c r="G532" s="2">
        <v>14281.4</v>
      </c>
      <c r="I532" s="21">
        <f t="shared" si="73"/>
        <v>4.3346056127998413E-3</v>
      </c>
      <c r="J532" s="21">
        <f t="shared" si="74"/>
        <v>-6.6927684661678539E-5</v>
      </c>
      <c r="K532" s="21">
        <f t="shared" si="75"/>
        <v>3.7811695765063657E-3</v>
      </c>
      <c r="L532" s="21">
        <f t="shared" si="76"/>
        <v>1.0997368499735814E-2</v>
      </c>
      <c r="M532" s="13">
        <f t="shared" si="77"/>
        <v>3.7685927674054624E-3</v>
      </c>
      <c r="N532" s="21">
        <f t="shared" si="78"/>
        <v>-3.790992037804599E-2</v>
      </c>
      <c r="P532" s="23">
        <f t="shared" si="71"/>
        <v>1.4371620630697867E-3</v>
      </c>
      <c r="Q532">
        <f t="shared" si="72"/>
        <v>1.3227416104467764E-4</v>
      </c>
      <c r="R532">
        <f>$V$28*R533+(1-$V$28)*P533</f>
        <v>2.245024798748768E-4</v>
      </c>
      <c r="S532" s="1">
        <f>$V$15*$V$14+$V$16*P533+$V$17*S533</f>
        <v>2.0948823569056705E-4</v>
      </c>
    </row>
    <row r="533" spans="1:19" x14ac:dyDescent="0.2">
      <c r="A533" s="5">
        <v>43469</v>
      </c>
      <c r="B533" s="1">
        <v>35695.1</v>
      </c>
      <c r="C533" s="1">
        <v>448.26</v>
      </c>
      <c r="D533" s="1">
        <v>168.94</v>
      </c>
      <c r="E533" s="1">
        <v>13894.84</v>
      </c>
      <c r="F533" s="1">
        <v>195.99</v>
      </c>
      <c r="G533" s="2">
        <v>14833.2</v>
      </c>
      <c r="I533" s="21">
        <f t="shared" si="73"/>
        <v>5.0946053537853477E-3</v>
      </c>
      <c r="J533" s="21">
        <f t="shared" si="74"/>
        <v>5.8395306390384627E-3</v>
      </c>
      <c r="K533" s="21">
        <f t="shared" si="75"/>
        <v>3.7361051612757558E-3</v>
      </c>
      <c r="L533" s="21">
        <f t="shared" si="76"/>
        <v>-1.1551722810373864E-2</v>
      </c>
      <c r="M533" s="13">
        <f t="shared" si="77"/>
        <v>8.7632200432245875E-3</v>
      </c>
      <c r="N533" s="21">
        <f t="shared" si="78"/>
        <v>2.0852041098849899E-2</v>
      </c>
      <c r="P533" s="23">
        <f t="shared" si="71"/>
        <v>4.348076179881253E-4</v>
      </c>
      <c r="Q533">
        <f t="shared" si="72"/>
        <v>1.1466929959823204E-4</v>
      </c>
      <c r="R533">
        <f>$V$28*R534+(1-$V$28)*P534</f>
        <v>2.1107874765488219E-4</v>
      </c>
      <c r="S533" s="1">
        <f>$V$15*$V$14+$V$16*P534+$V$17*S534</f>
        <v>1.9349859831788917E-4</v>
      </c>
    </row>
    <row r="534" spans="1:19" x14ac:dyDescent="0.2">
      <c r="A534" s="5">
        <v>43468</v>
      </c>
      <c r="B534" s="1">
        <v>35513.71</v>
      </c>
      <c r="C534" s="1">
        <v>445.65</v>
      </c>
      <c r="D534" s="1">
        <v>168.31</v>
      </c>
      <c r="E534" s="1">
        <v>14056.28</v>
      </c>
      <c r="F534" s="1">
        <v>194.28</v>
      </c>
      <c r="G534" s="2">
        <v>14527.1</v>
      </c>
      <c r="I534" s="21">
        <f t="shared" si="73"/>
        <v>-1.0582236783160092E-2</v>
      </c>
      <c r="J534" s="21">
        <f t="shared" si="74"/>
        <v>-9.6470232986515161E-3</v>
      </c>
      <c r="K534" s="21">
        <f t="shared" si="75"/>
        <v>-9.1670512137884026E-3</v>
      </c>
      <c r="L534" s="21">
        <f t="shared" si="76"/>
        <v>-8.971973025581774E-3</v>
      </c>
      <c r="M534" s="13">
        <f t="shared" si="77"/>
        <v>-1.0139893300803463E-2</v>
      </c>
      <c r="N534" s="21">
        <f t="shared" si="78"/>
        <v>-4.107995060577861E-3</v>
      </c>
      <c r="P534" s="23">
        <f t="shared" si="71"/>
        <v>1.6875623417732104E-5</v>
      </c>
      <c r="Q534">
        <f t="shared" si="72"/>
        <v>1.28518908002742E-4</v>
      </c>
      <c r="R534">
        <f>$V$28*R535+(1-$V$28)*P535</f>
        <v>2.2347469175512585E-4</v>
      </c>
      <c r="S534" s="1">
        <f>$V$15*$V$14+$V$16*P535+$V$17*S535</f>
        <v>1.9895077871326893E-4</v>
      </c>
    </row>
    <row r="535" spans="1:19" x14ac:dyDescent="0.2">
      <c r="A535" s="5">
        <v>43467</v>
      </c>
      <c r="B535" s="1">
        <v>35891.519999999997</v>
      </c>
      <c r="C535" s="1">
        <v>449.97</v>
      </c>
      <c r="D535" s="1">
        <v>169.86</v>
      </c>
      <c r="E535" s="1">
        <v>14182.96</v>
      </c>
      <c r="F535" s="1">
        <v>196.26</v>
      </c>
      <c r="G535" s="2">
        <v>14586.9</v>
      </c>
      <c r="I535" s="21">
        <f t="shared" si="73"/>
        <v>-1.0064386427485472E-2</v>
      </c>
      <c r="J535" s="21">
        <f t="shared" si="74"/>
        <v>-1.2522110156333347E-2</v>
      </c>
      <c r="K535" s="21">
        <f t="shared" si="75"/>
        <v>-1.0075061792955926E-2</v>
      </c>
      <c r="L535" s="21">
        <f t="shared" si="76"/>
        <v>2.831340931237838E-3</v>
      </c>
      <c r="M535" s="13">
        <f t="shared" si="77"/>
        <v>-1.3211034143062359E-2</v>
      </c>
      <c r="N535" s="21">
        <f t="shared" si="78"/>
        <v>-8.5999111046657377E-4</v>
      </c>
      <c r="P535" s="23">
        <f t="shared" si="71"/>
        <v>7.3958471008153073E-7</v>
      </c>
      <c r="Q535">
        <f t="shared" si="72"/>
        <v>1.2850365495421125E-4</v>
      </c>
      <c r="R535">
        <f>$V$28*R536+(1-$V$28)*P536</f>
        <v>2.3769182624736274E-4</v>
      </c>
      <c r="S535" s="1">
        <f>$V$15*$V$14+$V$16*P536+$V$17*S536</f>
        <v>2.0590520352522704E-4</v>
      </c>
    </row>
    <row r="536" spans="1:19" x14ac:dyDescent="0.2">
      <c r="A536" s="5">
        <v>43466</v>
      </c>
      <c r="B536" s="1">
        <v>36254.57</v>
      </c>
      <c r="C536" s="1">
        <v>455.64</v>
      </c>
      <c r="D536" s="1">
        <v>171.58</v>
      </c>
      <c r="E536" s="1">
        <v>14142.86</v>
      </c>
      <c r="F536" s="1">
        <v>198.87</v>
      </c>
      <c r="G536" s="2">
        <v>14599.45</v>
      </c>
      <c r="I536" s="21">
        <f t="shared" si="73"/>
        <v>5.1502473398759973E-3</v>
      </c>
      <c r="J536" s="21">
        <f t="shared" si="74"/>
        <v>7.6844547269968178E-4</v>
      </c>
      <c r="K536" s="21">
        <f t="shared" si="75"/>
        <v>2.4508385962032459E-3</v>
      </c>
      <c r="L536" s="21">
        <f t="shared" si="76"/>
        <v>3.7758054976176703E-3</v>
      </c>
      <c r="M536" s="13">
        <f t="shared" si="77"/>
        <v>1.8622447941647074E-3</v>
      </c>
      <c r="N536" s="21">
        <f t="shared" si="78"/>
        <v>-3.5759254821036888E-3</v>
      </c>
      <c r="P536" s="23">
        <f t="shared" si="71"/>
        <v>1.2787243053558499E-5</v>
      </c>
      <c r="Q536">
        <f t="shared" si="72"/>
        <v>1.3568446028401447E-4</v>
      </c>
      <c r="R536">
        <f>$V$28*R537+(1-$V$28)*P537</f>
        <v>2.5204743794058428E-4</v>
      </c>
      <c r="S536" s="1">
        <f>$V$15*$V$14+$V$16*P537+$V$17*S537</f>
        <v>2.1296302785276508E-4</v>
      </c>
    </row>
    <row r="537" spans="1:19" x14ac:dyDescent="0.2">
      <c r="A537" s="5">
        <v>43465</v>
      </c>
      <c r="B537" s="1">
        <v>36068.33</v>
      </c>
      <c r="C537" s="1">
        <v>455.29</v>
      </c>
      <c r="D537" s="1">
        <v>171.16</v>
      </c>
      <c r="E537" s="1">
        <v>14089.56</v>
      </c>
      <c r="F537" s="1">
        <v>198.5</v>
      </c>
      <c r="G537" s="2">
        <v>14651.75</v>
      </c>
      <c r="I537" s="21">
        <f t="shared" si="73"/>
        <v>-2.325869907311279E-4</v>
      </c>
      <c r="J537" s="21">
        <f t="shared" si="74"/>
        <v>2.6171404551061585E-3</v>
      </c>
      <c r="K537" s="21">
        <f t="shared" si="75"/>
        <v>1.5787168897986217E-3</v>
      </c>
      <c r="L537" s="21">
        <f t="shared" si="76"/>
        <v>2.6650933525507996E-3</v>
      </c>
      <c r="M537" s="13">
        <f t="shared" si="77"/>
        <v>2.5725757586378267E-3</v>
      </c>
      <c r="N537" s="21">
        <f t="shared" si="78"/>
        <v>-1.4597661899959268E-2</v>
      </c>
      <c r="P537" s="23">
        <f t="shared" si="71"/>
        <v>2.1309173294552244E-4</v>
      </c>
      <c r="Q537">
        <f t="shared" si="72"/>
        <v>1.2631342264396672E-4</v>
      </c>
      <c r="R537">
        <f>$V$28*R538+(1-$V$28)*P538</f>
        <v>2.5453397230197118E-4</v>
      </c>
      <c r="S537" s="1">
        <f>$V$15*$V$14+$V$16*P538+$V$17*S538</f>
        <v>2.0967702766714271E-4</v>
      </c>
    </row>
    <row r="538" spans="1:19" x14ac:dyDescent="0.2">
      <c r="A538" s="5">
        <v>43462</v>
      </c>
      <c r="B538" s="1">
        <v>36076.720000000001</v>
      </c>
      <c r="C538" s="1">
        <v>454.1</v>
      </c>
      <c r="D538" s="1">
        <v>170.89</v>
      </c>
      <c r="E538" s="1">
        <v>14052.06</v>
      </c>
      <c r="F538" s="1">
        <v>197.99</v>
      </c>
      <c r="G538" s="2">
        <v>14867.2</v>
      </c>
      <c r="I538" s="21">
        <f t="shared" si="73"/>
        <v>7.496557282276526E-3</v>
      </c>
      <c r="J538" s="21">
        <f t="shared" si="74"/>
        <v>1.5825959836547859E-2</v>
      </c>
      <c r="K538" s="21">
        <f t="shared" si="75"/>
        <v>7.2825834285781725E-3</v>
      </c>
      <c r="L538" s="21">
        <f t="shared" si="76"/>
        <v>6.2430261839377767E-4</v>
      </c>
      <c r="M538" s="13">
        <f t="shared" si="77"/>
        <v>1.4704276739541687E-2</v>
      </c>
      <c r="N538" s="21">
        <f t="shared" si="78"/>
        <v>5.2095480995142385E-3</v>
      </c>
      <c r="P538" s="23">
        <f t="shared" si="71"/>
        <v>2.7139391401152414E-5</v>
      </c>
      <c r="Q538">
        <f t="shared" si="72"/>
        <v>1.3865507918796907E-4</v>
      </c>
      <c r="R538">
        <f>$V$28*R539+(1-$V$28)*P539</f>
        <v>2.6904852001904473E-4</v>
      </c>
      <c r="S538" s="1">
        <f>$V$15*$V$14+$V$16*P539+$V$17*S539</f>
        <v>2.1635660199113843E-4</v>
      </c>
    </row>
    <row r="539" spans="1:19" x14ac:dyDescent="0.2">
      <c r="A539" s="5">
        <v>43461</v>
      </c>
      <c r="B539" s="1">
        <v>35807.279999999999</v>
      </c>
      <c r="C539" s="1">
        <v>446.97</v>
      </c>
      <c r="D539" s="1">
        <v>169.65</v>
      </c>
      <c r="E539" s="1">
        <v>14043.29</v>
      </c>
      <c r="F539" s="1">
        <v>195.1</v>
      </c>
      <c r="G539" s="2">
        <v>14789.95</v>
      </c>
      <c r="I539" s="21">
        <f t="shared" si="73"/>
        <v>4.4037608593198649E-3</v>
      </c>
      <c r="J539" s="21">
        <f t="shared" si="74"/>
        <v>2.7780907303789609E-3</v>
      </c>
      <c r="K539" s="21">
        <f t="shared" si="75"/>
        <v>3.3063736799013154E-3</v>
      </c>
      <c r="L539" s="21">
        <f t="shared" si="76"/>
        <v>1.3086482629947375E-2</v>
      </c>
      <c r="M539" s="13">
        <f t="shared" si="77"/>
        <v>5.6025435024544667E-3</v>
      </c>
      <c r="N539" s="21">
        <f t="shared" si="78"/>
        <v>8.150745263598865E-4</v>
      </c>
      <c r="P539" s="23">
        <f t="shared" si="71"/>
        <v>6.6434648352079333E-7</v>
      </c>
      <c r="Q539">
        <f t="shared" si="72"/>
        <v>1.8116904706132954E-4</v>
      </c>
      <c r="R539">
        <f>$V$28*R540+(1-$V$28)*P540</f>
        <v>2.8617942471280156E-4</v>
      </c>
      <c r="S539" s="1">
        <f>$V$15*$V$14+$V$16*P540+$V$17*S540</f>
        <v>2.2524918706877986E-4</v>
      </c>
    </row>
    <row r="540" spans="1:19" x14ac:dyDescent="0.2">
      <c r="A540" s="5">
        <v>43460</v>
      </c>
      <c r="B540" s="1">
        <v>35649.94</v>
      </c>
      <c r="C540" s="1">
        <v>445.73</v>
      </c>
      <c r="D540" s="1">
        <v>169.09</v>
      </c>
      <c r="E540" s="1">
        <v>13860.71</v>
      </c>
      <c r="F540" s="1">
        <v>194.01</v>
      </c>
      <c r="G540" s="2">
        <v>14777.9</v>
      </c>
      <c r="I540" s="21">
        <f t="shared" si="73"/>
        <v>5.0559661269942453E-3</v>
      </c>
      <c r="J540" s="21">
        <f t="shared" si="74"/>
        <v>3.8663028358594574E-3</v>
      </c>
      <c r="K540" s="21">
        <f t="shared" si="75"/>
        <v>4.0296350823748944E-3</v>
      </c>
      <c r="L540" s="21">
        <f t="shared" si="76"/>
        <v>-7.4193573389870551E-3</v>
      </c>
      <c r="M540" s="13">
        <f t="shared" si="77"/>
        <v>6.2044560753066408E-3</v>
      </c>
      <c r="N540" s="21">
        <f t="shared" si="78"/>
        <v>3.6030700631932513E-3</v>
      </c>
      <c r="P540" s="23">
        <f t="shared" si="71"/>
        <v>1.298211388027942E-5</v>
      </c>
      <c r="Q540">
        <f t="shared" si="72"/>
        <v>2.0793687132130917E-4</v>
      </c>
      <c r="R540">
        <f>$V$28*R541+(1-$V$28)*P541</f>
        <v>3.0361755093615407E-4</v>
      </c>
      <c r="S540" s="1">
        <f>$V$15*$V$14+$V$16*P541+$V$17*S541</f>
        <v>2.3444551674411707E-4</v>
      </c>
    </row>
    <row r="541" spans="1:19" x14ac:dyDescent="0.2">
      <c r="A541" s="5">
        <v>43458</v>
      </c>
      <c r="B541" s="1">
        <v>35470.15</v>
      </c>
      <c r="C541" s="1">
        <v>444.01</v>
      </c>
      <c r="D541" s="1">
        <v>168.41</v>
      </c>
      <c r="E541" s="1">
        <v>13963.93</v>
      </c>
      <c r="F541" s="1">
        <v>192.81</v>
      </c>
      <c r="G541" s="2">
        <v>14724.75</v>
      </c>
      <c r="I541" s="21">
        <f t="shared" si="73"/>
        <v>-7.6369286504654483E-3</v>
      </c>
      <c r="J541" s="21">
        <f t="shared" si="74"/>
        <v>-6.912831927692013E-3</v>
      </c>
      <c r="K541" s="21">
        <f t="shared" si="75"/>
        <v>-5.9203298848920912E-3</v>
      </c>
      <c r="L541" s="21">
        <f t="shared" si="76"/>
        <v>5.0348788756006645E-3</v>
      </c>
      <c r="M541" s="13">
        <f t="shared" si="77"/>
        <v>-9.0353507264976807E-3</v>
      </c>
      <c r="N541" s="21">
        <f t="shared" si="78"/>
        <v>8.7171486836322611E-3</v>
      </c>
      <c r="P541" s="23">
        <f t="shared" si="71"/>
        <v>7.5988681172551665E-5</v>
      </c>
      <c r="Q541">
        <f t="shared" si="72"/>
        <v>2.0835035640968149E-4</v>
      </c>
      <c r="R541">
        <f>$V$28*R542+(1-$V$28)*P542</f>
        <v>3.1814705326149045E-4</v>
      </c>
      <c r="S541" s="1">
        <f>$V$15*$V$14+$V$16*P542+$V$17*S542</f>
        <v>2.4116329597825441E-4</v>
      </c>
    </row>
    <row r="542" spans="1:19" x14ac:dyDescent="0.2">
      <c r="A542" s="5">
        <v>43455</v>
      </c>
      <c r="B542" s="1">
        <v>35742.07</v>
      </c>
      <c r="C542" s="1">
        <v>447.09</v>
      </c>
      <c r="D542" s="1">
        <v>169.41</v>
      </c>
      <c r="E542" s="1">
        <v>13893.8</v>
      </c>
      <c r="F542" s="1">
        <v>194.56</v>
      </c>
      <c r="G542" s="2">
        <v>14596.95</v>
      </c>
      <c r="I542" s="21">
        <f t="shared" si="73"/>
        <v>-1.9110024956438692E-2</v>
      </c>
      <c r="J542" s="21">
        <f t="shared" si="74"/>
        <v>-1.2270910891281803E-2</v>
      </c>
      <c r="K542" s="21">
        <f t="shared" si="75"/>
        <v>-1.8249322040917483E-2</v>
      </c>
      <c r="L542" s="21">
        <f t="shared" si="76"/>
        <v>-2.658498042587458E-2</v>
      </c>
      <c r="M542" s="13">
        <f t="shared" si="77"/>
        <v>-1.6212437691184745E-2</v>
      </c>
      <c r="N542" s="21">
        <f t="shared" si="78"/>
        <v>1.2928361437113808E-2</v>
      </c>
      <c r="P542" s="23">
        <f t="shared" si="71"/>
        <v>1.671425294486514E-4</v>
      </c>
      <c r="Q542">
        <f t="shared" si="72"/>
        <v>2.008833830734203E-4</v>
      </c>
      <c r="R542">
        <f>$V$28*R543+(1-$V$28)*P543</f>
        <v>3.2778563988784191E-4</v>
      </c>
      <c r="S542" s="1">
        <f>$V$15*$V$14+$V$16*P543+$V$17*S543</f>
        <v>2.4356339244529035E-4</v>
      </c>
    </row>
    <row r="543" spans="1:19" x14ac:dyDescent="0.2">
      <c r="A543" s="5">
        <v>43454</v>
      </c>
      <c r="B543" s="1">
        <v>36431.67</v>
      </c>
      <c r="C543" s="1">
        <v>452.61</v>
      </c>
      <c r="D543" s="1">
        <v>172.53</v>
      </c>
      <c r="E543" s="1">
        <v>14268.12</v>
      </c>
      <c r="F543" s="1">
        <v>197.74</v>
      </c>
      <c r="G543" s="2">
        <v>14409.45</v>
      </c>
      <c r="I543" s="21">
        <f t="shared" si="73"/>
        <v>-1.4444020285086839E-3</v>
      </c>
      <c r="J543" s="21">
        <f t="shared" si="74"/>
        <v>6.8282350123507838E-3</v>
      </c>
      <c r="K543" s="21">
        <f t="shared" si="75"/>
        <v>-2.3735791385115848E-3</v>
      </c>
      <c r="L543" s="21">
        <f t="shared" si="76"/>
        <v>-2.2584324491581173E-3</v>
      </c>
      <c r="M543" s="13">
        <f t="shared" si="77"/>
        <v>2.4810767430033125E-3</v>
      </c>
      <c r="N543" s="21">
        <f t="shared" si="78"/>
        <v>8.3382453015110377E-3</v>
      </c>
      <c r="P543" s="23">
        <f t="shared" si="71"/>
        <v>6.95263347081709E-5</v>
      </c>
      <c r="Q543">
        <f t="shared" si="72"/>
        <v>3.4989653086700773E-4</v>
      </c>
      <c r="R543">
        <f>$V$28*R544+(1-$V$28)*P544</f>
        <v>3.4427027638867197E-4</v>
      </c>
      <c r="S543" s="1">
        <f>$V$15*$V$14+$V$16*P544+$V$17*S544</f>
        <v>2.5165328822757918E-4</v>
      </c>
    </row>
    <row r="544" spans="1:19" x14ac:dyDescent="0.2">
      <c r="A544" s="5">
        <v>43453</v>
      </c>
      <c r="B544" s="1">
        <v>36484.33</v>
      </c>
      <c r="C544" s="1">
        <v>449.53</v>
      </c>
      <c r="D544" s="1">
        <v>172.94</v>
      </c>
      <c r="E544" s="1">
        <v>14300.38</v>
      </c>
      <c r="F544" s="1">
        <v>197.25</v>
      </c>
      <c r="G544" s="2">
        <v>14289.8</v>
      </c>
      <c r="I544" s="21">
        <f t="shared" si="73"/>
        <v>3.7689827087594506E-3</v>
      </c>
      <c r="J544" s="21">
        <f t="shared" si="74"/>
        <v>1.0353054695745956E-2</v>
      </c>
      <c r="K544" s="21">
        <f t="shared" si="75"/>
        <v>4.8690103147905209E-3</v>
      </c>
      <c r="L544" s="21">
        <f t="shared" si="76"/>
        <v>-1.0644954415898661E-2</v>
      </c>
      <c r="M544" s="13">
        <f t="shared" si="77"/>
        <v>1.5943921988699296E-2</v>
      </c>
      <c r="N544" s="21">
        <f t="shared" si="78"/>
        <v>-6.8659052306195394E-3</v>
      </c>
      <c r="P544" s="23">
        <f t="shared" si="71"/>
        <v>4.714065463584875E-5</v>
      </c>
      <c r="Q544">
        <f t="shared" si="72"/>
        <v>3.5180976583821258E-4</v>
      </c>
      <c r="R544">
        <f>$V$28*R545+(1-$V$28)*P545</f>
        <v>3.6323599692608623E-4</v>
      </c>
      <c r="S544" s="1">
        <f>$V$15*$V$14+$V$16*P545+$V$17*S545</f>
        <v>2.6188571021191803E-4</v>
      </c>
    </row>
    <row r="545" spans="1:19" x14ac:dyDescent="0.2">
      <c r="A545" s="5">
        <v>43452</v>
      </c>
      <c r="B545" s="1">
        <v>36347.08</v>
      </c>
      <c r="C545" s="1">
        <v>444.9</v>
      </c>
      <c r="D545" s="1">
        <v>172.1</v>
      </c>
      <c r="E545" s="1">
        <v>14453.42</v>
      </c>
      <c r="F545" s="1">
        <v>194.13</v>
      </c>
      <c r="G545" s="2">
        <v>14388.25</v>
      </c>
      <c r="I545" s="21">
        <f t="shared" si="73"/>
        <v>2.1209873664743547E-3</v>
      </c>
      <c r="J545" s="21">
        <f t="shared" si="74"/>
        <v>8.8273383592099488E-3</v>
      </c>
      <c r="K545" s="21">
        <f t="shared" si="75"/>
        <v>3.0260730726743511E-3</v>
      </c>
      <c r="L545" s="21">
        <f t="shared" si="76"/>
        <v>-1.0905884837695024E-2</v>
      </c>
      <c r="M545" s="13">
        <f t="shared" si="77"/>
        <v>1.1084750399220071E-2</v>
      </c>
      <c r="N545" s="21">
        <f t="shared" si="78"/>
        <v>-1.7666593989585221E-2</v>
      </c>
      <c r="P545" s="23">
        <f t="shared" si="71"/>
        <v>3.1210854319284863E-4</v>
      </c>
      <c r="Q545">
        <f t="shared" si="72"/>
        <v>3.3736411531533442E-4</v>
      </c>
      <c r="R545">
        <f>$V$28*R546+(1-$V$28)*P546</f>
        <v>3.6649945141969714E-4</v>
      </c>
      <c r="S545" s="1">
        <f>$V$15*$V$14+$V$16*P546+$V$17*S546</f>
        <v>2.5853462971912785E-4</v>
      </c>
    </row>
    <row r="546" spans="1:19" x14ac:dyDescent="0.2">
      <c r="A546" s="5">
        <v>43451</v>
      </c>
      <c r="B546" s="1">
        <v>36270.07</v>
      </c>
      <c r="C546" s="1">
        <v>440.99</v>
      </c>
      <c r="D546" s="1">
        <v>171.58</v>
      </c>
      <c r="E546" s="1">
        <v>14611.91</v>
      </c>
      <c r="F546" s="1">
        <v>191.99</v>
      </c>
      <c r="G546" s="2">
        <v>14644.7</v>
      </c>
      <c r="I546" s="21">
        <f t="shared" si="73"/>
        <v>8.5041975568892897E-3</v>
      </c>
      <c r="J546" s="21">
        <f t="shared" si="74"/>
        <v>9.409421818111453E-3</v>
      </c>
      <c r="K546" s="21">
        <f t="shared" si="75"/>
        <v>6.3729861676792721E-3</v>
      </c>
      <c r="L546" s="21">
        <f t="shared" si="76"/>
        <v>-3.5278730758659315E-3</v>
      </c>
      <c r="M546" s="13">
        <f t="shared" si="77"/>
        <v>1.1367032635718186E-2</v>
      </c>
      <c r="N546" s="21">
        <f t="shared" si="78"/>
        <v>-2.7616886345241424E-3</v>
      </c>
      <c r="P546" s="23">
        <f t="shared" si="71"/>
        <v>7.6269241140598223E-6</v>
      </c>
      <c r="Q546">
        <f t="shared" si="72"/>
        <v>3.3844970137235939E-4</v>
      </c>
      <c r="R546">
        <f>$V$28*R547+(1-$V$28)*P547</f>
        <v>3.8940620848175911E-4</v>
      </c>
      <c r="S546" s="1">
        <f>$V$15*$V$14+$V$16*P547+$V$17*S547</f>
        <v>2.7172685245373815E-4</v>
      </c>
    </row>
    <row r="547" spans="1:19" x14ac:dyDescent="0.2">
      <c r="A547" s="5">
        <v>43448</v>
      </c>
      <c r="B547" s="1">
        <v>35962.93</v>
      </c>
      <c r="C547" s="1">
        <v>436.86</v>
      </c>
      <c r="D547" s="1">
        <v>170.49</v>
      </c>
      <c r="E547" s="1">
        <v>14663.55</v>
      </c>
      <c r="F547" s="1">
        <v>189.82</v>
      </c>
      <c r="G547" s="2">
        <v>14685.2</v>
      </c>
      <c r="I547" s="21">
        <f t="shared" si="73"/>
        <v>9.2610411282607928E-4</v>
      </c>
      <c r="J547" s="21">
        <f t="shared" si="74"/>
        <v>1.1997702953143188E-2</v>
      </c>
      <c r="K547" s="21">
        <f t="shared" si="75"/>
        <v>3.4666152992535899E-3</v>
      </c>
      <c r="L547" s="21">
        <f t="shared" si="76"/>
        <v>4.1323572991275618E-3</v>
      </c>
      <c r="M547" s="13">
        <f t="shared" si="77"/>
        <v>4.6996786171193657E-3</v>
      </c>
      <c r="N547" s="21">
        <f t="shared" si="78"/>
        <v>1.5878914710972436E-3</v>
      </c>
      <c r="P547" s="23">
        <f t="shared" si="71"/>
        <v>2.5213993239833683E-6</v>
      </c>
      <c r="Q547">
        <f t="shared" si="72"/>
        <v>3.3840237393693715E-4</v>
      </c>
      <c r="R547">
        <f>$V$28*R548+(1-$V$28)*P548</f>
        <v>4.141009835343831E-4</v>
      </c>
      <c r="S547" s="1">
        <f>$V$15*$V$14+$V$16*P548+$V$17*S548</f>
        <v>2.8666851798053164E-4</v>
      </c>
    </row>
    <row r="548" spans="1:19" x14ac:dyDescent="0.2">
      <c r="A548" s="5">
        <v>43447</v>
      </c>
      <c r="B548" s="1">
        <v>35929.64</v>
      </c>
      <c r="C548" s="1">
        <v>431.65</v>
      </c>
      <c r="D548" s="1">
        <v>169.9</v>
      </c>
      <c r="E548" s="1">
        <v>14603.08</v>
      </c>
      <c r="F548" s="1">
        <v>188.93</v>
      </c>
      <c r="G548" s="2">
        <v>14661.9</v>
      </c>
      <c r="I548" s="21">
        <f t="shared" si="73"/>
        <v>4.1994960245336161E-3</v>
      </c>
      <c r="J548" s="21">
        <f t="shared" si="74"/>
        <v>7.8845869034609838E-3</v>
      </c>
      <c r="K548" s="21">
        <f t="shared" si="75"/>
        <v>5.6664063785358768E-3</v>
      </c>
      <c r="L548" s="21">
        <f t="shared" si="76"/>
        <v>7.8772340643764177E-3</v>
      </c>
      <c r="M548" s="13">
        <f t="shared" si="77"/>
        <v>5.7328040652487589E-3</v>
      </c>
      <c r="N548" s="21">
        <f t="shared" si="78"/>
        <v>-1.4029578984147693E-2</v>
      </c>
      <c r="P548" s="23">
        <f t="shared" si="71"/>
        <v>1.9682908647243862E-4</v>
      </c>
      <c r="Q548">
        <f t="shared" si="72"/>
        <v>3.3215959634264074E-4</v>
      </c>
      <c r="R548">
        <f>$V$28*R549+(1-$V$28)*P549</f>
        <v>4.2796940249578377E-4</v>
      </c>
      <c r="S548" s="1">
        <f>$V$15*$V$14+$V$16*P549+$V$17*S549</f>
        <v>2.9247549705761023E-4</v>
      </c>
    </row>
    <row r="549" spans="1:19" x14ac:dyDescent="0.2">
      <c r="A549" s="5">
        <v>43446</v>
      </c>
      <c r="B549" s="1">
        <v>35779.07</v>
      </c>
      <c r="C549" s="1">
        <v>428.26</v>
      </c>
      <c r="D549" s="1">
        <v>168.94</v>
      </c>
      <c r="E549" s="1">
        <v>14488.5</v>
      </c>
      <c r="F549" s="1">
        <v>187.85</v>
      </c>
      <c r="G549" s="2">
        <v>14869.05</v>
      </c>
      <c r="I549" s="21">
        <f t="shared" si="73"/>
        <v>1.7738182816716838E-2</v>
      </c>
      <c r="J549" s="21">
        <f t="shared" si="74"/>
        <v>1.3233396000719901E-2</v>
      </c>
      <c r="K549" s="21">
        <f t="shared" si="75"/>
        <v>1.8339273281399296E-2</v>
      </c>
      <c r="L549" s="21">
        <f t="shared" si="76"/>
        <v>9.9175329646865804E-3</v>
      </c>
      <c r="M549" s="13">
        <f t="shared" si="77"/>
        <v>2.2503102879534238E-2</v>
      </c>
      <c r="N549" s="21">
        <f t="shared" si="78"/>
        <v>9.7522753985302679E-5</v>
      </c>
      <c r="P549" s="23">
        <f t="shared" si="71"/>
        <v>9.5106875448778698E-9</v>
      </c>
      <c r="Q549">
        <f t="shared" si="72"/>
        <v>3.3795895615571913E-4</v>
      </c>
      <c r="R549">
        <f>$V$28*R550+(1-$V$28)*P550</f>
        <v>4.552859913346076E-4</v>
      </c>
      <c r="S549" s="1">
        <f>$V$15*$V$14+$V$16*P550+$V$17*S550</f>
        <v>3.0986211690908056E-4</v>
      </c>
    </row>
    <row r="550" spans="1:19" x14ac:dyDescent="0.2">
      <c r="A550" s="5">
        <v>43445</v>
      </c>
      <c r="B550" s="1">
        <v>35150.01</v>
      </c>
      <c r="C550" s="1">
        <v>422.63</v>
      </c>
      <c r="D550" s="1">
        <v>165.87</v>
      </c>
      <c r="E550" s="1">
        <v>14345.52</v>
      </c>
      <c r="F550" s="1">
        <v>183.67</v>
      </c>
      <c r="G550" s="2">
        <v>14867.6</v>
      </c>
      <c r="I550" s="21">
        <f t="shared" si="73"/>
        <v>5.4283611497116377E-3</v>
      </c>
      <c r="J550" s="21">
        <f t="shared" si="74"/>
        <v>8.2920987855538628E-3</v>
      </c>
      <c r="K550" s="21">
        <f t="shared" si="75"/>
        <v>8.1722056557278419E-3</v>
      </c>
      <c r="L550" s="21">
        <f t="shared" si="76"/>
        <v>1.1818175941836016E-2</v>
      </c>
      <c r="M550" s="13">
        <f t="shared" si="77"/>
        <v>9.0240979912338155E-3</v>
      </c>
      <c r="N550" s="21">
        <f t="shared" si="78"/>
        <v>-3.1751956232542601E-2</v>
      </c>
      <c r="P550" s="23">
        <f t="shared" si="71"/>
        <v>1.0081867245933008E-3</v>
      </c>
      <c r="Q550">
        <f t="shared" si="72"/>
        <v>3.0422082144627494E-4</v>
      </c>
      <c r="R550">
        <f>$V$28*R551+(1-$V$28)*P551</f>
        <v>4.1999445516915907E-4</v>
      </c>
      <c r="S550" s="1">
        <f>$V$15*$V$14+$V$16*P551+$V$17*S551</f>
        <v>2.7317073819372776E-4</v>
      </c>
    </row>
    <row r="551" spans="1:19" x14ac:dyDescent="0.2">
      <c r="A551" s="5">
        <v>43444</v>
      </c>
      <c r="B551" s="1">
        <v>34959.72</v>
      </c>
      <c r="C551" s="1">
        <v>419.14</v>
      </c>
      <c r="D551" s="1">
        <v>164.52</v>
      </c>
      <c r="E551" s="1">
        <v>14176.98</v>
      </c>
      <c r="F551" s="1">
        <v>182.02</v>
      </c>
      <c r="G551" s="2">
        <v>15347.25</v>
      </c>
      <c r="I551" s="21">
        <f t="shared" si="73"/>
        <v>-2.0204566598416761E-2</v>
      </c>
      <c r="J551" s="21">
        <f t="shared" si="74"/>
        <v>-1.658640397650972E-2</v>
      </c>
      <c r="K551" s="21">
        <f t="shared" si="75"/>
        <v>-1.9859833079699907E-2</v>
      </c>
      <c r="L551" s="21">
        <f t="shared" si="76"/>
        <v>-1.6123829250924242E-2</v>
      </c>
      <c r="M551" s="13">
        <f t="shared" si="77"/>
        <v>-2.4743530383605401E-2</v>
      </c>
      <c r="N551" s="21">
        <f t="shared" si="78"/>
        <v>-6.1126711186424883E-3</v>
      </c>
      <c r="P551" s="23">
        <f t="shared" si="71"/>
        <v>3.7364748204686009E-5</v>
      </c>
      <c r="Q551">
        <f t="shared" si="72"/>
        <v>3.05418057570586E-4</v>
      </c>
      <c r="R551">
        <f>$V$28*R552+(1-$V$28)*P552</f>
        <v>4.4441762795412545E-4</v>
      </c>
      <c r="S551" s="1">
        <f>$V$15*$V$14+$V$16*P552+$V$17*S552</f>
        <v>2.863370938649255E-4</v>
      </c>
    </row>
    <row r="552" spans="1:19" x14ac:dyDescent="0.2">
      <c r="A552" s="5">
        <v>43441</v>
      </c>
      <c r="B552" s="1">
        <v>35673.25</v>
      </c>
      <c r="C552" s="1">
        <v>426.15</v>
      </c>
      <c r="D552" s="1">
        <v>167.82</v>
      </c>
      <c r="E552" s="1">
        <v>14407.42</v>
      </c>
      <c r="F552" s="1">
        <v>186.58</v>
      </c>
      <c r="G552" s="2">
        <v>15441.35</v>
      </c>
      <c r="I552" s="21">
        <f t="shared" si="73"/>
        <v>1.0174577224699905E-2</v>
      </c>
      <c r="J552" s="21">
        <f t="shared" si="74"/>
        <v>3.520506989362662E-4</v>
      </c>
      <c r="K552" s="21">
        <f t="shared" si="75"/>
        <v>9.3391483389813745E-3</v>
      </c>
      <c r="L552" s="21">
        <f t="shared" si="76"/>
        <v>3.2264562411465051E-3</v>
      </c>
      <c r="M552" s="13">
        <f t="shared" si="77"/>
        <v>1.1798145842190628E-3</v>
      </c>
      <c r="N552" s="21">
        <f t="shared" si="78"/>
        <v>1.396578125095765E-3</v>
      </c>
      <c r="P552" s="23">
        <f t="shared" si="71"/>
        <v>1.9504304594960022E-6</v>
      </c>
      <c r="Q552">
        <f t="shared" si="72"/>
        <v>3.061579001203553E-4</v>
      </c>
      <c r="R552">
        <f>$V$28*R553+(1-$V$28)*P553</f>
        <v>4.7266021502825076E-4</v>
      </c>
      <c r="S552" s="1">
        <f>$V$15*$V$14+$V$16*P553+$V$17*S553</f>
        <v>3.0293384004098905E-4</v>
      </c>
    </row>
    <row r="553" spans="1:19" x14ac:dyDescent="0.2">
      <c r="A553" s="5">
        <v>43440</v>
      </c>
      <c r="B553" s="1">
        <v>35312.129999999997</v>
      </c>
      <c r="C553" s="1">
        <v>426</v>
      </c>
      <c r="D553" s="1">
        <v>166.26</v>
      </c>
      <c r="E553" s="1">
        <v>14361.01</v>
      </c>
      <c r="F553" s="1">
        <v>186.36</v>
      </c>
      <c r="G553" s="2">
        <v>15419.8</v>
      </c>
      <c r="I553" s="21">
        <f t="shared" si="73"/>
        <v>-1.6076408361153822E-2</v>
      </c>
      <c r="J553" s="21">
        <f t="shared" si="74"/>
        <v>-1.4934865962769165E-2</v>
      </c>
      <c r="K553" s="21">
        <f t="shared" si="75"/>
        <v>-1.7646815393412885E-2</v>
      </c>
      <c r="L553" s="21">
        <f t="shared" si="76"/>
        <v>-1.6814174434009684E-2</v>
      </c>
      <c r="M553" s="13">
        <f t="shared" si="77"/>
        <v>-1.7447251085321479E-2</v>
      </c>
      <c r="N553" s="21">
        <f t="shared" si="78"/>
        <v>9.0945252245080346E-3</v>
      </c>
      <c r="P553" s="23">
        <f t="shared" si="71"/>
        <v>8.2710389059212919E-5</v>
      </c>
      <c r="Q553">
        <f t="shared" si="72"/>
        <v>3.1128357979890152E-4</v>
      </c>
      <c r="R553">
        <f>$V$28*R554+(1-$V$28)*P554</f>
        <v>4.9755062945180636E-4</v>
      </c>
      <c r="S553" s="1">
        <f>$V$15*$V$14+$V$16*P554+$V$17*S554</f>
        <v>3.1688800475885323E-4</v>
      </c>
    </row>
    <row r="554" spans="1:19" x14ac:dyDescent="0.2">
      <c r="A554" s="5">
        <v>43439</v>
      </c>
      <c r="B554" s="1">
        <v>35884.410000000003</v>
      </c>
      <c r="C554" s="1">
        <v>432.41</v>
      </c>
      <c r="D554" s="1">
        <v>169.22</v>
      </c>
      <c r="E554" s="1">
        <v>14604.52</v>
      </c>
      <c r="F554" s="1">
        <v>189.64</v>
      </c>
      <c r="G554" s="2">
        <v>15280.2</v>
      </c>
      <c r="I554" s="21">
        <f t="shared" si="73"/>
        <v>-6.9398901556264499E-3</v>
      </c>
      <c r="J554" s="21">
        <f t="shared" si="74"/>
        <v>-1.7014076386143221E-2</v>
      </c>
      <c r="K554" s="21">
        <f t="shared" si="75"/>
        <v>-1.0463913006305017E-2</v>
      </c>
      <c r="L554" s="21">
        <f t="shared" si="76"/>
        <v>-1.6966642732702663E-3</v>
      </c>
      <c r="M554" s="13">
        <f t="shared" si="77"/>
        <v>-1.7355375504903198E-2</v>
      </c>
      <c r="N554" s="21">
        <f t="shared" si="78"/>
        <v>-1.7142572488046563E-2</v>
      </c>
      <c r="P554" s="23">
        <f t="shared" si="71"/>
        <v>2.9386779150793093E-4</v>
      </c>
      <c r="Q554">
        <f t="shared" si="72"/>
        <v>3.0215885584519123E-4</v>
      </c>
      <c r="R554">
        <f>$V$28*R555+(1-$V$28)*P555</f>
        <v>5.1055166166098993E-4</v>
      </c>
      <c r="S554" s="1">
        <f>$V$15*$V$14+$V$16*P555+$V$17*S555</f>
        <v>3.2066166542044018E-4</v>
      </c>
    </row>
    <row r="555" spans="1:19" x14ac:dyDescent="0.2">
      <c r="A555" s="5">
        <v>43438</v>
      </c>
      <c r="B555" s="1">
        <v>36134.31</v>
      </c>
      <c r="C555" s="1">
        <v>439.83</v>
      </c>
      <c r="D555" s="1">
        <v>171</v>
      </c>
      <c r="E555" s="1">
        <v>14629.32</v>
      </c>
      <c r="F555" s="1">
        <v>192.96</v>
      </c>
      <c r="G555" s="2">
        <v>15544.4</v>
      </c>
      <c r="I555" s="21">
        <f t="shared" si="73"/>
        <v>-2.9482451206202906E-3</v>
      </c>
      <c r="J555" s="21">
        <f t="shared" si="74"/>
        <v>4.8088520680405235E-3</v>
      </c>
      <c r="K555" s="21">
        <f t="shared" si="75"/>
        <v>-8.7680847353453686E-4</v>
      </c>
      <c r="L555" s="21">
        <f t="shared" si="76"/>
        <v>1.6925856048229534E-2</v>
      </c>
      <c r="M555" s="13">
        <f t="shared" si="77"/>
        <v>3.5822793545755259E-3</v>
      </c>
      <c r="N555" s="21">
        <f t="shared" si="78"/>
        <v>-6.5918414685690353E-4</v>
      </c>
      <c r="P555" s="23">
        <f t="shared" si="71"/>
        <v>4.3452373946746379E-7</v>
      </c>
      <c r="Q555">
        <f t="shared" si="72"/>
        <v>3.2771175256086666E-4</v>
      </c>
      <c r="R555">
        <f>$V$28*R556+(1-$V$28)*P556</f>
        <v>5.4311233003895949E-4</v>
      </c>
      <c r="S555" s="1">
        <f>$V$15*$V$14+$V$16*P556+$V$17*S556</f>
        <v>3.4115646992045147E-4</v>
      </c>
    </row>
    <row r="556" spans="1:19" x14ac:dyDescent="0.2">
      <c r="A556" s="5">
        <v>43437</v>
      </c>
      <c r="B556" s="1">
        <v>36241</v>
      </c>
      <c r="C556" s="1">
        <v>437.72</v>
      </c>
      <c r="D556" s="1">
        <v>171.15</v>
      </c>
      <c r="E556" s="1">
        <v>14383.79</v>
      </c>
      <c r="F556" s="1">
        <v>192.27</v>
      </c>
      <c r="G556" s="2">
        <v>15554.65</v>
      </c>
      <c r="I556" s="21">
        <f t="shared" si="73"/>
        <v>1.289426742772297E-3</v>
      </c>
      <c r="J556" s="21">
        <f t="shared" si="74"/>
        <v>1.9539936772657383E-2</v>
      </c>
      <c r="K556" s="21">
        <f t="shared" si="75"/>
        <v>4.3917505809790017E-3</v>
      </c>
      <c r="L556" s="21">
        <f t="shared" si="76"/>
        <v>6.0703388193120668E-3</v>
      </c>
      <c r="M556" s="13">
        <f t="shared" si="77"/>
        <v>1.6043124840575684E-2</v>
      </c>
      <c r="N556" s="21">
        <f t="shared" si="78"/>
        <v>-1.250613248169165E-2</v>
      </c>
      <c r="P556" s="23">
        <f t="shared" si="71"/>
        <v>1.5640334964962295E-4</v>
      </c>
      <c r="Q556">
        <f t="shared" si="72"/>
        <v>3.2957540992953875E-4</v>
      </c>
      <c r="R556">
        <f>$V$28*R557+(1-$V$28)*P557</f>
        <v>5.6779588197870443E-4</v>
      </c>
      <c r="S556" s="1">
        <f>$V$15*$V$14+$V$16*P557+$V$17*S557</f>
        <v>3.5526354014767759E-4</v>
      </c>
    </row>
    <row r="557" spans="1:19" x14ac:dyDescent="0.2">
      <c r="A557" s="5">
        <v>43434</v>
      </c>
      <c r="B557" s="1">
        <v>36194.300000000003</v>
      </c>
      <c r="C557" s="1">
        <v>429.25</v>
      </c>
      <c r="D557" s="1">
        <v>170.4</v>
      </c>
      <c r="E557" s="1">
        <v>14296.74</v>
      </c>
      <c r="F557" s="1">
        <v>189.21</v>
      </c>
      <c r="G557" s="2">
        <v>15750.4</v>
      </c>
      <c r="I557" s="21">
        <f t="shared" si="73"/>
        <v>6.6026660973018329E-4</v>
      </c>
      <c r="J557" s="21">
        <f t="shared" si="74"/>
        <v>-1.5120976164019355E-2</v>
      </c>
      <c r="K557" s="21">
        <f t="shared" si="75"/>
        <v>9.3940824193588406E-4</v>
      </c>
      <c r="L557" s="21">
        <f t="shared" si="76"/>
        <v>1.0211620349406259E-2</v>
      </c>
      <c r="M557" s="13">
        <f t="shared" si="77"/>
        <v>-1.3543514103075568E-2</v>
      </c>
      <c r="N557" s="21">
        <f t="shared" si="78"/>
        <v>5.0666537423201862E-3</v>
      </c>
      <c r="P557" s="23">
        <f t="shared" si="71"/>
        <v>2.5670980144567149E-5</v>
      </c>
      <c r="Q557">
        <f t="shared" si="72"/>
        <v>3.3598895706572052E-4</v>
      </c>
      <c r="R557">
        <f>$V$28*R558+(1-$V$28)*P558</f>
        <v>6.023995991170537E-4</v>
      </c>
      <c r="S557" s="1">
        <f>$V$15*$V$14+$V$16*P558+$V$17*S558</f>
        <v>3.7820097203932076E-4</v>
      </c>
    </row>
    <row r="558" spans="1:19" x14ac:dyDescent="0.2">
      <c r="A558" s="5">
        <v>43433</v>
      </c>
      <c r="B558" s="1">
        <v>36170.410000000003</v>
      </c>
      <c r="C558" s="1">
        <v>435.79</v>
      </c>
      <c r="D558" s="1">
        <v>170.24</v>
      </c>
      <c r="E558" s="1">
        <v>14151.49</v>
      </c>
      <c r="F558" s="1">
        <v>191.79</v>
      </c>
      <c r="G558" s="2">
        <v>15670.8</v>
      </c>
      <c r="I558" s="21">
        <f t="shared" si="73"/>
        <v>1.2616015236066785E-2</v>
      </c>
      <c r="J558" s="21">
        <f t="shared" si="74"/>
        <v>3.3788863444085713E-3</v>
      </c>
      <c r="K558" s="21">
        <f t="shared" si="75"/>
        <v>1.2233833618621175E-2</v>
      </c>
      <c r="L558" s="21">
        <f t="shared" si="76"/>
        <v>-1.0075216316252219E-2</v>
      </c>
      <c r="M558" s="13">
        <f t="shared" si="77"/>
        <v>5.7370851966047094E-4</v>
      </c>
      <c r="N558" s="21">
        <f t="shared" si="78"/>
        <v>1.6552115341586966E-2</v>
      </c>
      <c r="P558" s="23">
        <f t="shared" si="71"/>
        <v>2.7397252228119863E-4</v>
      </c>
      <c r="Q558">
        <f t="shared" si="72"/>
        <v>3.2241965328633654E-4</v>
      </c>
      <c r="R558">
        <f>$V$28*R559+(1-$V$28)*P559</f>
        <v>6.2336302955338485E-4</v>
      </c>
      <c r="S558" s="1">
        <f>$V$15*$V$14+$V$16*P559+$V$17*S559</f>
        <v>3.8989247735577809E-4</v>
      </c>
    </row>
    <row r="559" spans="1:19" x14ac:dyDescent="0.2">
      <c r="A559" s="5">
        <v>43432</v>
      </c>
      <c r="B559" s="1">
        <v>35716.949999999997</v>
      </c>
      <c r="C559" s="1">
        <v>434.32</v>
      </c>
      <c r="D559" s="1">
        <v>168.17</v>
      </c>
      <c r="E559" s="1">
        <v>14294.79</v>
      </c>
      <c r="F559" s="1">
        <v>191.68</v>
      </c>
      <c r="G559" s="2">
        <v>15413.55</v>
      </c>
      <c r="I559" s="21">
        <f t="shared" si="73"/>
        <v>5.7225971832745616E-3</v>
      </c>
      <c r="J559" s="21">
        <f t="shared" si="74"/>
        <v>-2.5572771794335421E-2</v>
      </c>
      <c r="K559" s="21">
        <f t="shared" si="75"/>
        <v>4.8879448773228385E-3</v>
      </c>
      <c r="L559" s="21">
        <f t="shared" si="76"/>
        <v>3.5206978026008771E-2</v>
      </c>
      <c r="M559" s="13">
        <f t="shared" si="77"/>
        <v>-1.7531153579756639E-2</v>
      </c>
      <c r="N559" s="21">
        <f t="shared" si="78"/>
        <v>-2.9170939373813976E-2</v>
      </c>
      <c r="P559" s="23">
        <f t="shared" si="71"/>
        <v>8.5094370395073055E-4</v>
      </c>
      <c r="Q559">
        <f t="shared" si="72"/>
        <v>2.8199751448603177E-4</v>
      </c>
      <c r="R559">
        <f>$V$28*R560+(1-$V$28)*P560</f>
        <v>6.0883660352802234E-4</v>
      </c>
      <c r="S559" s="1">
        <f>$V$15*$V$14+$V$16*P560+$V$17*S560</f>
        <v>3.7082908428131222E-4</v>
      </c>
    </row>
    <row r="560" spans="1:19" x14ac:dyDescent="0.2">
      <c r="A560" s="5">
        <v>43431</v>
      </c>
      <c r="B560" s="1">
        <v>35513.14</v>
      </c>
      <c r="C560" s="1">
        <v>445.57</v>
      </c>
      <c r="D560" s="1">
        <v>167.35</v>
      </c>
      <c r="E560" s="1">
        <v>13800.27</v>
      </c>
      <c r="F560" s="1">
        <v>195.07</v>
      </c>
      <c r="G560" s="2">
        <v>15869.8</v>
      </c>
      <c r="I560" s="21">
        <f t="shared" si="73"/>
        <v>4.4889659026828357E-3</v>
      </c>
      <c r="J560" s="21">
        <f t="shared" si="74"/>
        <v>5.6123653102447461E-4</v>
      </c>
      <c r="K560" s="21">
        <f t="shared" si="75"/>
        <v>3.9516277023389484E-3</v>
      </c>
      <c r="L560" s="21">
        <f t="shared" si="76"/>
        <v>1.65393259599192E-2</v>
      </c>
      <c r="M560" s="13">
        <f t="shared" si="77"/>
        <v>3.6978112086090628E-3</v>
      </c>
      <c r="N560" s="21">
        <f t="shared" si="78"/>
        <v>2.3416630822555837E-2</v>
      </c>
      <c r="P560" s="23">
        <f t="shared" si="71"/>
        <v>5.4833859907987208E-4</v>
      </c>
      <c r="Q560">
        <f t="shared" si="72"/>
        <v>2.5458101000180633E-4</v>
      </c>
      <c r="R560">
        <f>$V$28*R561+(1-$V$28)*P561</f>
        <v>6.1269817828003197E-4</v>
      </c>
      <c r="S560" s="1">
        <f>$V$15*$V$14+$V$16*P561+$V$17*S561</f>
        <v>3.6645893113584237E-4</v>
      </c>
    </row>
    <row r="561" spans="1:19" x14ac:dyDescent="0.2">
      <c r="A561" s="5">
        <v>43430</v>
      </c>
      <c r="B561" s="1">
        <v>35354.080000000002</v>
      </c>
      <c r="C561" s="1">
        <v>445.32</v>
      </c>
      <c r="D561" s="1">
        <v>166.69</v>
      </c>
      <c r="E561" s="1">
        <v>13573.9</v>
      </c>
      <c r="F561" s="1">
        <v>194.35</v>
      </c>
      <c r="G561" s="2">
        <v>15502.5</v>
      </c>
      <c r="I561" s="21">
        <f t="shared" si="73"/>
        <v>1.060817425348308E-2</v>
      </c>
      <c r="J561" s="21">
        <f t="shared" si="74"/>
        <v>6.8273493306684049E-3</v>
      </c>
      <c r="K561" s="21">
        <f t="shared" si="75"/>
        <v>9.6450202152194211E-3</v>
      </c>
      <c r="L561" s="21">
        <f t="shared" si="76"/>
        <v>9.6501379588971679E-3</v>
      </c>
      <c r="M561" s="13">
        <f t="shared" si="77"/>
        <v>-3.8515903308334026E-3</v>
      </c>
      <c r="N561" s="21">
        <f t="shared" si="78"/>
        <v>9.1792365118237365E-3</v>
      </c>
      <c r="P561" s="23">
        <f t="shared" si="71"/>
        <v>8.4258382939997995E-5</v>
      </c>
      <c r="Q561">
        <f t="shared" si="72"/>
        <v>2.9736726115910198E-4</v>
      </c>
      <c r="R561">
        <f>$V$28*R562+(1-$V$28)*P562</f>
        <v>6.4642837798258729E-4</v>
      </c>
      <c r="S561" s="1">
        <f>$V$15*$V$14+$V$16*P562+$V$17*S562</f>
        <v>3.8738543964864661E-4</v>
      </c>
    </row>
    <row r="562" spans="1:19" x14ac:dyDescent="0.2">
      <c r="A562" s="5">
        <v>43426</v>
      </c>
      <c r="B562" s="1">
        <v>34981.019999999997</v>
      </c>
      <c r="C562" s="1">
        <v>442.29</v>
      </c>
      <c r="D562" s="1">
        <v>165.09</v>
      </c>
      <c r="E562" s="1">
        <v>13443.54</v>
      </c>
      <c r="F562" s="1">
        <v>195.1</v>
      </c>
      <c r="G562" s="2">
        <v>15360.85</v>
      </c>
      <c r="I562" s="21">
        <f t="shared" si="73"/>
        <v>-6.2347720846771156E-3</v>
      </c>
      <c r="J562" s="21">
        <f t="shared" si="74"/>
        <v>-1.2894418928853625E-2</v>
      </c>
      <c r="K562" s="21">
        <f t="shared" si="75"/>
        <v>-8.7447410678960745E-3</v>
      </c>
      <c r="L562" s="21">
        <f t="shared" si="76"/>
        <v>-1.0029528096107559E-3</v>
      </c>
      <c r="M562" s="13">
        <f t="shared" si="77"/>
        <v>-5.4693826122287062E-3</v>
      </c>
      <c r="N562" s="21">
        <f t="shared" si="78"/>
        <v>-4.2193675738702828E-3</v>
      </c>
      <c r="P562" s="23">
        <f t="shared" si="71"/>
        <v>1.7803062723427996E-5</v>
      </c>
      <c r="Q562">
        <f t="shared" si="72"/>
        <v>3.2045969198259177E-4</v>
      </c>
      <c r="R562">
        <f>$V$28*R563+(1-$V$28)*P563</f>
        <v>6.8655339810551243E-4</v>
      </c>
      <c r="S562" s="1">
        <f>$V$15*$V$14+$V$16*P563+$V$17*S563</f>
        <v>4.143290780082385E-4</v>
      </c>
    </row>
    <row r="563" spans="1:19" x14ac:dyDescent="0.2">
      <c r="A563" s="5">
        <v>43425</v>
      </c>
      <c r="B563" s="1">
        <v>35199.800000000003</v>
      </c>
      <c r="C563" s="1">
        <v>448.03</v>
      </c>
      <c r="D563" s="1">
        <v>166.54</v>
      </c>
      <c r="E563" s="1">
        <v>13457.03</v>
      </c>
      <c r="F563" s="1">
        <v>196.17</v>
      </c>
      <c r="G563" s="2">
        <v>15425.8</v>
      </c>
      <c r="I563" s="21">
        <f t="shared" si="73"/>
        <v>-7.7740096369391188E-3</v>
      </c>
      <c r="J563" s="21">
        <f t="shared" si="74"/>
        <v>3.3983979763606005E-3</v>
      </c>
      <c r="K563" s="21">
        <f t="shared" si="75"/>
        <v>-3.7757379068661338E-3</v>
      </c>
      <c r="L563" s="21">
        <f t="shared" si="76"/>
        <v>-2.9656129964382695E-2</v>
      </c>
      <c r="M563" s="13">
        <f t="shared" si="77"/>
        <v>1.7346943125490608E-3</v>
      </c>
      <c r="N563" s="21">
        <f t="shared" si="78"/>
        <v>-5.5224897379532706E-2</v>
      </c>
      <c r="P563" s="23">
        <f t="shared" si="71"/>
        <v>3.0497892905799184E-3</v>
      </c>
      <c r="Q563">
        <f t="shared" si="72"/>
        <v>1.7839962482801478E-4</v>
      </c>
      <c r="R563">
        <f>$V$28*R564+(1-$V$28)*P564</f>
        <v>5.357085539050184E-4</v>
      </c>
      <c r="S563" s="1">
        <f>$V$15*$V$14+$V$16*P564+$V$17*S564</f>
        <v>2.7582277463798001E-4</v>
      </c>
    </row>
    <row r="564" spans="1:19" x14ac:dyDescent="0.2">
      <c r="A564" s="5">
        <v>43424</v>
      </c>
      <c r="B564" s="1">
        <v>35474.51</v>
      </c>
      <c r="C564" s="1">
        <v>446.51</v>
      </c>
      <c r="D564" s="1">
        <v>167.17</v>
      </c>
      <c r="E564" s="1">
        <v>13862.09</v>
      </c>
      <c r="F564" s="1">
        <v>195.83</v>
      </c>
      <c r="G564" s="2">
        <v>16301.65</v>
      </c>
      <c r="I564" s="21">
        <f t="shared" si="73"/>
        <v>-8.4315607325276942E-3</v>
      </c>
      <c r="J564" s="21">
        <f t="shared" si="74"/>
        <v>-9.85032033091344E-3</v>
      </c>
      <c r="K564" s="21">
        <f t="shared" si="75"/>
        <v>-1.0532363584811249E-2</v>
      </c>
      <c r="L564" s="21">
        <f t="shared" si="76"/>
        <v>-1.7523985010572587E-2</v>
      </c>
      <c r="M564" s="13">
        <f t="shared" si="77"/>
        <v>-6.2105677122676209E-3</v>
      </c>
      <c r="N564" s="21">
        <f t="shared" si="78"/>
        <v>-9.2415017210378415E-3</v>
      </c>
      <c r="P564" s="23">
        <f t="shared" si="71"/>
        <v>8.5405354059945384E-5</v>
      </c>
      <c r="Q564">
        <f t="shared" si="72"/>
        <v>1.8037448830344436E-4</v>
      </c>
      <c r="R564">
        <f>$V$28*R565+(1-$V$28)*P565</f>
        <v>5.6445131134193801E-4</v>
      </c>
      <c r="S564" s="1">
        <f>$V$15*$V$14+$V$16*P565+$V$17*S565</f>
        <v>2.8661487847769134E-4</v>
      </c>
    </row>
    <row r="565" spans="1:19" x14ac:dyDescent="0.2">
      <c r="A565" s="5">
        <v>43423</v>
      </c>
      <c r="B565" s="1">
        <v>35774.879999999997</v>
      </c>
      <c r="C565" s="1">
        <v>450.93</v>
      </c>
      <c r="D565" s="1">
        <v>168.94</v>
      </c>
      <c r="E565" s="1">
        <v>14107.15</v>
      </c>
      <c r="F565" s="1">
        <v>197.05</v>
      </c>
      <c r="G565" s="2">
        <v>16453</v>
      </c>
      <c r="I565" s="21">
        <f t="shared" si="73"/>
        <v>8.9207639430545736E-3</v>
      </c>
      <c r="J565" s="21">
        <f t="shared" si="74"/>
        <v>5.5149242492324906E-3</v>
      </c>
      <c r="K565" s="21">
        <f t="shared" si="75"/>
        <v>6.7708282662446257E-3</v>
      </c>
      <c r="L565" s="21">
        <f t="shared" si="76"/>
        <v>6.2396763699410071E-3</v>
      </c>
      <c r="M565" s="13">
        <f t="shared" si="77"/>
        <v>5.189794898679702E-3</v>
      </c>
      <c r="N565" s="21">
        <f t="shared" si="78"/>
        <v>4.8161740765140914E-3</v>
      </c>
      <c r="P565" s="23">
        <f t="shared" si="71"/>
        <v>2.319553273528636E-5</v>
      </c>
      <c r="Q565">
        <f t="shared" si="72"/>
        <v>1.7938058817623938E-4</v>
      </c>
      <c r="R565">
        <f>$V$28*R566+(1-$V$28)*P566</f>
        <v>5.9899955252959674E-4</v>
      </c>
      <c r="S565" s="1">
        <f>$V$15*$V$14+$V$16*P566+$V$17*S566</f>
        <v>3.0206220615096275E-4</v>
      </c>
    </row>
    <row r="566" spans="1:19" x14ac:dyDescent="0.2">
      <c r="A566" s="5">
        <v>43420</v>
      </c>
      <c r="B566" s="1">
        <v>35457.160000000003</v>
      </c>
      <c r="C566" s="1">
        <v>448.45</v>
      </c>
      <c r="D566" s="1">
        <v>167.8</v>
      </c>
      <c r="E566" s="1">
        <v>14019.4</v>
      </c>
      <c r="F566" s="1">
        <v>196.03</v>
      </c>
      <c r="G566" s="2">
        <v>16373.95</v>
      </c>
      <c r="I566" s="21">
        <f t="shared" si="73"/>
        <v>5.5607155393757228E-3</v>
      </c>
      <c r="J566" s="21">
        <f t="shared" si="74"/>
        <v>-1.5576569998194003E-2</v>
      </c>
      <c r="K566" s="21">
        <f t="shared" si="75"/>
        <v>4.5993570312496289E-3</v>
      </c>
      <c r="L566" s="21">
        <f t="shared" si="76"/>
        <v>3.0704607878590329E-3</v>
      </c>
      <c r="M566" s="13">
        <f t="shared" si="77"/>
        <v>-1.1563754155405585E-2</v>
      </c>
      <c r="N566" s="21">
        <f t="shared" si="78"/>
        <v>5.4165159701194962E-3</v>
      </c>
      <c r="P566" s="23">
        <f t="shared" si="71"/>
        <v>2.9338645254559547E-5</v>
      </c>
      <c r="Q566">
        <f t="shared" si="72"/>
        <v>1.8158158331621623E-4</v>
      </c>
      <c r="R566">
        <f>$V$28*R567+(1-$V$28)*P567</f>
        <v>6.3536088703651408E-4</v>
      </c>
      <c r="S566" s="1">
        <f>$V$15*$V$14+$V$16*P567+$V$17*S567</f>
        <v>3.1888461953686025E-4</v>
      </c>
    </row>
    <row r="567" spans="1:19" x14ac:dyDescent="0.2">
      <c r="A567" s="5">
        <v>43419</v>
      </c>
      <c r="B567" s="1">
        <v>35260.54</v>
      </c>
      <c r="C567" s="1">
        <v>455.49</v>
      </c>
      <c r="D567" s="1">
        <v>167.03</v>
      </c>
      <c r="E567" s="1">
        <v>13976.42</v>
      </c>
      <c r="F567" s="1">
        <v>198.31</v>
      </c>
      <c r="G567" s="2">
        <v>16285.5</v>
      </c>
      <c r="I567" s="21">
        <f t="shared" si="73"/>
        <v>3.3677798808909218E-3</v>
      </c>
      <c r="J567" s="21">
        <f t="shared" si="74"/>
        <v>5.1284985569181865E-3</v>
      </c>
      <c r="K567" s="21">
        <f t="shared" si="75"/>
        <v>4.8010654544882675E-3</v>
      </c>
      <c r="L567" s="21">
        <f t="shared" si="76"/>
        <v>-7.0022028686208496E-4</v>
      </c>
      <c r="M567" s="13">
        <f t="shared" si="77"/>
        <v>1.8675084291934791E-3</v>
      </c>
      <c r="N567" s="21">
        <f t="shared" si="78"/>
        <v>-1.2549305221957591E-3</v>
      </c>
      <c r="P567" s="23">
        <f t="shared" si="71"/>
        <v>1.5748506155385205E-6</v>
      </c>
      <c r="Q567">
        <f t="shared" si="72"/>
        <v>2.0780878077331549E-4</v>
      </c>
      <c r="R567">
        <f>$V$28*R568+(1-$V$28)*P568</f>
        <v>6.7581531489317216E-4</v>
      </c>
      <c r="S567" s="1">
        <f>$V$15*$V$14+$V$16*P568+$V$17*S568</f>
        <v>3.3911862300113648E-4</v>
      </c>
    </row>
    <row r="568" spans="1:19" x14ac:dyDescent="0.2">
      <c r="A568" s="5">
        <v>43418</v>
      </c>
      <c r="B568" s="1">
        <v>35141.99</v>
      </c>
      <c r="C568" s="1">
        <v>453.16</v>
      </c>
      <c r="D568" s="1">
        <v>166.23</v>
      </c>
      <c r="E568" s="1">
        <v>13986.21</v>
      </c>
      <c r="F568" s="1">
        <v>197.94</v>
      </c>
      <c r="G568" s="2">
        <v>16305.95</v>
      </c>
      <c r="I568" s="21">
        <f t="shared" si="73"/>
        <v>-7.1137436418899737E-5</v>
      </c>
      <c r="J568" s="21">
        <f t="shared" si="74"/>
        <v>6.9976812409224326E-3</v>
      </c>
      <c r="K568" s="21">
        <f t="shared" si="75"/>
        <v>-1.4427414585516452E-3</v>
      </c>
      <c r="L568" s="21">
        <f t="shared" si="76"/>
        <v>-2.2617670558400058E-2</v>
      </c>
      <c r="M568" s="13">
        <f t="shared" si="77"/>
        <v>3.8469373216497458E-3</v>
      </c>
      <c r="N568" s="21">
        <f t="shared" si="78"/>
        <v>8.4837217414593623E-3</v>
      </c>
      <c r="P568" s="23">
        <f t="shared" si="71"/>
        <v>7.1973534586510269E-5</v>
      </c>
      <c r="Q568">
        <f t="shared" si="72"/>
        <v>2.0421069807703566E-4</v>
      </c>
      <c r="R568">
        <f>$V$28*R569+(1-$V$28)*P569</f>
        <v>7.1435840725317195E-4</v>
      </c>
      <c r="S568" s="1">
        <f>$V$15*$V$14+$V$16*P569+$V$17*S569</f>
        <v>3.5768981107416715E-4</v>
      </c>
    </row>
    <row r="569" spans="1:19" x14ac:dyDescent="0.2">
      <c r="A569" s="5">
        <v>43417</v>
      </c>
      <c r="B569" s="1">
        <v>35144.49</v>
      </c>
      <c r="C569" s="1">
        <v>450</v>
      </c>
      <c r="D569" s="1">
        <v>166.47</v>
      </c>
      <c r="E569" s="1">
        <v>14306.15</v>
      </c>
      <c r="F569" s="1">
        <v>197.18</v>
      </c>
      <c r="G569" s="2">
        <v>16168.2</v>
      </c>
      <c r="I569" s="21">
        <f t="shared" si="73"/>
        <v>9.4772562198977128E-3</v>
      </c>
      <c r="J569" s="21">
        <f t="shared" si="74"/>
        <v>1.2927647554002639E-2</v>
      </c>
      <c r="K569" s="21">
        <f t="shared" si="75"/>
        <v>6.8716364426659E-3</v>
      </c>
      <c r="L569" s="21">
        <f t="shared" si="76"/>
        <v>3.9045382462278471E-3</v>
      </c>
      <c r="M569" s="13">
        <f t="shared" si="77"/>
        <v>1.3633441528294606E-2</v>
      </c>
      <c r="N569" s="21">
        <f t="shared" si="78"/>
        <v>1.0770176737134452E-2</v>
      </c>
      <c r="P569" s="23">
        <f t="shared" si="71"/>
        <v>1.159967069491121E-4</v>
      </c>
      <c r="Q569">
        <f t="shared" si="72"/>
        <v>2.3643878018543273E-4</v>
      </c>
      <c r="R569">
        <f>$V$28*R570+(1-$V$28)*P570</f>
        <v>7.5255170727257998E-4</v>
      </c>
      <c r="S569" s="1">
        <f>$V$15*$V$14+$V$16*P570+$V$17*S570</f>
        <v>3.7587873269072337E-4</v>
      </c>
    </row>
    <row r="570" spans="1:19" x14ac:dyDescent="0.2">
      <c r="A570" s="5">
        <v>43416</v>
      </c>
      <c r="B570" s="1">
        <v>34812.99</v>
      </c>
      <c r="C570" s="1">
        <v>444.22</v>
      </c>
      <c r="D570" s="1">
        <v>165.33</v>
      </c>
      <c r="E570" s="1">
        <v>14250.4</v>
      </c>
      <c r="F570" s="1">
        <v>194.51</v>
      </c>
      <c r="G570" s="2">
        <v>15995</v>
      </c>
      <c r="I570" s="21">
        <f t="shared" si="73"/>
        <v>-9.8772389286810869E-3</v>
      </c>
      <c r="J570" s="21">
        <f t="shared" si="74"/>
        <v>-1.7163109751588374E-2</v>
      </c>
      <c r="K570" s="21">
        <f t="shared" si="75"/>
        <v>-9.4513541045357276E-3</v>
      </c>
      <c r="L570" s="21">
        <f t="shared" si="76"/>
        <v>4.5667751924063906E-3</v>
      </c>
      <c r="M570" s="13">
        <f t="shared" si="77"/>
        <v>-1.038239731568005E-2</v>
      </c>
      <c r="N570" s="21">
        <f t="shared" si="78"/>
        <v>-1.8259902256157281E-2</v>
      </c>
      <c r="P570" s="23">
        <f t="shared" si="71"/>
        <v>3.3342403040441778E-4</v>
      </c>
      <c r="Q570">
        <f t="shared" si="72"/>
        <v>3.0829618319864327E-4</v>
      </c>
      <c r="R570">
        <f>$V$28*R571+(1-$V$28)*P571</f>
        <v>7.7930453771097327E-4</v>
      </c>
      <c r="S570" s="1">
        <f>$V$15*$V$14+$V$16*P571+$V$17*S571</f>
        <v>3.8400934985049107E-4</v>
      </c>
    </row>
    <row r="571" spans="1:19" x14ac:dyDescent="0.2">
      <c r="A571" s="5">
        <v>43413</v>
      </c>
      <c r="B571" s="1">
        <v>35158.550000000003</v>
      </c>
      <c r="C571" s="1">
        <v>451.91</v>
      </c>
      <c r="D571" s="1">
        <v>166.9</v>
      </c>
      <c r="E571" s="1">
        <v>14185.47</v>
      </c>
      <c r="F571" s="1">
        <v>196.54</v>
      </c>
      <c r="G571" s="2">
        <v>16289.75</v>
      </c>
      <c r="I571" s="21">
        <f t="shared" si="73"/>
        <v>-2.2481327005033284E-3</v>
      </c>
      <c r="J571" s="21">
        <f t="shared" si="74"/>
        <v>1.6420510394803123E-2</v>
      </c>
      <c r="K571" s="21">
        <f t="shared" si="75"/>
        <v>-1.0180556018975159E-3</v>
      </c>
      <c r="L571" s="21">
        <f t="shared" si="76"/>
        <v>-1.1960917085306578E-2</v>
      </c>
      <c r="M571" s="13">
        <f t="shared" si="77"/>
        <v>9.3547008067509808E-3</v>
      </c>
      <c r="N571" s="21">
        <f t="shared" si="78"/>
        <v>-7.8300364425017751E-3</v>
      </c>
      <c r="P571" s="23">
        <f t="shared" si="71"/>
        <v>6.1309470690905853E-5</v>
      </c>
      <c r="Q571">
        <f t="shared" si="72"/>
        <v>3.9541413314841164E-4</v>
      </c>
      <c r="R571">
        <f>$V$28*R572+(1-$V$28)*P572</f>
        <v>8.2513401007395636E-4</v>
      </c>
      <c r="S571" s="1">
        <f>$V$15*$V$14+$V$16*P572+$V$17*S572</f>
        <v>4.0816084445653917E-4</v>
      </c>
    </row>
    <row r="572" spans="1:19" x14ac:dyDescent="0.2">
      <c r="A572" s="5">
        <v>43411</v>
      </c>
      <c r="B572" s="1">
        <v>35237.68</v>
      </c>
      <c r="C572" s="1">
        <v>444.55</v>
      </c>
      <c r="D572" s="1">
        <v>167.07</v>
      </c>
      <c r="E572" s="1">
        <v>14356.16</v>
      </c>
      <c r="F572" s="1">
        <v>194.71</v>
      </c>
      <c r="G572" s="2">
        <v>16417.8</v>
      </c>
      <c r="I572" s="21">
        <f t="shared" si="73"/>
        <v>6.9990727069357012E-3</v>
      </c>
      <c r="J572" s="21">
        <f t="shared" si="74"/>
        <v>9.2428992164031425E-3</v>
      </c>
      <c r="K572" s="21">
        <f t="shared" si="75"/>
        <v>6.7866090335475604E-3</v>
      </c>
      <c r="L572" s="21">
        <f t="shared" si="76"/>
        <v>8.9391511191502255E-3</v>
      </c>
      <c r="M572" s="13">
        <f t="shared" si="77"/>
        <v>8.1477348430217325E-3</v>
      </c>
      <c r="N572" s="21">
        <f t="shared" si="78"/>
        <v>4.0923442493127626E-3</v>
      </c>
      <c r="P572" s="23">
        <f t="shared" si="71"/>
        <v>1.6747281454883238E-5</v>
      </c>
      <c r="Q572">
        <f t="shared" si="72"/>
        <v>4.0307974067150599E-4</v>
      </c>
      <c r="R572">
        <f>$V$28*R573+(1-$V$28)*P573</f>
        <v>8.7673316296453562E-4</v>
      </c>
      <c r="S572" s="1">
        <f>$V$15*$V$14+$V$16*P573+$V$17*S573</f>
        <v>4.3747151564303829E-4</v>
      </c>
    </row>
    <row r="573" spans="1:19" x14ac:dyDescent="0.2">
      <c r="A573" s="5">
        <v>43410</v>
      </c>
      <c r="B573" s="1">
        <v>34991.910000000003</v>
      </c>
      <c r="C573" s="1">
        <v>440.46</v>
      </c>
      <c r="D573" s="1">
        <v>165.94</v>
      </c>
      <c r="E573" s="1">
        <v>14228.4</v>
      </c>
      <c r="F573" s="1">
        <v>193.13</v>
      </c>
      <c r="G573" s="2">
        <v>16350.75</v>
      </c>
      <c r="I573" s="21">
        <f t="shared" si="73"/>
        <v>1.1721002622496676E-3</v>
      </c>
      <c r="J573" s="21">
        <f t="shared" si="74"/>
        <v>-1.8826203462310475E-3</v>
      </c>
      <c r="K573" s="21">
        <f t="shared" si="75"/>
        <v>-8.433227413846868E-4</v>
      </c>
      <c r="L573" s="21">
        <f t="shared" si="76"/>
        <v>9.8995604459625013E-3</v>
      </c>
      <c r="M573" s="13">
        <f t="shared" si="77"/>
        <v>1.7101551080627756E-3</v>
      </c>
      <c r="N573" s="21">
        <f t="shared" si="78"/>
        <v>-1.3609701783291839E-2</v>
      </c>
      <c r="P573" s="23">
        <f t="shared" si="71"/>
        <v>1.8522398263013707E-4</v>
      </c>
      <c r="Q573">
        <f t="shared" si="72"/>
        <v>6.6264518425971524E-4</v>
      </c>
      <c r="R573">
        <f>$V$28*R574+(1-$V$28)*P574</f>
        <v>9.2087204681566743E-4</v>
      </c>
      <c r="S573" s="1">
        <f>$V$15*$V$14+$V$16*P574+$V$17*S574</f>
        <v>4.6067911134052325E-4</v>
      </c>
    </row>
    <row r="574" spans="1:19" x14ac:dyDescent="0.2">
      <c r="A574" s="5">
        <v>43409</v>
      </c>
      <c r="B574" s="1">
        <v>34950.92</v>
      </c>
      <c r="C574" s="1">
        <v>441.29</v>
      </c>
      <c r="D574" s="1">
        <v>166.08</v>
      </c>
      <c r="E574" s="1">
        <v>14088.24</v>
      </c>
      <c r="F574" s="1">
        <v>192.8</v>
      </c>
      <c r="G574" s="2">
        <v>16574.8</v>
      </c>
      <c r="I574" s="21">
        <f t="shared" si="73"/>
        <v>-1.7360715952280043E-3</v>
      </c>
      <c r="J574" s="21">
        <f t="shared" si="74"/>
        <v>-9.405200426362401E-3</v>
      </c>
      <c r="K574" s="21">
        <f t="shared" si="75"/>
        <v>1.2043114363939916E-4</v>
      </c>
      <c r="L574" s="21">
        <f t="shared" si="76"/>
        <v>1.9876707687575964E-4</v>
      </c>
      <c r="M574" s="13">
        <f t="shared" si="77"/>
        <v>-6.0501257537550254E-3</v>
      </c>
      <c r="N574" s="21">
        <f t="shared" si="78"/>
        <v>1.0553355505891268E-2</v>
      </c>
      <c r="P574" s="23">
        <f t="shared" si="71"/>
        <v>1.1137331243372556E-4</v>
      </c>
      <c r="Q574">
        <f t="shared" si="72"/>
        <v>7.0331330613735798E-4</v>
      </c>
      <c r="R574">
        <f>$V$28*R575+(1-$V$28)*P575</f>
        <v>9.7254217879749359E-4</v>
      </c>
      <c r="S574" s="1">
        <f>$V$15*$V$14+$V$16*P575+$V$17*S575</f>
        <v>4.905681437930849E-4</v>
      </c>
    </row>
    <row r="575" spans="1:19" x14ac:dyDescent="0.2">
      <c r="A575" s="5">
        <v>43406</v>
      </c>
      <c r="B575" s="1">
        <v>35011.65</v>
      </c>
      <c r="C575" s="1">
        <v>445.46</v>
      </c>
      <c r="D575" s="1">
        <v>166.06</v>
      </c>
      <c r="E575" s="1">
        <v>14085.44</v>
      </c>
      <c r="F575" s="1">
        <v>193.97</v>
      </c>
      <c r="G575" s="2">
        <v>16400.8</v>
      </c>
      <c r="I575" s="21">
        <f t="shared" si="73"/>
        <v>1.6695369991209963E-2</v>
      </c>
      <c r="J575" s="21">
        <f t="shared" si="74"/>
        <v>1.5337238231330194E-2</v>
      </c>
      <c r="K575" s="21">
        <f t="shared" si="75"/>
        <v>1.3764049339596397E-2</v>
      </c>
      <c r="L575" s="21">
        <f t="shared" si="76"/>
        <v>-1.325392363611841E-2</v>
      </c>
      <c r="M575" s="13">
        <f t="shared" si="77"/>
        <v>1.4069749008803848E-2</v>
      </c>
      <c r="N575" s="21">
        <f t="shared" si="78"/>
        <v>-2.2616199018689605E-2</v>
      </c>
      <c r="P575" s="23">
        <f t="shared" si="71"/>
        <v>5.1149245805297663E-4</v>
      </c>
      <c r="Q575">
        <f t="shared" si="72"/>
        <v>9.6928903643701196E-4</v>
      </c>
      <c r="R575">
        <f>$V$28*R576+(1-$V$28)*P576</f>
        <v>1.0019708843769309E-3</v>
      </c>
      <c r="S575" s="1">
        <f>$V$15*$V$14+$V$16*P576+$V$17*S576</f>
        <v>5.0154933842819498E-4</v>
      </c>
    </row>
    <row r="576" spans="1:19" x14ac:dyDescent="0.2">
      <c r="A576" s="5">
        <v>43405</v>
      </c>
      <c r="B576" s="1">
        <v>34431.97</v>
      </c>
      <c r="C576" s="1">
        <v>438.68</v>
      </c>
      <c r="D576" s="1">
        <v>163.79</v>
      </c>
      <c r="E576" s="1">
        <v>14273.37</v>
      </c>
      <c r="F576" s="1">
        <v>191.26</v>
      </c>
      <c r="G576" s="2">
        <v>16775.95</v>
      </c>
      <c r="I576" s="21">
        <f t="shared" si="73"/>
        <v>-2.9270834117051613E-4</v>
      </c>
      <c r="J576" s="21">
        <f t="shared" si="74"/>
        <v>7.6428829053172623E-3</v>
      </c>
      <c r="K576" s="21">
        <f t="shared" si="75"/>
        <v>-4.2728521938059118E-4</v>
      </c>
      <c r="L576" s="21">
        <f t="shared" si="76"/>
        <v>-1.7930025135903475E-2</v>
      </c>
      <c r="M576" s="13">
        <f t="shared" si="77"/>
        <v>1.2151329125898577E-2</v>
      </c>
      <c r="N576" s="21">
        <f t="shared" si="78"/>
        <v>1.3916770351739813E-2</v>
      </c>
      <c r="P576" s="23">
        <f t="shared" si="71"/>
        <v>1.9367649702306427E-4</v>
      </c>
      <c r="Q576">
        <f t="shared" si="72"/>
        <v>1.3619479610780284E-3</v>
      </c>
      <c r="R576">
        <f>$V$28*R577+(1-$V$28)*P577</f>
        <v>1.0535641431441989E-3</v>
      </c>
      <c r="S576" s="1">
        <f>$V$15*$V$14+$V$16*P577+$V$17*S577</f>
        <v>5.3140710807997923E-4</v>
      </c>
    </row>
    <row r="577" spans="1:19" x14ac:dyDescent="0.2">
      <c r="A577" s="5">
        <v>43404</v>
      </c>
      <c r="B577" s="1">
        <v>34442.050000000003</v>
      </c>
      <c r="C577" s="1">
        <v>435.34</v>
      </c>
      <c r="D577" s="1">
        <v>163.86</v>
      </c>
      <c r="E577" s="1">
        <v>14531.6</v>
      </c>
      <c r="F577" s="1">
        <v>188.95</v>
      </c>
      <c r="G577" s="2">
        <v>16544.099999999999</v>
      </c>
      <c r="I577" s="21">
        <f t="shared" si="73"/>
        <v>1.6124873365417007E-2</v>
      </c>
      <c r="J577" s="21">
        <f t="shared" si="74"/>
        <v>1.9085743692926854E-2</v>
      </c>
      <c r="K577" s="21">
        <f t="shared" si="75"/>
        <v>1.5250572293308286E-2</v>
      </c>
      <c r="L577" s="21">
        <f t="shared" si="76"/>
        <v>3.4649547865414819E-2</v>
      </c>
      <c r="M577" s="13">
        <f t="shared" si="77"/>
        <v>1.4285195750586845E-2</v>
      </c>
      <c r="N577" s="21">
        <f t="shared" si="78"/>
        <v>1.2407333431007753E-2</v>
      </c>
      <c r="P577" s="23">
        <f t="shared" si="71"/>
        <v>1.5394192286820262E-4</v>
      </c>
      <c r="Q577">
        <f t="shared" si="72"/>
        <v>1.4640246672663238E-3</v>
      </c>
      <c r="R577">
        <f>$V$28*R578+(1-$V$28)*P578</f>
        <v>1.1109868380554328E-3</v>
      </c>
      <c r="S577" s="1">
        <f>$V$15*$V$14+$V$16*P578+$V$17*S578</f>
        <v>5.6678988403500953E-4</v>
      </c>
    </row>
    <row r="578" spans="1:19" x14ac:dyDescent="0.2">
      <c r="A578" s="5">
        <v>43403</v>
      </c>
      <c r="B578" s="1">
        <v>33891.129999999997</v>
      </c>
      <c r="C578" s="1">
        <v>427.11</v>
      </c>
      <c r="D578" s="1">
        <v>161.38</v>
      </c>
      <c r="E578" s="1">
        <v>14036.71</v>
      </c>
      <c r="F578" s="1">
        <v>186.27</v>
      </c>
      <c r="G578" s="2">
        <v>16340.1</v>
      </c>
      <c r="I578" s="21">
        <f t="shared" si="73"/>
        <v>-5.1875870564258748E-3</v>
      </c>
      <c r="J578" s="21">
        <f t="shared" si="74"/>
        <v>-6.1387833558181025E-3</v>
      </c>
      <c r="K578" s="21">
        <f t="shared" si="75"/>
        <v>-1.9809341627006461E-3</v>
      </c>
      <c r="L578" s="21">
        <f t="shared" si="76"/>
        <v>1.6920495749257674E-2</v>
      </c>
      <c r="M578" s="13">
        <f t="shared" si="77"/>
        <v>2.2573373016500859E-3</v>
      </c>
      <c r="N578" s="21">
        <f t="shared" si="78"/>
        <v>-1.6082433564354316E-3</v>
      </c>
      <c r="P578" s="23">
        <f t="shared" si="71"/>
        <v>2.5864466935187029E-6</v>
      </c>
      <c r="Q578">
        <f t="shared" si="72"/>
        <v>1.6600975060165335E-3</v>
      </c>
      <c r="R578">
        <f>$V$28*R579+(1-$V$28)*P579</f>
        <v>1.1817357992061934E-3</v>
      </c>
      <c r="S578" s="1">
        <f>$V$15*$V$14+$V$16*P579+$V$17*S579</f>
        <v>6.1451271710585896E-4</v>
      </c>
    </row>
    <row r="579" spans="1:19" x14ac:dyDescent="0.2">
      <c r="A579" s="5">
        <v>43402</v>
      </c>
      <c r="B579" s="1">
        <v>34067.4</v>
      </c>
      <c r="C579" s="1">
        <v>429.74</v>
      </c>
      <c r="D579" s="1">
        <v>161.69999999999999</v>
      </c>
      <c r="E579" s="1">
        <v>13801.2</v>
      </c>
      <c r="F579" s="1">
        <v>185.85</v>
      </c>
      <c r="G579" s="2">
        <v>16366.4</v>
      </c>
      <c r="I579" s="21">
        <f t="shared" si="73"/>
        <v>2.1303832796164695E-2</v>
      </c>
      <c r="J579" s="21">
        <f t="shared" si="74"/>
        <v>2.8800026564768447E-2</v>
      </c>
      <c r="K579" s="21">
        <f t="shared" si="75"/>
        <v>2.4350988823019688E-2</v>
      </c>
      <c r="L579" s="21">
        <f t="shared" si="76"/>
        <v>2.3752466166997478E-2</v>
      </c>
      <c r="M579" s="13">
        <f t="shared" si="77"/>
        <v>3.2594343768666448E-2</v>
      </c>
      <c r="N579" s="21">
        <f t="shared" si="78"/>
        <v>6.5192735749190055E-3</v>
      </c>
      <c r="P579" s="23">
        <f t="shared" si="71"/>
        <v>4.250092794463723E-5</v>
      </c>
      <c r="Q579">
        <f t="shared" si="72"/>
        <v>1.7420232690573488E-3</v>
      </c>
      <c r="R579">
        <f>$V$28*R580+(1-$V$28)*P580</f>
        <v>1.2544529186484204E-3</v>
      </c>
      <c r="S579" s="1">
        <f>$V$15*$V$14+$V$16*P580+$V$17*S580</f>
        <v>6.6532061600396285E-4</v>
      </c>
    </row>
    <row r="580" spans="1:19" x14ac:dyDescent="0.2">
      <c r="A580" s="5">
        <v>43399</v>
      </c>
      <c r="B580" s="1">
        <v>33349.31</v>
      </c>
      <c r="C580" s="1">
        <v>417.54</v>
      </c>
      <c r="D580" s="1">
        <v>157.81</v>
      </c>
      <c r="E580" s="1">
        <v>13477.25</v>
      </c>
      <c r="F580" s="1">
        <v>179.89</v>
      </c>
      <c r="G580" s="2">
        <v>16260.05</v>
      </c>
      <c r="I580" s="21">
        <f t="shared" si="73"/>
        <v>-1.0166646338317148E-2</v>
      </c>
      <c r="J580" s="21">
        <f t="shared" si="74"/>
        <v>-4.8976959321733833E-3</v>
      </c>
      <c r="K580" s="21">
        <f t="shared" si="75"/>
        <v>-8.7694956502412241E-3</v>
      </c>
      <c r="L580" s="21">
        <f t="shared" si="76"/>
        <v>-2.0748218778442601E-2</v>
      </c>
      <c r="M580" s="13">
        <f t="shared" si="77"/>
        <v>-9.4058455971108238E-3</v>
      </c>
      <c r="N580" s="21">
        <f t="shared" si="78"/>
        <v>-9.2246384007113838E-5</v>
      </c>
      <c r="P580" s="23">
        <f t="shared" ref="P580:P643" si="79">N580^2</f>
        <v>8.5093953623879079E-9</v>
      </c>
      <c r="Q580">
        <f t="shared" ref="Q580:Q643" si="80">AVERAGE(P581:P600)</f>
        <v>1.742695500872696E-3</v>
      </c>
      <c r="R580">
        <f>$V$28*R581+(1-$V$28)*P581</f>
        <v>1.3345238383879773E-3</v>
      </c>
      <c r="S580" s="1">
        <f>$V$15*$V$14+$V$16*P581+$V$17*S581</f>
        <v>7.2413452692126018E-4</v>
      </c>
    </row>
    <row r="581" spans="1:19" x14ac:dyDescent="0.2">
      <c r="A581" s="5">
        <v>43398</v>
      </c>
      <c r="B581" s="1">
        <v>33690.089999999997</v>
      </c>
      <c r="C581" s="1">
        <v>419.59</v>
      </c>
      <c r="D581" s="1">
        <v>159.19999999999999</v>
      </c>
      <c r="E581" s="1">
        <v>13759.8</v>
      </c>
      <c r="F581" s="1">
        <v>181.59</v>
      </c>
      <c r="G581" s="2">
        <v>16261.55</v>
      </c>
      <c r="I581" s="21">
        <f t="shared" si="73"/>
        <v>-1.0155120822517729E-2</v>
      </c>
      <c r="J581" s="21">
        <f t="shared" si="74"/>
        <v>-8.3541485041811799E-3</v>
      </c>
      <c r="K581" s="21">
        <f t="shared" si="75"/>
        <v>-1.018663309727357E-2</v>
      </c>
      <c r="L581" s="21">
        <f t="shared" si="76"/>
        <v>-4.1852314259119934E-4</v>
      </c>
      <c r="M581" s="13">
        <f t="shared" si="77"/>
        <v>-5.3822625537132242E-3</v>
      </c>
      <c r="N581" s="21">
        <f t="shared" si="78"/>
        <v>3.0659148815417411E-2</v>
      </c>
      <c r="P581" s="23">
        <f t="shared" si="79"/>
        <v>9.399834060859108E-4</v>
      </c>
      <c r="Q581">
        <f t="shared" si="80"/>
        <v>1.7699486287153885E-3</v>
      </c>
      <c r="R581">
        <f>$V$28*R582+(1-$V$28)*P582</f>
        <v>1.3597072702370456E-3</v>
      </c>
      <c r="S581" s="1">
        <f>$V$15*$V$14+$V$16*P582+$V$17*S582</f>
        <v>7.3726248923544895E-4</v>
      </c>
    </row>
    <row r="582" spans="1:19" x14ac:dyDescent="0.2">
      <c r="A582" s="5">
        <v>43397</v>
      </c>
      <c r="B582" s="1">
        <v>34033.96</v>
      </c>
      <c r="C582" s="1">
        <v>423.11</v>
      </c>
      <c r="D582" s="1">
        <v>160.83000000000001</v>
      </c>
      <c r="E582" s="1">
        <v>13765.56</v>
      </c>
      <c r="F582" s="1">
        <v>182.57</v>
      </c>
      <c r="G582" s="2">
        <v>15770.55</v>
      </c>
      <c r="I582" s="21">
        <f t="shared" si="73"/>
        <v>5.5016852534103804E-3</v>
      </c>
      <c r="J582" s="21">
        <f t="shared" si="74"/>
        <v>1.4378119102804262E-2</v>
      </c>
      <c r="K582" s="21">
        <f t="shared" si="75"/>
        <v>5.9243726644333979E-3</v>
      </c>
      <c r="L582" s="21">
        <f t="shared" si="76"/>
        <v>-2.1791552154873882E-3</v>
      </c>
      <c r="M582" s="13">
        <f t="shared" si="77"/>
        <v>5.3822625537133821E-3</v>
      </c>
      <c r="N582" s="21">
        <f t="shared" si="78"/>
        <v>-2.1900951559081276E-2</v>
      </c>
      <c r="P582" s="23">
        <f t="shared" si="79"/>
        <v>4.796516791932246E-4</v>
      </c>
      <c r="Q582">
        <f t="shared" si="80"/>
        <v>1.8207763200724658E-3</v>
      </c>
      <c r="R582">
        <f>$V$28*R583+(1-$V$28)*P583</f>
        <v>1.4158810313675023E-3</v>
      </c>
      <c r="S582" s="1">
        <f>$V$15*$V$14+$V$16*P583+$V$17*S583</f>
        <v>7.7742309885636359E-4</v>
      </c>
    </row>
    <row r="583" spans="1:19" x14ac:dyDescent="0.2">
      <c r="A583" s="5">
        <v>43396</v>
      </c>
      <c r="B583" s="1">
        <v>33847.230000000003</v>
      </c>
      <c r="C583" s="1">
        <v>417.07</v>
      </c>
      <c r="D583" s="1">
        <v>159.88</v>
      </c>
      <c r="E583" s="1">
        <v>13795.59</v>
      </c>
      <c r="F583" s="1">
        <v>181.59</v>
      </c>
      <c r="G583" s="2">
        <v>16119.75</v>
      </c>
      <c r="I583" s="21">
        <f t="shared" si="73"/>
        <v>-8.447923129814008E-3</v>
      </c>
      <c r="J583" s="21">
        <f t="shared" si="74"/>
        <v>-3.42281651116588E-3</v>
      </c>
      <c r="K583" s="21">
        <f t="shared" si="75"/>
        <v>-1.1875664174122584E-2</v>
      </c>
      <c r="L583" s="21">
        <f t="shared" si="76"/>
        <v>-2.8287171460242809E-2</v>
      </c>
      <c r="M583" s="13">
        <f t="shared" si="77"/>
        <v>-2.9144118948757577E-3</v>
      </c>
      <c r="N583" s="21">
        <f t="shared" si="78"/>
        <v>-1.4442574129578738E-2</v>
      </c>
      <c r="P583" s="23">
        <f t="shared" si="79"/>
        <v>2.0858794748837705E-4</v>
      </c>
      <c r="Q583">
        <f t="shared" si="80"/>
        <v>1.8889421220584009E-3</v>
      </c>
      <c r="R583">
        <f>$V$28*R584+(1-$V$28)*P584</f>
        <v>1.4929422920406379E-3</v>
      </c>
      <c r="S583" s="1">
        <f>$V$15*$V$14+$V$16*P584+$V$17*S584</f>
        <v>8.3710509464098254E-4</v>
      </c>
    </row>
    <row r="584" spans="1:19" x14ac:dyDescent="0.2">
      <c r="A584" s="5">
        <v>43395</v>
      </c>
      <c r="B584" s="1">
        <v>34134.379999999997</v>
      </c>
      <c r="C584" s="1">
        <v>418.5</v>
      </c>
      <c r="D584" s="1">
        <v>161.79</v>
      </c>
      <c r="E584" s="1">
        <v>14191.4</v>
      </c>
      <c r="F584" s="1">
        <v>182.12</v>
      </c>
      <c r="G584" s="2">
        <v>16354.25</v>
      </c>
      <c r="I584" s="21">
        <f t="shared" si="73"/>
        <v>-5.2958479804852254E-3</v>
      </c>
      <c r="J584" s="21">
        <f t="shared" si="74"/>
        <v>-7.8306699156623621E-3</v>
      </c>
      <c r="K584" s="21">
        <f t="shared" si="75"/>
        <v>-6.4075137588836999E-3</v>
      </c>
      <c r="L584" s="21">
        <f t="shared" si="76"/>
        <v>-7.3233449226939038E-3</v>
      </c>
      <c r="M584" s="13">
        <f t="shared" si="77"/>
        <v>-9.9438070079701305E-3</v>
      </c>
      <c r="N584" s="21">
        <f t="shared" si="78"/>
        <v>-1.1175984232654286E-2</v>
      </c>
      <c r="P584" s="23">
        <f t="shared" si="79"/>
        <v>1.2490262356853722E-4</v>
      </c>
      <c r="Q584">
        <f t="shared" si="80"/>
        <v>1.9391844979925038E-3</v>
      </c>
      <c r="R584">
        <f>$V$28*R585+(1-$V$28)*P585</f>
        <v>1.5802639730069423E-3</v>
      </c>
      <c r="S584" s="1">
        <f>$V$15*$V$14+$V$16*P585+$V$17*S585</f>
        <v>9.0806760795277236E-4</v>
      </c>
    </row>
    <row r="585" spans="1:19" x14ac:dyDescent="0.2">
      <c r="A585" s="5">
        <v>43392</v>
      </c>
      <c r="B585" s="1">
        <v>34315.629999999997</v>
      </c>
      <c r="C585" s="1">
        <v>421.79</v>
      </c>
      <c r="D585" s="1">
        <v>162.83000000000001</v>
      </c>
      <c r="E585" s="1">
        <v>14295.71</v>
      </c>
      <c r="F585" s="1">
        <v>183.94</v>
      </c>
      <c r="G585" s="2">
        <v>16538.05</v>
      </c>
      <c r="I585" s="21">
        <f t="shared" si="73"/>
        <v>-1.3429497437379579E-2</v>
      </c>
      <c r="J585" s="21">
        <f t="shared" si="74"/>
        <v>-3.9514987825978783E-3</v>
      </c>
      <c r="K585" s="21">
        <f t="shared" si="75"/>
        <v>-1.3299366348584552E-2</v>
      </c>
      <c r="L585" s="21">
        <f t="shared" si="76"/>
        <v>-2.6363711135577211E-2</v>
      </c>
      <c r="M585" s="13">
        <f t="shared" si="77"/>
        <v>-7.5284023346674318E-3</v>
      </c>
      <c r="N585" s="21">
        <f t="shared" si="78"/>
        <v>-1.8214088478939747E-3</v>
      </c>
      <c r="P585" s="23">
        <f t="shared" si="79"/>
        <v>3.3175301911864564E-6</v>
      </c>
      <c r="Q585">
        <f t="shared" si="80"/>
        <v>2.6179766817575529E-3</v>
      </c>
      <c r="R585">
        <f>$V$28*R586+(1-$V$28)*P586</f>
        <v>1.6809201289313524E-3</v>
      </c>
      <c r="S585" s="1">
        <f>$V$15*$V$14+$V$16*P586+$V$17*S586</f>
        <v>9.9366957237572492E-4</v>
      </c>
    </row>
    <row r="586" spans="1:19" x14ac:dyDescent="0.2">
      <c r="A586" s="5">
        <v>43390</v>
      </c>
      <c r="B586" s="1">
        <v>34779.58</v>
      </c>
      <c r="C586" s="1">
        <v>423.46</v>
      </c>
      <c r="D586" s="1">
        <v>165.01</v>
      </c>
      <c r="E586" s="1">
        <v>14677.61</v>
      </c>
      <c r="F586" s="1">
        <v>185.33</v>
      </c>
      <c r="G586" s="2">
        <v>16568.2</v>
      </c>
      <c r="I586" s="21">
        <f t="shared" si="73"/>
        <v>-1.0949172080512789E-2</v>
      </c>
      <c r="J586" s="21">
        <f t="shared" si="74"/>
        <v>-2.4216743905014909E-2</v>
      </c>
      <c r="K586" s="21">
        <f t="shared" si="75"/>
        <v>-1.6647519293435019E-2</v>
      </c>
      <c r="L586" s="21">
        <f t="shared" si="76"/>
        <v>1.0219699697640676E-5</v>
      </c>
      <c r="M586" s="13">
        <f t="shared" si="77"/>
        <v>-2.6200976932576305E-2</v>
      </c>
      <c r="N586" s="21">
        <f t="shared" si="78"/>
        <v>8.5649604817591724E-3</v>
      </c>
      <c r="P586" s="23">
        <f t="shared" si="79"/>
        <v>7.3358548054096312E-5</v>
      </c>
      <c r="Q586">
        <f t="shared" si="80"/>
        <v>2.6196536738186103E-3</v>
      </c>
      <c r="R586">
        <f>$V$28*R587+(1-$V$28)*P587</f>
        <v>1.7835304426043687E-3</v>
      </c>
      <c r="S586" s="1">
        <f>$V$15*$V$14+$V$16*P587+$V$17*S587</f>
        <v>1.0848916985199549E-3</v>
      </c>
    </row>
    <row r="587" spans="1:19" x14ac:dyDescent="0.2">
      <c r="A587" s="5">
        <v>43389</v>
      </c>
      <c r="B587" s="1">
        <v>35162.480000000003</v>
      </c>
      <c r="C587" s="1">
        <v>433.84</v>
      </c>
      <c r="D587" s="1">
        <v>167.78</v>
      </c>
      <c r="E587" s="1">
        <v>14677.46</v>
      </c>
      <c r="F587" s="1">
        <v>190.25</v>
      </c>
      <c r="G587" s="2">
        <v>16426.900000000001</v>
      </c>
      <c r="I587" s="21">
        <f t="shared" si="73"/>
        <v>8.493276153244524E-3</v>
      </c>
      <c r="J587" s="21">
        <f t="shared" si="74"/>
        <v>9.2627561122391316E-3</v>
      </c>
      <c r="K587" s="21">
        <f t="shared" si="75"/>
        <v>9.0406243658604519E-3</v>
      </c>
      <c r="L587" s="21">
        <f t="shared" si="76"/>
        <v>4.5992288688097988E-3</v>
      </c>
      <c r="M587" s="13">
        <f t="shared" si="77"/>
        <v>1.7765282280278061E-2</v>
      </c>
      <c r="N587" s="21">
        <f t="shared" si="78"/>
        <v>2.2937279693928912E-2</v>
      </c>
      <c r="P587" s="23">
        <f t="shared" si="79"/>
        <v>5.2611879975752367E-4</v>
      </c>
      <c r="Q587">
        <f t="shared" si="80"/>
        <v>2.5933511448311278E-3</v>
      </c>
      <c r="R587">
        <f>$V$28*R588+(1-$V$28)*P588</f>
        <v>1.8637907602328909E-3</v>
      </c>
      <c r="S587" s="1">
        <f>$V$15*$V$14+$V$16*P588+$V$17*S588</f>
        <v>1.1610962691411314E-3</v>
      </c>
    </row>
    <row r="588" spans="1:19" x14ac:dyDescent="0.2">
      <c r="A588" s="5">
        <v>43388</v>
      </c>
      <c r="B588" s="1">
        <v>34865.1</v>
      </c>
      <c r="C588" s="1">
        <v>429.84</v>
      </c>
      <c r="D588" s="1">
        <v>166.27</v>
      </c>
      <c r="E588" s="1">
        <v>14610.11</v>
      </c>
      <c r="F588" s="1">
        <v>186.9</v>
      </c>
      <c r="G588" s="2">
        <v>16054.4</v>
      </c>
      <c r="I588" s="21">
        <f t="shared" si="73"/>
        <v>3.7793865214108334E-3</v>
      </c>
      <c r="J588" s="21">
        <f t="shared" si="74"/>
        <v>7.9648195710362458E-3</v>
      </c>
      <c r="K588" s="21">
        <f t="shared" si="75"/>
        <v>4.2793061717563792E-3</v>
      </c>
      <c r="L588" s="21">
        <f t="shared" si="76"/>
        <v>2.1514359226681577E-2</v>
      </c>
      <c r="M588" s="13">
        <f t="shared" si="77"/>
        <v>2.6788122100264229E-3</v>
      </c>
      <c r="N588" s="21">
        <f t="shared" si="78"/>
        <v>-1.0899844454438367E-4</v>
      </c>
      <c r="P588" s="23">
        <f t="shared" si="79"/>
        <v>1.1880660913095083E-8</v>
      </c>
      <c r="Q588">
        <f t="shared" si="80"/>
        <v>2.6027650444495581E-3</v>
      </c>
      <c r="R588">
        <f>$V$28*R589+(1-$V$28)*P589</f>
        <v>1.9827553695672727E-3</v>
      </c>
      <c r="S588" s="1">
        <f>$V$15*$V$14+$V$16*P589+$V$17*S589</f>
        <v>1.2749961764478056E-3</v>
      </c>
    </row>
    <row r="589" spans="1:19" x14ac:dyDescent="0.2">
      <c r="A589" s="5">
        <v>43385</v>
      </c>
      <c r="B589" s="1">
        <v>34733.58</v>
      </c>
      <c r="C589" s="1">
        <v>426.43</v>
      </c>
      <c r="D589" s="1">
        <v>165.56</v>
      </c>
      <c r="E589" s="1">
        <v>14299.14</v>
      </c>
      <c r="F589" s="1">
        <v>186.4</v>
      </c>
      <c r="G589" s="2">
        <v>16056.15</v>
      </c>
      <c r="I589" s="21">
        <f t="shared" si="73"/>
        <v>2.1312594779816445E-2</v>
      </c>
      <c r="J589" s="21">
        <f t="shared" si="74"/>
        <v>2.6110027313466184E-2</v>
      </c>
      <c r="K589" s="21">
        <f t="shared" si="75"/>
        <v>2.1552163607622229E-2</v>
      </c>
      <c r="L589" s="21">
        <f t="shared" si="76"/>
        <v>-7.9797475900293888E-3</v>
      </c>
      <c r="M589" s="13">
        <f t="shared" si="77"/>
        <v>2.9508374328503791E-2</v>
      </c>
      <c r="N589" s="21">
        <f t="shared" si="78"/>
        <v>2.757822237050557E-2</v>
      </c>
      <c r="P589" s="23">
        <f t="shared" si="79"/>
        <v>7.6055834911705389E-4</v>
      </c>
      <c r="Q589">
        <f t="shared" si="80"/>
        <v>2.6520401267305727E-3</v>
      </c>
      <c r="R589">
        <f>$V$28*R590+(1-$V$28)*P590</f>
        <v>2.060767945340691E-3</v>
      </c>
      <c r="S589" s="1">
        <f>$V$15*$V$14+$V$16*P590+$V$17*S590</f>
        <v>1.3592990474298803E-3</v>
      </c>
    </row>
    <row r="590" spans="1:19" x14ac:dyDescent="0.2">
      <c r="A590" s="5">
        <v>43384</v>
      </c>
      <c r="B590" s="1">
        <v>34001.15</v>
      </c>
      <c r="C590" s="1">
        <v>415.44</v>
      </c>
      <c r="D590" s="1">
        <v>162.03</v>
      </c>
      <c r="E590" s="1">
        <v>14413.7</v>
      </c>
      <c r="F590" s="1">
        <v>180.98</v>
      </c>
      <c r="G590" s="2">
        <v>15619.4</v>
      </c>
      <c r="I590" s="21">
        <f t="shared" si="73"/>
        <v>-2.2098556638533062E-2</v>
      </c>
      <c r="J590" s="21">
        <f t="shared" si="74"/>
        <v>-4.0357506491281265E-3</v>
      </c>
      <c r="K590" s="21">
        <f t="shared" si="75"/>
        <v>-2.2940423978464346E-2</v>
      </c>
      <c r="L590" s="21">
        <f t="shared" si="76"/>
        <v>-3.2620166959877059E-2</v>
      </c>
      <c r="M590" s="13">
        <f t="shared" si="77"/>
        <v>-1.4971899397858594E-2</v>
      </c>
      <c r="N590" s="21">
        <f t="shared" si="78"/>
        <v>4.207816643662874E-2</v>
      </c>
      <c r="P590" s="23">
        <f t="shared" si="79"/>
        <v>1.7705720906686295E-3</v>
      </c>
      <c r="Q590">
        <f t="shared" si="80"/>
        <v>2.6144154464623677E-3</v>
      </c>
      <c r="R590">
        <f>$V$28*R591+(1-$V$28)*P591</f>
        <v>2.0792910850006099E-3</v>
      </c>
      <c r="S590" s="1">
        <f>$V$15*$V$14+$V$16*P591+$V$17*S591</f>
        <v>1.396857029545987E-3</v>
      </c>
    </row>
    <row r="591" spans="1:19" x14ac:dyDescent="0.2">
      <c r="A591" s="5">
        <v>43383</v>
      </c>
      <c r="B591" s="1">
        <v>34760.89</v>
      </c>
      <c r="C591" s="1">
        <v>417.12</v>
      </c>
      <c r="D591" s="1">
        <v>165.79</v>
      </c>
      <c r="E591" s="1">
        <v>14891.63</v>
      </c>
      <c r="F591" s="1">
        <v>183.71</v>
      </c>
      <c r="G591" s="2">
        <v>14975.8</v>
      </c>
      <c r="I591" s="21">
        <f t="shared" si="73"/>
        <v>1.3363002054634695E-2</v>
      </c>
      <c r="J591" s="21">
        <f t="shared" si="74"/>
        <v>2.5814621745919742E-2</v>
      </c>
      <c r="K591" s="21">
        <f t="shared" si="75"/>
        <v>1.770819388921599E-2</v>
      </c>
      <c r="L591" s="21">
        <f t="shared" si="76"/>
        <v>-1.5343391499165145E-2</v>
      </c>
      <c r="M591" s="13">
        <f t="shared" si="77"/>
        <v>2.8041799860052573E-2</v>
      </c>
      <c r="N591" s="21">
        <f t="shared" si="78"/>
        <v>4.2469618195673416E-2</v>
      </c>
      <c r="P591" s="23">
        <f t="shared" si="79"/>
        <v>1.8036684696862745E-3</v>
      </c>
      <c r="Q591">
        <f t="shared" si="80"/>
        <v>2.5753295347334141E-3</v>
      </c>
      <c r="R591">
        <f>$V$28*R592+(1-$V$28)*P592</f>
        <v>2.0968840178930141E-3</v>
      </c>
      <c r="S591" s="1">
        <f>$V$15*$V$14+$V$16*P592+$V$17*S592</f>
        <v>1.4367494330629032E-3</v>
      </c>
    </row>
    <row r="592" spans="1:19" x14ac:dyDescent="0.2">
      <c r="A592" s="5">
        <v>43382</v>
      </c>
      <c r="B592" s="1">
        <v>34299.47</v>
      </c>
      <c r="C592" s="1">
        <v>406.49</v>
      </c>
      <c r="D592" s="1">
        <v>162.88</v>
      </c>
      <c r="E592" s="1">
        <v>15121.88</v>
      </c>
      <c r="F592" s="1">
        <v>178.63</v>
      </c>
      <c r="G592" s="2">
        <v>14353.1</v>
      </c>
      <c r="I592" s="21">
        <f t="shared" si="73"/>
        <v>-5.0865373137713261E-3</v>
      </c>
      <c r="J592" s="21">
        <f t="shared" si="74"/>
        <v>-1.0108884165346454E-2</v>
      </c>
      <c r="K592" s="21">
        <f t="shared" si="75"/>
        <v>-6.0596971959747878E-3</v>
      </c>
      <c r="L592" s="21">
        <f t="shared" si="76"/>
        <v>1.7957004000874899E-3</v>
      </c>
      <c r="M592" s="13">
        <f t="shared" si="77"/>
        <v>-4.0783318630567391E-3</v>
      </c>
      <c r="N592" s="21">
        <f t="shared" si="78"/>
        <v>-1.3040683721215295E-2</v>
      </c>
      <c r="P592" s="23">
        <f t="shared" si="79"/>
        <v>1.7005943191676959E-4</v>
      </c>
      <c r="Q592">
        <f t="shared" si="80"/>
        <v>2.5877800355044445E-3</v>
      </c>
      <c r="R592">
        <f>$V$28*R593+(1-$V$28)*P593</f>
        <v>2.2198728212532003E-3</v>
      </c>
      <c r="S592" s="1">
        <f>$V$15*$V$14+$V$16*P593+$V$17*S593</f>
        <v>1.571830383513338E-3</v>
      </c>
    </row>
    <row r="593" spans="1:19" x14ac:dyDescent="0.2">
      <c r="A593" s="5">
        <v>43381</v>
      </c>
      <c r="B593" s="1">
        <v>34474.379999999997</v>
      </c>
      <c r="C593" s="1">
        <v>410.62</v>
      </c>
      <c r="D593" s="1">
        <v>163.87</v>
      </c>
      <c r="E593" s="1">
        <v>15094.75</v>
      </c>
      <c r="F593" s="1">
        <v>179.36</v>
      </c>
      <c r="G593" s="2">
        <v>14541.5</v>
      </c>
      <c r="I593" s="21">
        <f t="shared" ref="I593:I656" si="81">LN(B593/B594)</f>
        <v>2.8289942510279524E-3</v>
      </c>
      <c r="J593" s="21">
        <f t="shared" ref="J593:J656" si="82">LN(C593/C594)</f>
        <v>6.3765286968952891E-3</v>
      </c>
      <c r="K593" s="21">
        <f t="shared" ref="K593:K656" si="83">LN(D593/D594)</f>
        <v>3.4844305817131643E-3</v>
      </c>
      <c r="L593" s="21">
        <f t="shared" ref="L593:L656" si="84">LN(E593/E594)</f>
        <v>-1.3794674320686403E-2</v>
      </c>
      <c r="M593" s="13">
        <f t="shared" ref="M593:M656" si="85">LN(F593/F594)</f>
        <v>3.6865371584675743E-3</v>
      </c>
      <c r="N593" s="21">
        <f t="shared" ref="N593:N656" si="86">LN(G593/G594)</f>
        <v>7.3324844728061445E-2</v>
      </c>
      <c r="P593" s="23">
        <f t="shared" si="79"/>
        <v>5.3765328543943199E-3</v>
      </c>
      <c r="Q593">
        <f t="shared" si="80"/>
        <v>2.3190661062184046E-3</v>
      </c>
      <c r="R593">
        <f>$V$28*R594+(1-$V$28)*P594</f>
        <v>2.0183838829675969E-3</v>
      </c>
      <c r="S593" s="1">
        <f>$V$15*$V$14+$V$16*P594+$V$17*S594</f>
        <v>1.4326718049872905E-3</v>
      </c>
    </row>
    <row r="594" spans="1:19" x14ac:dyDescent="0.2">
      <c r="A594" s="5">
        <v>43378</v>
      </c>
      <c r="B594" s="1">
        <v>34376.99</v>
      </c>
      <c r="C594" s="1">
        <v>408.01</v>
      </c>
      <c r="D594" s="1">
        <v>163.30000000000001</v>
      </c>
      <c r="E594" s="1">
        <v>15304.42</v>
      </c>
      <c r="F594" s="1">
        <v>178.7</v>
      </c>
      <c r="G594" s="2">
        <v>13513.4</v>
      </c>
      <c r="I594" s="21">
        <f t="shared" si="81"/>
        <v>-2.2782116988413217E-2</v>
      </c>
      <c r="J594" s="21">
        <f t="shared" si="82"/>
        <v>-6.7359224879175034E-2</v>
      </c>
      <c r="K594" s="21">
        <f t="shared" si="83"/>
        <v>-2.1506205220963505E-2</v>
      </c>
      <c r="L594" s="21">
        <f t="shared" si="84"/>
        <v>1.1000258419594898E-2</v>
      </c>
      <c r="M594" s="13">
        <f t="shared" si="85"/>
        <v>-5.9313647324430771E-2</v>
      </c>
      <c r="N594" s="21">
        <f t="shared" si="86"/>
        <v>3.0409468097725451E-2</v>
      </c>
      <c r="P594" s="23">
        <f t="shared" si="79"/>
        <v>9.2473574998658194E-4</v>
      </c>
      <c r="Q594">
        <f t="shared" si="80"/>
        <v>2.3416037849326421E-3</v>
      </c>
      <c r="R594">
        <f>$V$28*R595+(1-$V$28)*P595</f>
        <v>2.0881912106046831E-3</v>
      </c>
      <c r="S594" s="1">
        <f>$V$15*$V$14+$V$16*P595+$V$17*S595</f>
        <v>1.5253732235365565E-3</v>
      </c>
    </row>
    <row r="595" spans="1:19" x14ac:dyDescent="0.2">
      <c r="A595" s="5">
        <v>43377</v>
      </c>
      <c r="B595" s="1">
        <v>35169.160000000003</v>
      </c>
      <c r="C595" s="1">
        <v>436.44</v>
      </c>
      <c r="D595" s="1">
        <v>166.85</v>
      </c>
      <c r="E595" s="1">
        <v>15136.99</v>
      </c>
      <c r="F595" s="1">
        <v>189.62</v>
      </c>
      <c r="G595" s="2">
        <v>13108.65</v>
      </c>
      <c r="I595" s="21">
        <f t="shared" si="81"/>
        <v>-2.2672202572692958E-2</v>
      </c>
      <c r="J595" s="21">
        <f t="shared" si="82"/>
        <v>-3.3858016679838975E-2</v>
      </c>
      <c r="K595" s="21">
        <f t="shared" si="83"/>
        <v>-2.4275910887927278E-2</v>
      </c>
      <c r="L595" s="21">
        <f t="shared" si="84"/>
        <v>-3.3387645113225589E-2</v>
      </c>
      <c r="M595" s="13">
        <f t="shared" si="85"/>
        <v>-1.7564487102424593E-2</v>
      </c>
      <c r="N595" s="21">
        <f t="shared" si="86"/>
        <v>-7.6361031056724593E-2</v>
      </c>
      <c r="P595" s="23">
        <f t="shared" si="79"/>
        <v>5.8310070640460576E-3</v>
      </c>
      <c r="Q595">
        <f t="shared" si="80"/>
        <v>2.0584348063203799E-3</v>
      </c>
      <c r="R595">
        <f>$V$28*R596+(1-$V$28)*P596</f>
        <v>1.8492880710233184E-3</v>
      </c>
      <c r="S595" s="1">
        <f>$V$15*$V$14+$V$16*P596+$V$17*S596</f>
        <v>1.3558041711435479E-3</v>
      </c>
    </row>
    <row r="596" spans="1:19" x14ac:dyDescent="0.2">
      <c r="A596" s="5">
        <v>43376</v>
      </c>
      <c r="B596" s="1">
        <v>35975.629999999997</v>
      </c>
      <c r="C596" s="1">
        <v>451.47</v>
      </c>
      <c r="D596" s="1">
        <v>170.95</v>
      </c>
      <c r="E596" s="1">
        <v>15650.91</v>
      </c>
      <c r="F596" s="1">
        <v>192.98</v>
      </c>
      <c r="G596" s="2">
        <v>14148.85</v>
      </c>
      <c r="I596" s="21">
        <f t="shared" si="81"/>
        <v>-1.5186403867349372E-2</v>
      </c>
      <c r="J596" s="21">
        <f t="shared" si="82"/>
        <v>3.4835896196104307E-3</v>
      </c>
      <c r="K596" s="21">
        <f t="shared" si="83"/>
        <v>-1.549788687835177E-2</v>
      </c>
      <c r="L596" s="21">
        <f t="shared" si="84"/>
        <v>-2.2530174270020437E-2</v>
      </c>
      <c r="M596" s="13">
        <f t="shared" si="85"/>
        <v>5.1820183973128549E-5</v>
      </c>
      <c r="N596" s="21">
        <f t="shared" si="86"/>
        <v>8.9704264056082589E-2</v>
      </c>
      <c r="P596" s="23">
        <f t="shared" si="79"/>
        <v>8.0468549898433904E-3</v>
      </c>
      <c r="Q596">
        <f t="shared" si="80"/>
        <v>1.6562870350648102E-3</v>
      </c>
      <c r="R596">
        <f>$V$28*R597+(1-$V$28)*P597</f>
        <v>1.4536986932262924E-3</v>
      </c>
      <c r="S596" s="1">
        <f>$V$15*$V$14+$V$16*P597+$V$17*S597</f>
        <v>1.0442914503847975E-3</v>
      </c>
    </row>
    <row r="597" spans="1:19" x14ac:dyDescent="0.2">
      <c r="A597" s="5">
        <v>43374</v>
      </c>
      <c r="B597" s="1">
        <v>36526.14</v>
      </c>
      <c r="C597" s="1">
        <v>449.9</v>
      </c>
      <c r="D597" s="1">
        <v>173.62</v>
      </c>
      <c r="E597" s="1">
        <v>16007.53</v>
      </c>
      <c r="F597" s="1">
        <v>192.97</v>
      </c>
      <c r="G597" s="2">
        <v>12934.9</v>
      </c>
      <c r="I597" s="21">
        <f t="shared" si="81"/>
        <v>8.2196069625015324E-3</v>
      </c>
      <c r="J597" s="21">
        <f t="shared" si="82"/>
        <v>1.0838700442186124E-2</v>
      </c>
      <c r="K597" s="21">
        <f t="shared" si="83"/>
        <v>8.2704846655674812E-3</v>
      </c>
      <c r="L597" s="21">
        <f t="shared" si="84"/>
        <v>2.3934912695093617E-2</v>
      </c>
      <c r="M597" s="13">
        <f t="shared" si="85"/>
        <v>1.3302577550719339E-2</v>
      </c>
      <c r="N597" s="21">
        <f t="shared" si="86"/>
        <v>-4.6855907275754498E-2</v>
      </c>
      <c r="P597" s="23">
        <f t="shared" si="79"/>
        <v>2.1954760466341033E-3</v>
      </c>
      <c r="Q597">
        <f t="shared" si="80"/>
        <v>1.5996793747726917E-3</v>
      </c>
      <c r="R597">
        <f>$V$28*R598+(1-$V$28)*P598</f>
        <v>1.4063512025832407E-3</v>
      </c>
      <c r="S597" s="1">
        <f>$V$15*$V$14+$V$16*P598+$V$17*S598</f>
        <v>1.0232428130533687E-3</v>
      </c>
    </row>
    <row r="598" spans="1:19" x14ac:dyDescent="0.2">
      <c r="A598" s="5">
        <v>43371</v>
      </c>
      <c r="B598" s="1">
        <v>36227.14</v>
      </c>
      <c r="C598" s="1">
        <v>445.05</v>
      </c>
      <c r="D598" s="1">
        <v>172.19</v>
      </c>
      <c r="E598" s="1">
        <v>15628.94</v>
      </c>
      <c r="F598" s="1">
        <v>190.42</v>
      </c>
      <c r="G598" s="2">
        <v>13555.4</v>
      </c>
      <c r="I598" s="21">
        <f t="shared" si="81"/>
        <v>-2.6747982317742868E-3</v>
      </c>
      <c r="J598" s="21">
        <f t="shared" si="82"/>
        <v>-1.4300139950491111E-2</v>
      </c>
      <c r="K598" s="21">
        <f t="shared" si="83"/>
        <v>-6.7141538329378858E-3</v>
      </c>
      <c r="L598" s="21">
        <f t="shared" si="84"/>
        <v>-5.2857891766187595E-3</v>
      </c>
      <c r="M598" s="13">
        <f t="shared" si="85"/>
        <v>-2.4433844249362034E-2</v>
      </c>
      <c r="N598" s="21">
        <f t="shared" si="86"/>
        <v>-6.2642184043164698E-2</v>
      </c>
      <c r="P598" s="23">
        <f t="shared" si="79"/>
        <v>3.9240432216977178E-3</v>
      </c>
      <c r="Q598">
        <f t="shared" si="80"/>
        <v>1.427158224794574E-3</v>
      </c>
      <c r="R598">
        <f>$V$28*R599+(1-$V$28)*P599</f>
        <v>1.2456474566823164E-3</v>
      </c>
      <c r="S598" s="1">
        <f>$V$15*$V$14+$V$16*P599+$V$17*S599</f>
        <v>9.0382392851491361E-4</v>
      </c>
    </row>
    <row r="599" spans="1:19" x14ac:dyDescent="0.2">
      <c r="A599" s="5">
        <v>43370</v>
      </c>
      <c r="B599" s="1">
        <v>36324.17</v>
      </c>
      <c r="C599" s="1">
        <v>451.46</v>
      </c>
      <c r="D599" s="1">
        <v>173.35</v>
      </c>
      <c r="E599" s="1">
        <v>15711.77</v>
      </c>
      <c r="F599" s="1">
        <v>195.13</v>
      </c>
      <c r="G599" s="2">
        <v>14431.7</v>
      </c>
      <c r="I599" s="21">
        <f t="shared" si="81"/>
        <v>-5.9863128023774879E-3</v>
      </c>
      <c r="J599" s="21">
        <f t="shared" si="82"/>
        <v>-1.2196615538773003E-2</v>
      </c>
      <c r="K599" s="21">
        <f t="shared" si="83"/>
        <v>-6.9558499537283169E-3</v>
      </c>
      <c r="L599" s="21">
        <f t="shared" si="84"/>
        <v>7.6495853919623406E-3</v>
      </c>
      <c r="M599" s="13">
        <f t="shared" si="85"/>
        <v>-1.6871176122166997E-2</v>
      </c>
      <c r="N599" s="21">
        <f t="shared" si="86"/>
        <v>-4.100019742343862E-2</v>
      </c>
      <c r="P599" s="23">
        <f t="shared" si="79"/>
        <v>1.6810161887609429E-3</v>
      </c>
      <c r="Q599">
        <f t="shared" si="80"/>
        <v>1.3439367588291289E-3</v>
      </c>
      <c r="R599">
        <f>$V$28*R600+(1-$V$28)*P600</f>
        <v>1.2178579631453828E-3</v>
      </c>
      <c r="S599" s="1">
        <f>$V$15*$V$14+$V$16*P600+$V$17*S600</f>
        <v>8.9574889196867321E-4</v>
      </c>
    </row>
    <row r="600" spans="1:19" x14ac:dyDescent="0.2">
      <c r="A600" s="5">
        <v>43369</v>
      </c>
      <c r="B600" s="1">
        <v>36542.269999999997</v>
      </c>
      <c r="C600" s="1">
        <v>457</v>
      </c>
      <c r="D600" s="1">
        <v>174.56</v>
      </c>
      <c r="E600" s="1">
        <v>15592.04</v>
      </c>
      <c r="F600" s="1">
        <v>198.45</v>
      </c>
      <c r="G600" s="2">
        <v>15035.7</v>
      </c>
      <c r="I600" s="21">
        <f t="shared" si="81"/>
        <v>-2.9999613997523464E-3</v>
      </c>
      <c r="J600" s="21">
        <f t="shared" si="82"/>
        <v>7.5337782339852553E-3</v>
      </c>
      <c r="K600" s="21">
        <f t="shared" si="83"/>
        <v>8.5967280418365166E-4</v>
      </c>
      <c r="L600" s="21">
        <f t="shared" si="84"/>
        <v>-1.6134487085899998E-2</v>
      </c>
      <c r="M600" s="13">
        <f t="shared" si="85"/>
        <v>1.2101045191702279E-3</v>
      </c>
      <c r="N600" s="21">
        <f t="shared" si="86"/>
        <v>-3.6678530099105992E-3</v>
      </c>
      <c r="P600" s="23">
        <f t="shared" si="79"/>
        <v>1.3453145702310243E-5</v>
      </c>
      <c r="Q600">
        <f t="shared" si="80"/>
        <v>1.3701443280078869E-3</v>
      </c>
      <c r="R600">
        <f>$V$28*R601+(1-$V$28)*P601</f>
        <v>1.2947348663864299E-3</v>
      </c>
      <c r="S600" s="1">
        <f>$V$15*$V$14+$V$16*P601+$V$17*S601</f>
        <v>9.7941902042055244E-4</v>
      </c>
    </row>
    <row r="601" spans="1:19" x14ac:dyDescent="0.2">
      <c r="A601" s="5">
        <v>43368</v>
      </c>
      <c r="B601" s="1">
        <v>36652.06</v>
      </c>
      <c r="C601" s="1">
        <v>453.57</v>
      </c>
      <c r="D601" s="1">
        <v>174.41</v>
      </c>
      <c r="E601" s="1">
        <v>15845.65</v>
      </c>
      <c r="F601" s="1">
        <v>198.21</v>
      </c>
      <c r="G601" s="2">
        <v>15090.95</v>
      </c>
      <c r="I601" s="21">
        <f t="shared" si="81"/>
        <v>9.5136103997048548E-3</v>
      </c>
      <c r="J601" s="21">
        <f t="shared" si="82"/>
        <v>5.3497342197097618E-3</v>
      </c>
      <c r="K601" s="21">
        <f t="shared" si="83"/>
        <v>8.2328684022112859E-3</v>
      </c>
      <c r="L601" s="21">
        <f t="shared" si="84"/>
        <v>3.6581582353431012E-3</v>
      </c>
      <c r="M601" s="13">
        <f t="shared" si="85"/>
        <v>-5.1328615108278998E-3</v>
      </c>
      <c r="N601" s="21">
        <f t="shared" si="86"/>
        <v>-3.8536294099715436E-2</v>
      </c>
      <c r="P601" s="23">
        <f t="shared" si="79"/>
        <v>1.4850459629397628E-3</v>
      </c>
      <c r="Q601">
        <f t="shared" si="80"/>
        <v>1.3287732989335625E-3</v>
      </c>
      <c r="R601">
        <f>$V$28*R602+(1-$V$28)*P602</f>
        <v>1.2825873495851533E-3</v>
      </c>
      <c r="S601" s="1">
        <f>$V$15*$V$14+$V$16*P602+$V$17*S602</f>
        <v>9.9063067329833738E-4</v>
      </c>
    </row>
    <row r="602" spans="1:19" x14ac:dyDescent="0.2">
      <c r="A602" s="5">
        <v>43367</v>
      </c>
      <c r="B602" s="1">
        <v>36305.019999999997</v>
      </c>
      <c r="C602" s="1">
        <v>451.15</v>
      </c>
      <c r="D602" s="1">
        <v>172.98</v>
      </c>
      <c r="E602" s="1">
        <v>15787.79</v>
      </c>
      <c r="F602" s="1">
        <v>199.23</v>
      </c>
      <c r="G602" s="2">
        <v>15683.85</v>
      </c>
      <c r="I602" s="21">
        <f t="shared" si="81"/>
        <v>-1.4671617776842619E-2</v>
      </c>
      <c r="J602" s="21">
        <f t="shared" si="82"/>
        <v>-2.4024719174308155E-2</v>
      </c>
      <c r="K602" s="21">
        <f t="shared" si="83"/>
        <v>-1.4577015648554429E-2</v>
      </c>
      <c r="L602" s="21">
        <f t="shared" si="84"/>
        <v>2.035552372280337E-2</v>
      </c>
      <c r="M602" s="13">
        <f t="shared" si="85"/>
        <v>-2.3954132026427103E-2</v>
      </c>
      <c r="N602" s="21">
        <f t="shared" si="86"/>
        <v>-3.8680815740296422E-2</v>
      </c>
      <c r="P602" s="23">
        <f t="shared" si="79"/>
        <v>1.4962055063347634E-3</v>
      </c>
      <c r="Q602">
        <f t="shared" si="80"/>
        <v>1.2541378026448998E-3</v>
      </c>
      <c r="R602">
        <f>$V$28*R603+(1-$V$28)*P603</f>
        <v>1.2689521480904974E-3</v>
      </c>
      <c r="S602" s="1">
        <f>$V$15*$V$14+$V$16*P603+$V$17*S603</f>
        <v>1.0024680907517096E-3</v>
      </c>
    </row>
    <row r="603" spans="1:19" x14ac:dyDescent="0.2">
      <c r="A603" s="5">
        <v>43364</v>
      </c>
      <c r="B603" s="1">
        <v>36841.599999999999</v>
      </c>
      <c r="C603" s="1">
        <v>462.12</v>
      </c>
      <c r="D603" s="1">
        <v>175.52</v>
      </c>
      <c r="E603" s="1">
        <v>15469.67</v>
      </c>
      <c r="F603" s="1">
        <v>204.06</v>
      </c>
      <c r="G603" s="2">
        <v>16302.4</v>
      </c>
      <c r="I603" s="21">
        <f t="shared" si="81"/>
        <v>-7.5611322600144335E-3</v>
      </c>
      <c r="J603" s="21">
        <f t="shared" si="82"/>
        <v>-7.7599975539975E-3</v>
      </c>
      <c r="K603" s="21">
        <f t="shared" si="83"/>
        <v>-1.4030553765164927E-2</v>
      </c>
      <c r="L603" s="21">
        <f t="shared" si="84"/>
        <v>-1.0867278710000053E-2</v>
      </c>
      <c r="M603" s="13">
        <f t="shared" si="85"/>
        <v>-8.4907551527902293E-3</v>
      </c>
      <c r="N603" s="21">
        <f t="shared" si="86"/>
        <v>3.9647244383526611E-2</v>
      </c>
      <c r="P603" s="23">
        <f t="shared" si="79"/>
        <v>1.5719039872070825E-3</v>
      </c>
      <c r="Q603">
        <f t="shared" si="80"/>
        <v>1.177539789789388E-3</v>
      </c>
      <c r="R603">
        <f>$V$28*R604+(1-$V$28)*P604</f>
        <v>1.249614796657524E-3</v>
      </c>
      <c r="S603" s="1">
        <f>$V$15*$V$14+$V$16*P604+$V$17*S604</f>
        <v>1.0114153056514389E-3</v>
      </c>
    </row>
    <row r="604" spans="1:19" x14ac:dyDescent="0.2">
      <c r="A604" s="5">
        <v>43362</v>
      </c>
      <c r="B604" s="1">
        <v>37121.22</v>
      </c>
      <c r="C604" s="1">
        <v>465.72</v>
      </c>
      <c r="D604" s="1">
        <v>178</v>
      </c>
      <c r="E604" s="1">
        <v>15638.7</v>
      </c>
      <c r="F604" s="1">
        <v>205.8</v>
      </c>
      <c r="G604" s="2">
        <v>15668.7</v>
      </c>
      <c r="I604" s="21">
        <f t="shared" si="81"/>
        <v>-4.5543875555510878E-3</v>
      </c>
      <c r="J604" s="21">
        <f t="shared" si="82"/>
        <v>2.623036914922152E-3</v>
      </c>
      <c r="K604" s="21">
        <f t="shared" si="83"/>
        <v>-3.3091255413233364E-3</v>
      </c>
      <c r="L604" s="21">
        <f t="shared" si="84"/>
        <v>1.4852411319352279E-3</v>
      </c>
      <c r="M604" s="13">
        <f t="shared" si="85"/>
        <v>-2.4292481596439118E-4</v>
      </c>
      <c r="N604" s="21">
        <f t="shared" si="86"/>
        <v>3.3611756012600698E-2</v>
      </c>
      <c r="P604" s="23">
        <f t="shared" si="79"/>
        <v>1.1297501422505992E-3</v>
      </c>
      <c r="Q604">
        <f t="shared" si="80"/>
        <v>1.126366885265449E-3</v>
      </c>
      <c r="R604">
        <f>$V$28*R605+(1-$V$28)*P605</f>
        <v>1.2572657320452001E-3</v>
      </c>
      <c r="S604" s="1">
        <f>$V$15*$V$14+$V$16*P605+$V$17*S605</f>
        <v>1.0459207580376093E-3</v>
      </c>
    </row>
    <row r="605" spans="1:19" x14ac:dyDescent="0.2">
      <c r="A605" s="5">
        <v>43361</v>
      </c>
      <c r="B605" s="1">
        <v>37290.67</v>
      </c>
      <c r="C605" s="1">
        <v>464.5</v>
      </c>
      <c r="D605" s="1">
        <v>178.59</v>
      </c>
      <c r="E605" s="1">
        <v>15615.49</v>
      </c>
      <c r="F605" s="1">
        <v>205.85</v>
      </c>
      <c r="G605" s="2">
        <v>15150.8</v>
      </c>
      <c r="I605" s="21">
        <f t="shared" si="81"/>
        <v>-7.8754424676463486E-3</v>
      </c>
      <c r="J605" s="21">
        <f t="shared" si="82"/>
        <v>-9.1720169828147062E-3</v>
      </c>
      <c r="K605" s="21">
        <f t="shared" si="83"/>
        <v>-9.3075772948552609E-3</v>
      </c>
      <c r="L605" s="21">
        <f t="shared" si="84"/>
        <v>-7.055838573752595E-3</v>
      </c>
      <c r="M605" s="13">
        <f t="shared" si="85"/>
        <v>-1.3654229938278377E-2</v>
      </c>
      <c r="N605" s="21">
        <f t="shared" si="86"/>
        <v>-0.11652965805103936</v>
      </c>
      <c r="P605" s="23">
        <f t="shared" si="79"/>
        <v>1.3579161205492163E-2</v>
      </c>
      <c r="Q605">
        <f t="shared" si="80"/>
        <v>5.1996660678389458E-4</v>
      </c>
      <c r="R605">
        <f>$V$28*R606+(1-$V$28)*P606</f>
        <v>4.7076176565496753E-4</v>
      </c>
      <c r="S605" s="1">
        <f>$V$15*$V$14+$V$16*P606+$V$17*S606</f>
        <v>3.9262620161993416E-4</v>
      </c>
    </row>
    <row r="606" spans="1:19" x14ac:dyDescent="0.2">
      <c r="A606" s="5">
        <v>43360</v>
      </c>
      <c r="B606" s="1">
        <v>37585.51</v>
      </c>
      <c r="C606" s="1">
        <v>468.78</v>
      </c>
      <c r="D606" s="1">
        <v>180.26</v>
      </c>
      <c r="E606" s="1">
        <v>15726.06</v>
      </c>
      <c r="F606" s="1">
        <v>208.68</v>
      </c>
      <c r="G606" s="2">
        <v>17023.3</v>
      </c>
      <c r="I606" s="21">
        <f t="shared" si="81"/>
        <v>-1.3349978879253129E-2</v>
      </c>
      <c r="J606" s="21">
        <f t="shared" si="82"/>
        <v>-4.3635194446998878E-3</v>
      </c>
      <c r="K606" s="21">
        <f t="shared" si="83"/>
        <v>-1.1198572416566461E-2</v>
      </c>
      <c r="L606" s="21">
        <f t="shared" si="84"/>
        <v>-1.3097054463388706E-3</v>
      </c>
      <c r="M606" s="13">
        <f t="shared" si="85"/>
        <v>1.1027738273861247E-3</v>
      </c>
      <c r="N606" s="21">
        <f t="shared" si="86"/>
        <v>1.0339167726429706E-2</v>
      </c>
      <c r="P606" s="23">
        <f t="shared" si="79"/>
        <v>1.0689838927524562E-4</v>
      </c>
      <c r="Q606">
        <f t="shared" si="80"/>
        <v>5.231363483654592E-4</v>
      </c>
      <c r="R606">
        <f>$V$28*R607+(1-$V$28)*P607</f>
        <v>4.9398708755154553E-4</v>
      </c>
      <c r="S606" s="1">
        <f>$V$15*$V$14+$V$16*P607+$V$17*S607</f>
        <v>4.1520240650123484E-4</v>
      </c>
    </row>
    <row r="607" spans="1:19" x14ac:dyDescent="0.2">
      <c r="A607" s="5">
        <v>43357</v>
      </c>
      <c r="B607" s="1">
        <v>38090.639999999999</v>
      </c>
      <c r="C607" s="1">
        <v>470.83</v>
      </c>
      <c r="D607" s="1">
        <v>182.29</v>
      </c>
      <c r="E607" s="1">
        <v>15746.67</v>
      </c>
      <c r="F607" s="1">
        <v>208.45</v>
      </c>
      <c r="G607" s="2">
        <v>16848.2</v>
      </c>
      <c r="I607" s="21">
        <f t="shared" si="81"/>
        <v>9.832209071679263E-3</v>
      </c>
      <c r="J607" s="21">
        <f t="shared" si="82"/>
        <v>1.6575675036138805E-2</v>
      </c>
      <c r="K607" s="21">
        <f t="shared" si="83"/>
        <v>1.197553011145927E-2</v>
      </c>
      <c r="L607" s="21">
        <f t="shared" si="84"/>
        <v>5.7791666140270917E-5</v>
      </c>
      <c r="M607" s="13">
        <f t="shared" si="85"/>
        <v>1.8007166462318713E-2</v>
      </c>
      <c r="N607" s="21">
        <f t="shared" si="86"/>
        <v>2.6118960138991031E-4</v>
      </c>
      <c r="P607" s="23">
        <f t="shared" si="79"/>
        <v>6.822000787422024E-8</v>
      </c>
      <c r="Q607">
        <f t="shared" si="80"/>
        <v>5.2510927493418973E-4</v>
      </c>
      <c r="R607">
        <f>$V$28*R608+(1-$V$28)*P608</f>
        <v>5.2551382377773734E-4</v>
      </c>
      <c r="S607" s="1">
        <f>$V$15*$V$14+$V$16*P608+$V$17*S608</f>
        <v>4.462220879953118E-4</v>
      </c>
    </row>
    <row r="608" spans="1:19" x14ac:dyDescent="0.2">
      <c r="A608" s="5">
        <v>43355</v>
      </c>
      <c r="B608" s="1">
        <v>37717.96</v>
      </c>
      <c r="C608" s="1">
        <v>463.09</v>
      </c>
      <c r="D608" s="1">
        <v>180.12</v>
      </c>
      <c r="E608" s="1">
        <v>15745.76</v>
      </c>
      <c r="F608" s="1">
        <v>204.73</v>
      </c>
      <c r="G608" s="2">
        <v>16843.8</v>
      </c>
      <c r="I608" s="21">
        <f t="shared" si="81"/>
        <v>8.114661259275199E-3</v>
      </c>
      <c r="J608" s="21">
        <f t="shared" si="82"/>
        <v>4.4799936417375535E-3</v>
      </c>
      <c r="K608" s="21">
        <f t="shared" si="83"/>
        <v>5.9023502273608955E-3</v>
      </c>
      <c r="L608" s="21">
        <f t="shared" si="84"/>
        <v>4.5729380561295666E-3</v>
      </c>
      <c r="M608" s="13">
        <f t="shared" si="85"/>
        <v>4.8473667025668498E-3</v>
      </c>
      <c r="N608" s="21">
        <f t="shared" si="86"/>
        <v>1.3721875711050735E-2</v>
      </c>
      <c r="P608" s="23">
        <f t="shared" si="79"/>
        <v>1.8828987302952412E-4</v>
      </c>
      <c r="Q608">
        <f t="shared" si="80"/>
        <v>6.6838900702627575E-4</v>
      </c>
      <c r="R608">
        <f>$V$28*R609+(1-$V$28)*P609</f>
        <v>5.4703875680421903E-4</v>
      </c>
      <c r="S608" s="1">
        <f>$V$15*$V$14+$V$16*P609+$V$17*S609</f>
        <v>4.702316422653056E-4</v>
      </c>
    </row>
    <row r="609" spans="1:19" x14ac:dyDescent="0.2">
      <c r="A609" s="5">
        <v>43354</v>
      </c>
      <c r="B609" s="1">
        <v>37413.129999999997</v>
      </c>
      <c r="C609" s="1">
        <v>461.02</v>
      </c>
      <c r="D609" s="1">
        <v>179.06</v>
      </c>
      <c r="E609" s="1">
        <v>15673.92</v>
      </c>
      <c r="F609" s="1">
        <v>203.74</v>
      </c>
      <c r="G609" s="2">
        <v>16614.25</v>
      </c>
      <c r="I609" s="21">
        <f t="shared" si="81"/>
        <v>-1.3514189159168981E-2</v>
      </c>
      <c r="J609" s="21">
        <f t="shared" si="82"/>
        <v>-1.6265418834962339E-2</v>
      </c>
      <c r="K609" s="21">
        <f t="shared" si="83"/>
        <v>-1.4801123887159975E-2</v>
      </c>
      <c r="L609" s="21">
        <f t="shared" si="84"/>
        <v>-6.9909814320614043E-3</v>
      </c>
      <c r="M609" s="13">
        <f t="shared" si="85"/>
        <v>-1.7225865091934179E-2</v>
      </c>
      <c r="N609" s="21">
        <f t="shared" si="86"/>
        <v>-4.1785882720571391E-2</v>
      </c>
      <c r="P609" s="23">
        <f t="shared" si="79"/>
        <v>1.7460599947373466E-3</v>
      </c>
      <c r="Q609">
        <f t="shared" si="80"/>
        <v>5.94701324552164E-4</v>
      </c>
      <c r="R609">
        <f>$V$28*R610+(1-$V$28)*P610</f>
        <v>4.7050548629784907E-4</v>
      </c>
      <c r="S609" s="1">
        <f>$V$15*$V$14+$V$16*P610+$V$17*S610</f>
        <v>4.103661402481975E-4</v>
      </c>
    </row>
    <row r="610" spans="1:19" x14ac:dyDescent="0.2">
      <c r="A610" s="5">
        <v>43353</v>
      </c>
      <c r="B610" s="1">
        <v>37922.17</v>
      </c>
      <c r="C610" s="1">
        <v>468.58</v>
      </c>
      <c r="D610" s="1">
        <v>181.73</v>
      </c>
      <c r="E610" s="1">
        <v>15783.88</v>
      </c>
      <c r="F610" s="1">
        <v>207.28</v>
      </c>
      <c r="G610" s="2">
        <v>17323.2</v>
      </c>
      <c r="I610" s="21">
        <f t="shared" si="81"/>
        <v>-1.2256418792805665E-2</v>
      </c>
      <c r="J610" s="21">
        <f t="shared" si="82"/>
        <v>-1.141608511004534E-2</v>
      </c>
      <c r="K610" s="21">
        <f t="shared" si="83"/>
        <v>-1.3608626466919649E-2</v>
      </c>
      <c r="L610" s="21">
        <f t="shared" si="84"/>
        <v>2.0022430257671996E-4</v>
      </c>
      <c r="M610" s="13">
        <f t="shared" si="85"/>
        <v>-1.2370105475910458E-2</v>
      </c>
      <c r="N610" s="21">
        <f t="shared" si="86"/>
        <v>-3.1907342184903396E-2</v>
      </c>
      <c r="P610" s="23">
        <f t="shared" si="79"/>
        <v>1.0180784853045159E-3</v>
      </c>
      <c r="Q610">
        <f t="shared" si="80"/>
        <v>5.4936075719764338E-4</v>
      </c>
      <c r="R610">
        <f>$V$28*R611+(1-$V$28)*P611</f>
        <v>4.3555401827614692E-4</v>
      </c>
      <c r="S610" s="1">
        <f>$V$15*$V$14+$V$16*P611+$V$17*S611</f>
        <v>3.8429233297545683E-4</v>
      </c>
    </row>
    <row r="611" spans="1:19" x14ac:dyDescent="0.2">
      <c r="A611" s="5">
        <v>43350</v>
      </c>
      <c r="B611" s="1">
        <v>38389.82</v>
      </c>
      <c r="C611" s="1">
        <v>473.96</v>
      </c>
      <c r="D611" s="1">
        <v>184.22</v>
      </c>
      <c r="E611" s="1">
        <v>15780.72</v>
      </c>
      <c r="F611" s="1">
        <v>209.86</v>
      </c>
      <c r="G611" s="2">
        <v>17884.849999999999</v>
      </c>
      <c r="I611" s="21">
        <f t="shared" si="81"/>
        <v>3.8367515336570498E-3</v>
      </c>
      <c r="J611" s="21">
        <f t="shared" si="82"/>
        <v>7.2419585962661143E-3</v>
      </c>
      <c r="K611" s="21">
        <f t="shared" si="83"/>
        <v>8.3947072432912842E-3</v>
      </c>
      <c r="L611" s="21">
        <f t="shared" si="84"/>
        <v>4.0625553930826652E-3</v>
      </c>
      <c r="M611" s="13">
        <f t="shared" si="85"/>
        <v>-9.5297088746007483E-5</v>
      </c>
      <c r="N611" s="21">
        <f t="shared" si="86"/>
        <v>3.1967956379900415E-2</v>
      </c>
      <c r="P611" s="23">
        <f t="shared" si="79"/>
        <v>1.0219502351072156E-3</v>
      </c>
      <c r="Q611">
        <f t="shared" si="80"/>
        <v>5.0436841373961391E-4</v>
      </c>
      <c r="R611">
        <f>$V$28*R612+(1-$V$28)*P612</f>
        <v>3.981244725209723E-4</v>
      </c>
      <c r="S611" s="1">
        <f>$V$15*$V$14+$V$16*P612+$V$17*S612</f>
        <v>3.5510633879448389E-4</v>
      </c>
    </row>
    <row r="612" spans="1:19" x14ac:dyDescent="0.2">
      <c r="A612" s="5">
        <v>43349</v>
      </c>
      <c r="B612" s="1">
        <v>38242.81</v>
      </c>
      <c r="C612" s="1">
        <v>470.54</v>
      </c>
      <c r="D612" s="1">
        <v>182.68</v>
      </c>
      <c r="E612" s="1">
        <v>15716.74</v>
      </c>
      <c r="F612" s="1">
        <v>209.88</v>
      </c>
      <c r="G612" s="2">
        <v>17322.150000000001</v>
      </c>
      <c r="I612" s="21">
        <f t="shared" si="81"/>
        <v>5.887682964017823E-3</v>
      </c>
      <c r="J612" s="21">
        <f t="shared" si="82"/>
        <v>9.137552903067071E-3</v>
      </c>
      <c r="K612" s="21">
        <f t="shared" si="83"/>
        <v>5.8193960551158981E-3</v>
      </c>
      <c r="L612" s="21">
        <f t="shared" si="84"/>
        <v>1.3185722240088554E-3</v>
      </c>
      <c r="M612" s="13">
        <f t="shared" si="85"/>
        <v>8.2289240543158091E-3</v>
      </c>
      <c r="N612" s="21">
        <f t="shared" si="86"/>
        <v>2.0471185782395946E-2</v>
      </c>
      <c r="P612" s="23">
        <f t="shared" si="79"/>
        <v>4.1906944733736994E-4</v>
      </c>
      <c r="Q612">
        <f t="shared" si="80"/>
        <v>4.8484265489612917E-4</v>
      </c>
      <c r="R612">
        <f>$V$28*R613+(1-$V$28)*P613</f>
        <v>3.9678755923481927E-4</v>
      </c>
      <c r="S612" s="1">
        <f>$V$15*$V$14+$V$16*P613+$V$17*S613</f>
        <v>3.5617083346950544E-4</v>
      </c>
    </row>
    <row r="613" spans="1:19" x14ac:dyDescent="0.2">
      <c r="A613" s="5">
        <v>43348</v>
      </c>
      <c r="B613" s="1">
        <v>38018.31</v>
      </c>
      <c r="C613" s="1">
        <v>466.26</v>
      </c>
      <c r="D613" s="1">
        <v>181.62</v>
      </c>
      <c r="E613" s="1">
        <v>15696.03</v>
      </c>
      <c r="F613" s="1">
        <v>208.16</v>
      </c>
      <c r="G613" s="2">
        <v>16971.150000000001</v>
      </c>
      <c r="I613" s="21">
        <f t="shared" si="81"/>
        <v>-3.6654519739623926E-3</v>
      </c>
      <c r="J613" s="21">
        <f t="shared" si="82"/>
        <v>-2.5703651216158634E-3</v>
      </c>
      <c r="K613" s="21">
        <f t="shared" si="83"/>
        <v>-4.285485378548789E-3</v>
      </c>
      <c r="L613" s="21">
        <f t="shared" si="84"/>
        <v>-3.6642703182589811E-3</v>
      </c>
      <c r="M613" s="13">
        <f t="shared" si="85"/>
        <v>-3.4529096266782168E-3</v>
      </c>
      <c r="N613" s="21">
        <f t="shared" si="86"/>
        <v>-1.5014222169419359E-3</v>
      </c>
      <c r="P613" s="23">
        <f t="shared" si="79"/>
        <v>2.2542686735268375E-6</v>
      </c>
      <c r="Q613">
        <f t="shared" si="80"/>
        <v>4.8880820321119882E-4</v>
      </c>
      <c r="R613">
        <f>$V$28*R614+(1-$V$28)*P614</f>
        <v>4.2197053522809326E-4</v>
      </c>
      <c r="S613" s="1">
        <f>$V$15*$V$14+$V$16*P614+$V$17*S614</f>
        <v>3.8051000414529839E-4</v>
      </c>
    </row>
    <row r="614" spans="1:19" x14ac:dyDescent="0.2">
      <c r="A614" s="5">
        <v>43347</v>
      </c>
      <c r="B614" s="1">
        <v>38157.919999999998</v>
      </c>
      <c r="C614" s="1">
        <v>467.46</v>
      </c>
      <c r="D614" s="1">
        <v>182.4</v>
      </c>
      <c r="E614" s="1">
        <v>15753.65</v>
      </c>
      <c r="F614" s="1">
        <v>208.88</v>
      </c>
      <c r="G614" s="2">
        <v>16996.650000000001</v>
      </c>
      <c r="I614" s="21">
        <f t="shared" si="81"/>
        <v>-4.0433979621516897E-3</v>
      </c>
      <c r="J614" s="21">
        <f t="shared" si="82"/>
        <v>-1.3323755575839842E-2</v>
      </c>
      <c r="K614" s="21">
        <f t="shared" si="83"/>
        <v>-1.003717787219878E-2</v>
      </c>
      <c r="L614" s="21">
        <f t="shared" si="84"/>
        <v>1.9111686546292625E-2</v>
      </c>
      <c r="M614" s="13">
        <f t="shared" si="85"/>
        <v>-2.4402989052230463E-2</v>
      </c>
      <c r="N614" s="21">
        <f t="shared" si="86"/>
        <v>-3.7087589895696028E-2</v>
      </c>
      <c r="P614" s="23">
        <f t="shared" si="79"/>
        <v>1.3754893242713341E-3</v>
      </c>
      <c r="Q614">
        <f t="shared" si="80"/>
        <v>4.2005885909704758E-4</v>
      </c>
      <c r="R614">
        <f>$V$28*R615+(1-$V$28)*P615</f>
        <v>3.6110763379980121E-4</v>
      </c>
      <c r="S614" s="1">
        <f>$V$15*$V$14+$V$16*P615+$V$17*S615</f>
        <v>3.3126269069630129E-4</v>
      </c>
    </row>
    <row r="615" spans="1:19" x14ac:dyDescent="0.2">
      <c r="A615" s="5">
        <v>43346</v>
      </c>
      <c r="B615" s="1">
        <v>38312.519999999997</v>
      </c>
      <c r="C615" s="1">
        <v>473.73</v>
      </c>
      <c r="D615" s="1">
        <v>184.24</v>
      </c>
      <c r="E615" s="1">
        <v>15455.43</v>
      </c>
      <c r="F615" s="1">
        <v>214.04</v>
      </c>
      <c r="G615" s="2">
        <v>17638.849999999999</v>
      </c>
      <c r="I615" s="21">
        <f t="shared" si="81"/>
        <v>-8.6424761978751326E-3</v>
      </c>
      <c r="J615" s="21">
        <f t="shared" si="82"/>
        <v>-6.962805668189017E-3</v>
      </c>
      <c r="K615" s="21">
        <f t="shared" si="83"/>
        <v>-9.3998855376214024E-3</v>
      </c>
      <c r="L615" s="21">
        <f t="shared" si="84"/>
        <v>-6.0050593386329187E-3</v>
      </c>
      <c r="M615" s="13">
        <f t="shared" si="85"/>
        <v>-3.4513349869665878E-3</v>
      </c>
      <c r="N615" s="21">
        <f t="shared" si="86"/>
        <v>1.2947103606629937E-2</v>
      </c>
      <c r="P615" s="23">
        <f t="shared" si="79"/>
        <v>1.6762749180080993E-4</v>
      </c>
      <c r="Q615">
        <f t="shared" si="80"/>
        <v>4.1258376018001752E-4</v>
      </c>
      <c r="R615">
        <f>$V$28*R616+(1-$V$28)*P616</f>
        <v>3.7345743009760922E-4</v>
      </c>
      <c r="S615" s="1">
        <f>$V$15*$V$14+$V$16*P616+$V$17*S616</f>
        <v>3.4364688866800032E-4</v>
      </c>
    </row>
    <row r="616" spans="1:19" x14ac:dyDescent="0.2">
      <c r="A616" s="5">
        <v>43343</v>
      </c>
      <c r="B616" s="1">
        <v>38645.07</v>
      </c>
      <c r="C616" s="1">
        <v>477.04</v>
      </c>
      <c r="D616" s="1">
        <v>185.98</v>
      </c>
      <c r="E616" s="1">
        <v>15548.52</v>
      </c>
      <c r="F616" s="1">
        <v>214.78</v>
      </c>
      <c r="G616" s="2">
        <v>17411.95</v>
      </c>
      <c r="I616" s="21">
        <f t="shared" si="81"/>
        <v>-1.1645414392695824E-3</v>
      </c>
      <c r="J616" s="21">
        <f t="shared" si="82"/>
        <v>7.9342946569507609E-3</v>
      </c>
      <c r="K616" s="21">
        <f t="shared" si="83"/>
        <v>-2.150537642697785E-4</v>
      </c>
      <c r="L616" s="21">
        <f t="shared" si="84"/>
        <v>1.3679643247195405E-2</v>
      </c>
      <c r="M616" s="13">
        <f t="shared" si="85"/>
        <v>5.6496006461788624E-3</v>
      </c>
      <c r="N616" s="21">
        <f t="shared" si="86"/>
        <v>1.974731559477218E-3</v>
      </c>
      <c r="P616" s="23">
        <f t="shared" si="79"/>
        <v>3.8995647319953255E-6</v>
      </c>
      <c r="Q616">
        <f t="shared" si="80"/>
        <v>4.518894193398696E-4</v>
      </c>
      <c r="R616">
        <f>$V$28*R617+(1-$V$28)*P617</f>
        <v>3.970462300145633E-4</v>
      </c>
      <c r="S616" s="1">
        <f>$V$15*$V$14+$V$16*P617+$V$17*S617</f>
        <v>3.6650310458482226E-4</v>
      </c>
    </row>
    <row r="617" spans="1:19" x14ac:dyDescent="0.2">
      <c r="A617" s="5">
        <v>43342</v>
      </c>
      <c r="B617" s="1">
        <v>38690.1</v>
      </c>
      <c r="C617" s="1">
        <v>473.27</v>
      </c>
      <c r="D617" s="1">
        <v>186.02</v>
      </c>
      <c r="E617" s="1">
        <v>15337.27</v>
      </c>
      <c r="F617" s="1">
        <v>213.57</v>
      </c>
      <c r="G617" s="2">
        <v>17377.599999999999</v>
      </c>
      <c r="I617" s="21">
        <f t="shared" si="81"/>
        <v>-8.4817767675993692E-4</v>
      </c>
      <c r="J617" s="21">
        <f t="shared" si="82"/>
        <v>2.7718139261812499E-3</v>
      </c>
      <c r="K617" s="21">
        <f t="shared" si="83"/>
        <v>-1.128274129093484E-3</v>
      </c>
      <c r="L617" s="21">
        <f t="shared" si="84"/>
        <v>3.205833190564427E-3</v>
      </c>
      <c r="M617" s="13">
        <f t="shared" si="85"/>
        <v>6.4354216040088301E-3</v>
      </c>
      <c r="N617" s="21">
        <f t="shared" si="86"/>
        <v>-3.2608631384830236E-2</v>
      </c>
      <c r="P617" s="23">
        <f t="shared" si="79"/>
        <v>1.0633228407917355E-3</v>
      </c>
      <c r="Q617">
        <f t="shared" si="80"/>
        <v>3.9923781855844795E-4</v>
      </c>
      <c r="R617">
        <f>$V$28*R618+(1-$V$28)*P618</f>
        <v>3.5451793570963737E-4</v>
      </c>
      <c r="S617" s="1">
        <f>$V$15*$V$14+$V$16*P618+$V$17*S618</f>
        <v>3.3304205137797216E-4</v>
      </c>
    </row>
    <row r="618" spans="1:19" x14ac:dyDescent="0.2">
      <c r="A618" s="5">
        <v>43341</v>
      </c>
      <c r="B618" s="1">
        <v>38722.93</v>
      </c>
      <c r="C618" s="1">
        <v>471.96</v>
      </c>
      <c r="D618" s="1">
        <v>186.23</v>
      </c>
      <c r="E618" s="1">
        <v>15288.18</v>
      </c>
      <c r="F618" s="1">
        <v>212.2</v>
      </c>
      <c r="G618" s="2">
        <v>17953.599999999999</v>
      </c>
      <c r="I618" s="21">
        <f t="shared" si="81"/>
        <v>-4.4756834478157682E-3</v>
      </c>
      <c r="J618" s="21">
        <f t="shared" si="82"/>
        <v>3.3320983766679294E-3</v>
      </c>
      <c r="K618" s="21">
        <f t="shared" si="83"/>
        <v>-3.1095886090558439E-3</v>
      </c>
      <c r="L618" s="21">
        <f t="shared" si="84"/>
        <v>-4.1312541112936991E-3</v>
      </c>
      <c r="M618" s="13">
        <f t="shared" si="85"/>
        <v>2.2645791900959317E-3</v>
      </c>
      <c r="N618" s="21">
        <f t="shared" si="86"/>
        <v>2.1762817421817522E-2</v>
      </c>
      <c r="P618" s="23">
        <f t="shared" si="79"/>
        <v>4.7362022213536426E-4</v>
      </c>
      <c r="Q618">
        <f t="shared" si="80"/>
        <v>3.8637191753841069E-4</v>
      </c>
      <c r="R618">
        <f>$V$28*R619+(1-$V$28)*P619</f>
        <v>3.4691566210799527E-4</v>
      </c>
      <c r="S618" s="1">
        <f>$V$15*$V$14+$V$16*P619+$V$17*S619</f>
        <v>3.2862435996238159E-4</v>
      </c>
    </row>
    <row r="619" spans="1:19" x14ac:dyDescent="0.2">
      <c r="A619" s="5">
        <v>43340</v>
      </c>
      <c r="B619" s="1">
        <v>38896.629999999997</v>
      </c>
      <c r="C619" s="1">
        <v>470.39</v>
      </c>
      <c r="D619" s="1">
        <v>186.81</v>
      </c>
      <c r="E619" s="1">
        <v>15351.47</v>
      </c>
      <c r="F619" s="1">
        <v>211.72</v>
      </c>
      <c r="G619" s="2">
        <v>17567.099999999999</v>
      </c>
      <c r="I619" s="21">
        <f t="shared" si="81"/>
        <v>5.2202224105902329E-3</v>
      </c>
      <c r="J619" s="21">
        <f t="shared" si="82"/>
        <v>-5.5543920624495022E-3</v>
      </c>
      <c r="K619" s="21">
        <f t="shared" si="83"/>
        <v>3.9691105529203975E-3</v>
      </c>
      <c r="L619" s="21">
        <f t="shared" si="84"/>
        <v>4.3477846839996065E-3</v>
      </c>
      <c r="M619" s="13">
        <f t="shared" si="85"/>
        <v>-3.6773413746846897E-3</v>
      </c>
      <c r="N619" s="21">
        <f t="shared" si="86"/>
        <v>4.0726980555940975E-3</v>
      </c>
      <c r="P619" s="23">
        <f t="shared" si="79"/>
        <v>1.6586869452039943E-5</v>
      </c>
      <c r="Q619">
        <f t="shared" si="80"/>
        <v>4.364225827036E-4</v>
      </c>
      <c r="R619">
        <f>$V$28*R620+(1-$V$28)*P620</f>
        <v>3.6800047866050305E-4</v>
      </c>
      <c r="S619" s="1">
        <f>$V$15*$V$14+$V$16*P620+$V$17*S620</f>
        <v>3.4910655576079894E-4</v>
      </c>
    </row>
    <row r="620" spans="1:19" x14ac:dyDescent="0.2">
      <c r="A620" s="5">
        <v>43339</v>
      </c>
      <c r="B620" s="1">
        <v>38694.11</v>
      </c>
      <c r="C620" s="1">
        <v>473.01</v>
      </c>
      <c r="D620" s="1">
        <v>186.07</v>
      </c>
      <c r="E620" s="1">
        <v>15284.87</v>
      </c>
      <c r="F620" s="1">
        <v>212.5</v>
      </c>
      <c r="G620" s="2">
        <v>17495.7</v>
      </c>
      <c r="I620" s="21">
        <f t="shared" si="81"/>
        <v>1.1496774081419851E-2</v>
      </c>
      <c r="J620" s="21">
        <f t="shared" si="82"/>
        <v>1.5252836021066066E-2</v>
      </c>
      <c r="K620" s="21">
        <f t="shared" si="83"/>
        <v>1.2655658367906554E-2</v>
      </c>
      <c r="L620" s="21">
        <f t="shared" si="84"/>
        <v>1.5265549668435942E-2</v>
      </c>
      <c r="M620" s="13">
        <f t="shared" si="85"/>
        <v>1.4456940971427619E-2</v>
      </c>
      <c r="N620" s="21">
        <f t="shared" si="86"/>
        <v>-2.3186300465522093E-2</v>
      </c>
      <c r="P620" s="23">
        <f t="shared" si="79"/>
        <v>5.3760452927747006E-4</v>
      </c>
      <c r="Q620">
        <f t="shared" si="80"/>
        <v>4.2980582385907711E-4</v>
      </c>
      <c r="R620">
        <f>$V$28*R621+(1-$V$28)*P621</f>
        <v>3.5717468819559023E-4</v>
      </c>
      <c r="S620" s="1">
        <f>$V$15*$V$14+$V$16*P621+$V$17*S621</f>
        <v>3.4291912554651661E-4</v>
      </c>
    </row>
    <row r="621" spans="1:19" x14ac:dyDescent="0.2">
      <c r="A621" s="5">
        <v>43336</v>
      </c>
      <c r="B621" s="1">
        <v>38251.800000000003</v>
      </c>
      <c r="C621" s="1">
        <v>465.85</v>
      </c>
      <c r="D621" s="1">
        <v>183.73</v>
      </c>
      <c r="E621" s="1">
        <v>15053.31</v>
      </c>
      <c r="F621" s="1">
        <v>209.45</v>
      </c>
      <c r="G621" s="2">
        <v>17906.099999999999</v>
      </c>
      <c r="I621" s="21">
        <f t="shared" si="81"/>
        <v>-2.2186090154810599E-3</v>
      </c>
      <c r="J621" s="21">
        <f t="shared" si="82"/>
        <v>-1.5229354838045962E-3</v>
      </c>
      <c r="K621" s="21">
        <f t="shared" si="83"/>
        <v>-3.0433152123023736E-3</v>
      </c>
      <c r="L621" s="21">
        <f t="shared" si="84"/>
        <v>-6.030945159029859E-3</v>
      </c>
      <c r="M621" s="13">
        <f t="shared" si="85"/>
        <v>-3.0509629424922214E-3</v>
      </c>
      <c r="N621" s="21">
        <f t="shared" si="86"/>
        <v>2.5644207561421571E-2</v>
      </c>
      <c r="P621" s="23">
        <f t="shared" si="79"/>
        <v>6.5762538145327132E-4</v>
      </c>
      <c r="Q621">
        <f t="shared" si="80"/>
        <v>4.0149422982462414E-4</v>
      </c>
      <c r="R621">
        <f>$V$28*R622+(1-$V$28)*P622</f>
        <v>3.3799698437063185E-4</v>
      </c>
      <c r="S621" s="1">
        <f>$V$15*$V$14+$V$16*P622+$V$17*S622</f>
        <v>3.2937637796532504E-4</v>
      </c>
    </row>
    <row r="622" spans="1:19" x14ac:dyDescent="0.2">
      <c r="A622" s="5">
        <v>43335</v>
      </c>
      <c r="B622" s="1">
        <v>38336.76</v>
      </c>
      <c r="C622" s="1">
        <v>466.56</v>
      </c>
      <c r="D622" s="1">
        <v>184.29</v>
      </c>
      <c r="E622" s="1">
        <v>15144.37</v>
      </c>
      <c r="F622" s="1">
        <v>210.09</v>
      </c>
      <c r="G622" s="2">
        <v>17452.75</v>
      </c>
      <c r="I622" s="21">
        <f t="shared" si="81"/>
        <v>1.3314627133945874E-3</v>
      </c>
      <c r="J622" s="21">
        <f t="shared" si="82"/>
        <v>4.7049811263428108E-3</v>
      </c>
      <c r="K622" s="21">
        <f t="shared" si="83"/>
        <v>2.2816176781957028E-3</v>
      </c>
      <c r="L622" s="21">
        <f t="shared" si="84"/>
        <v>1.1561943395458905E-2</v>
      </c>
      <c r="M622" s="13">
        <f t="shared" si="85"/>
        <v>4.1974781399789904E-3</v>
      </c>
      <c r="N622" s="21">
        <f t="shared" si="86"/>
        <v>1.8696471756766031E-3</v>
      </c>
      <c r="P622" s="23">
        <f t="shared" si="79"/>
        <v>3.4955805615154989E-6</v>
      </c>
      <c r="Q622">
        <f t="shared" si="80"/>
        <v>4.2890120066753704E-4</v>
      </c>
      <c r="R622">
        <f>$V$28*R623+(1-$V$28)*P623</f>
        <v>3.593481378052563E-4</v>
      </c>
      <c r="S622" s="1">
        <f>$V$15*$V$14+$V$16*P623+$V$17*S623</f>
        <v>3.5066942514687632E-4</v>
      </c>
    </row>
    <row r="623" spans="1:19" x14ac:dyDescent="0.2">
      <c r="A623" s="5">
        <v>43333</v>
      </c>
      <c r="B623" s="1">
        <v>38285.75</v>
      </c>
      <c r="C623" s="1">
        <v>464.37</v>
      </c>
      <c r="D623" s="1">
        <v>183.87</v>
      </c>
      <c r="E623" s="1">
        <v>14970.28</v>
      </c>
      <c r="F623" s="1">
        <v>209.21</v>
      </c>
      <c r="G623" s="2">
        <v>17420.150000000001</v>
      </c>
      <c r="I623" s="21">
        <f t="shared" si="81"/>
        <v>1.8285236681503638E-4</v>
      </c>
      <c r="J623" s="21">
        <f t="shared" si="82"/>
        <v>1.8536885076910214E-3</v>
      </c>
      <c r="K623" s="21">
        <f t="shared" si="83"/>
        <v>1.5239756936357594E-3</v>
      </c>
      <c r="L623" s="21">
        <f t="shared" si="84"/>
        <v>4.504367364778581E-3</v>
      </c>
      <c r="M623" s="13">
        <f t="shared" si="85"/>
        <v>1.8658953335928059E-3</v>
      </c>
      <c r="N623" s="21">
        <f t="shared" si="86"/>
        <v>6.3201052283050176E-3</v>
      </c>
      <c r="P623" s="23">
        <f t="shared" si="79"/>
        <v>3.9943730096848416E-5</v>
      </c>
      <c r="Q623">
        <f t="shared" si="80"/>
        <v>4.3571965345909157E-4</v>
      </c>
      <c r="R623">
        <f>$V$28*R624+(1-$V$28)*P624</f>
        <v>3.7973565319089934E-4</v>
      </c>
      <c r="S623" s="1">
        <f>$V$15*$V$14+$V$16*P624+$V$17*S624</f>
        <v>3.7230346926330371E-4</v>
      </c>
    </row>
    <row r="624" spans="1:19" x14ac:dyDescent="0.2">
      <c r="A624" s="5">
        <v>43332</v>
      </c>
      <c r="B624" s="1">
        <v>38278.75</v>
      </c>
      <c r="C624" s="1">
        <v>463.51</v>
      </c>
      <c r="D624" s="1">
        <v>183.59</v>
      </c>
      <c r="E624" s="1">
        <v>14903</v>
      </c>
      <c r="F624" s="1">
        <v>208.82</v>
      </c>
      <c r="G624" s="2">
        <v>17310.400000000001</v>
      </c>
      <c r="I624" s="21">
        <f t="shared" si="81"/>
        <v>8.6812726204717472E-3</v>
      </c>
      <c r="J624" s="21">
        <f t="shared" si="82"/>
        <v>5.4733016386061964E-3</v>
      </c>
      <c r="K624" s="21">
        <f t="shared" si="83"/>
        <v>5.2975192839201275E-3</v>
      </c>
      <c r="L624" s="21">
        <f t="shared" si="84"/>
        <v>-1.2591665435955792E-2</v>
      </c>
      <c r="M624" s="13">
        <f t="shared" si="85"/>
        <v>1.5296942185531194E-2</v>
      </c>
      <c r="N624" s="21">
        <f t="shared" si="86"/>
        <v>1.0309803672806659E-2</v>
      </c>
      <c r="P624" s="23">
        <f t="shared" si="79"/>
        <v>1.0629205177181767E-4</v>
      </c>
      <c r="Q624">
        <f t="shared" si="80"/>
        <v>4.3203002352268285E-4</v>
      </c>
      <c r="R624">
        <f>$V$28*R625+(1-$V$28)*P625</f>
        <v>3.9718950008998965E-4</v>
      </c>
      <c r="S624" s="1">
        <f>$V$15*$V$14+$V$16*P625+$V$17*S625</f>
        <v>3.9265527818850256E-4</v>
      </c>
    </row>
    <row r="625" spans="1:19" x14ac:dyDescent="0.2">
      <c r="A625" s="5">
        <v>43329</v>
      </c>
      <c r="B625" s="1">
        <v>37947.879999999997</v>
      </c>
      <c r="C625" s="1">
        <v>460.98</v>
      </c>
      <c r="D625" s="1">
        <v>182.62</v>
      </c>
      <c r="E625" s="1">
        <v>15091.84</v>
      </c>
      <c r="F625" s="1">
        <v>205.65</v>
      </c>
      <c r="G625" s="2">
        <v>17132.849999999999</v>
      </c>
      <c r="I625" s="21">
        <f t="shared" si="81"/>
        <v>7.5205905370050227E-3</v>
      </c>
      <c r="J625" s="21">
        <f t="shared" si="82"/>
        <v>8.9338837509911912E-3</v>
      </c>
      <c r="K625" s="21">
        <f t="shared" si="83"/>
        <v>8.9104599223683439E-3</v>
      </c>
      <c r="L625" s="21">
        <f t="shared" si="84"/>
        <v>5.0685355780443015E-3</v>
      </c>
      <c r="M625" s="13">
        <f t="shared" si="85"/>
        <v>1.265083858875899E-3</v>
      </c>
      <c r="N625" s="21">
        <f t="shared" si="86"/>
        <v>-3.8094036749353195E-2</v>
      </c>
      <c r="P625" s="23">
        <f t="shared" si="79"/>
        <v>1.4511556358610717E-3</v>
      </c>
      <c r="Q625">
        <f t="shared" si="80"/>
        <v>3.7210280562614817E-4</v>
      </c>
      <c r="R625">
        <f>$V$28*R626+(1-$V$28)*P626</f>
        <v>3.2991506589183541E-4</v>
      </c>
      <c r="S625" s="1">
        <f>$V$15*$V$14+$V$16*P626+$V$17*S626</f>
        <v>3.4055375565598717E-4</v>
      </c>
    </row>
    <row r="626" spans="1:19" x14ac:dyDescent="0.2">
      <c r="A626" s="5">
        <v>43328</v>
      </c>
      <c r="B626" s="1">
        <v>37663.56</v>
      </c>
      <c r="C626" s="1">
        <v>456.88</v>
      </c>
      <c r="D626" s="1">
        <v>181</v>
      </c>
      <c r="E626" s="1">
        <v>15015.54</v>
      </c>
      <c r="F626" s="1">
        <v>205.39</v>
      </c>
      <c r="G626" s="2">
        <v>17798.099999999999</v>
      </c>
      <c r="I626" s="21">
        <f t="shared" si="81"/>
        <v>-4.9907698793486841E-3</v>
      </c>
      <c r="J626" s="21">
        <f t="shared" si="82"/>
        <v>-2.9722899756187081E-3</v>
      </c>
      <c r="K626" s="21">
        <f t="shared" si="83"/>
        <v>-2.6484235299373379E-3</v>
      </c>
      <c r="L626" s="21">
        <f t="shared" si="84"/>
        <v>5.7606096621252859E-3</v>
      </c>
      <c r="M626" s="13">
        <f t="shared" si="85"/>
        <v>-2.4314347710956263E-3</v>
      </c>
      <c r="N626" s="21">
        <f t="shared" si="86"/>
        <v>1.3049644474334909E-2</v>
      </c>
      <c r="P626" s="23">
        <f t="shared" si="79"/>
        <v>1.7029322090653963E-4</v>
      </c>
      <c r="Q626">
        <f t="shared" si="80"/>
        <v>3.7657640210006884E-4</v>
      </c>
      <c r="R626">
        <f>$V$28*R627+(1-$V$28)*P627</f>
        <v>3.4010369429515221E-4</v>
      </c>
      <c r="S626" s="1">
        <f>$V$15*$V$14+$V$16*P627+$V$17*S627</f>
        <v>3.5382219811733298E-4</v>
      </c>
    </row>
    <row r="627" spans="1:19" x14ac:dyDescent="0.2">
      <c r="A627" s="5">
        <v>43326</v>
      </c>
      <c r="B627" s="1">
        <v>37852</v>
      </c>
      <c r="C627" s="1">
        <v>458.24</v>
      </c>
      <c r="D627" s="1">
        <v>181.48</v>
      </c>
      <c r="E627" s="1">
        <v>14929.29</v>
      </c>
      <c r="F627" s="1">
        <v>205.89</v>
      </c>
      <c r="G627" s="2">
        <v>17567.349999999999</v>
      </c>
      <c r="I627" s="21">
        <f t="shared" si="81"/>
        <v>5.4863317427003844E-3</v>
      </c>
      <c r="J627" s="21">
        <f t="shared" si="82"/>
        <v>3.7824587320931949E-3</v>
      </c>
      <c r="K627" s="21">
        <f t="shared" si="83"/>
        <v>8.3552844626516541E-3</v>
      </c>
      <c r="L627" s="21">
        <f t="shared" si="84"/>
        <v>4.2617824679345622E-3</v>
      </c>
      <c r="M627" s="13">
        <f t="shared" si="85"/>
        <v>-2.8615098217054454E-3</v>
      </c>
      <c r="N627" s="21">
        <f t="shared" si="86"/>
        <v>6.2870304104946399E-3</v>
      </c>
      <c r="P627" s="23">
        <f t="shared" si="79"/>
        <v>3.9526751382484397E-5</v>
      </c>
      <c r="Q627">
        <f t="shared" si="80"/>
        <v>3.7460283734574377E-4</v>
      </c>
      <c r="R627">
        <f>$V$28*R628+(1-$V$28)*P628</f>
        <v>3.5928945660872679E-4</v>
      </c>
      <c r="S627" s="1">
        <f>$V$15*$V$14+$V$16*P628+$V$17*S628</f>
        <v>3.7582971582572026E-4</v>
      </c>
    </row>
    <row r="628" spans="1:19" x14ac:dyDescent="0.2">
      <c r="A628" s="5">
        <v>43325</v>
      </c>
      <c r="B628" s="1">
        <v>37644.9</v>
      </c>
      <c r="C628" s="1">
        <v>456.51</v>
      </c>
      <c r="D628" s="1">
        <v>179.97</v>
      </c>
      <c r="E628" s="1">
        <v>14865.8</v>
      </c>
      <c r="F628" s="1">
        <v>206.48</v>
      </c>
      <c r="G628" s="2">
        <v>17457.25</v>
      </c>
      <c r="I628" s="21">
        <f t="shared" si="81"/>
        <v>-5.9414220865148777E-3</v>
      </c>
      <c r="J628" s="21">
        <f t="shared" si="82"/>
        <v>-7.7680462187759512E-3</v>
      </c>
      <c r="K628" s="21">
        <f t="shared" si="83"/>
        <v>-6.6456466548079907E-3</v>
      </c>
      <c r="L628" s="21">
        <f t="shared" si="84"/>
        <v>1.233681519952389E-2</v>
      </c>
      <c r="M628" s="13">
        <f t="shared" si="85"/>
        <v>-1.0454651627203215E-2</v>
      </c>
      <c r="N628" s="21">
        <f t="shared" si="86"/>
        <v>5.5261962640420638E-2</v>
      </c>
      <c r="P628" s="23">
        <f t="shared" si="79"/>
        <v>3.0538845148712465E-3</v>
      </c>
      <c r="Q628">
        <f t="shared" si="80"/>
        <v>2.2219087187033996E-4</v>
      </c>
      <c r="R628">
        <f>$V$28*R629+(1-$V$28)*P629</f>
        <v>1.8729402735792751E-4</v>
      </c>
      <c r="S628" s="1">
        <f>$V$15*$V$14+$V$16*P629+$V$17*S629</f>
        <v>2.3281819308566378E-4</v>
      </c>
    </row>
    <row r="629" spans="1:19" x14ac:dyDescent="0.2">
      <c r="A629" s="5">
        <v>43322</v>
      </c>
      <c r="B629" s="1">
        <v>37869.230000000003</v>
      </c>
      <c r="C629" s="1">
        <v>460.07</v>
      </c>
      <c r="D629" s="1">
        <v>181.17</v>
      </c>
      <c r="E629" s="1">
        <v>14683.53</v>
      </c>
      <c r="F629" s="1">
        <v>208.65</v>
      </c>
      <c r="G629" s="2">
        <v>16518.7</v>
      </c>
      <c r="I629" s="21">
        <f t="shared" si="81"/>
        <v>-4.0883609709670239E-3</v>
      </c>
      <c r="J629" s="21">
        <f t="shared" si="82"/>
        <v>-1.6939586207645576E-3</v>
      </c>
      <c r="K629" s="21">
        <f t="shared" si="83"/>
        <v>-5.614281589674178E-3</v>
      </c>
      <c r="L629" s="21">
        <f t="shared" si="84"/>
        <v>4.9600008289757466E-3</v>
      </c>
      <c r="M629" s="13">
        <f t="shared" si="85"/>
        <v>-1.0868117841618086E-2</v>
      </c>
      <c r="N629" s="21">
        <f t="shared" si="86"/>
        <v>1.650170734363899E-2</v>
      </c>
      <c r="P629" s="23">
        <f t="shared" si="79"/>
        <v>2.7230634525510894E-4</v>
      </c>
      <c r="Q629">
        <f t="shared" si="80"/>
        <v>2.1103569844371697E-4</v>
      </c>
      <c r="R629">
        <f>$V$28*R630+(1-$V$28)*P630</f>
        <v>1.8186770919427763E-4</v>
      </c>
      <c r="S629" s="1">
        <f>$V$15*$V$14+$V$16*P630+$V$17*S630</f>
        <v>2.2844862168649758E-4</v>
      </c>
    </row>
    <row r="630" spans="1:19" x14ac:dyDescent="0.2">
      <c r="A630" s="5">
        <v>43321</v>
      </c>
      <c r="B630" s="1">
        <v>38024.370000000003</v>
      </c>
      <c r="C630" s="1">
        <v>460.85</v>
      </c>
      <c r="D630" s="1">
        <v>182.19</v>
      </c>
      <c r="E630" s="1">
        <v>14610.88</v>
      </c>
      <c r="F630" s="1">
        <v>210.93</v>
      </c>
      <c r="G630" s="2">
        <v>16248.35</v>
      </c>
      <c r="I630" s="21">
        <f t="shared" si="81"/>
        <v>3.6044439423363181E-3</v>
      </c>
      <c r="J630" s="21">
        <f t="shared" si="82"/>
        <v>2.1070245541338606E-3</v>
      </c>
      <c r="K630" s="21">
        <f t="shared" si="83"/>
        <v>4.2904356243623955E-3</v>
      </c>
      <c r="L630" s="21">
        <f t="shared" si="84"/>
        <v>3.0345334003225714E-3</v>
      </c>
      <c r="M630" s="13">
        <f t="shared" si="85"/>
        <v>8.139994963564795E-3</v>
      </c>
      <c r="N630" s="21">
        <f t="shared" si="86"/>
        <v>-1.0548323952842012E-2</v>
      </c>
      <c r="P630" s="23">
        <f t="shared" si="79"/>
        <v>1.1126713821410053E-4</v>
      </c>
      <c r="Q630">
        <f t="shared" si="80"/>
        <v>2.0670483901690751E-4</v>
      </c>
      <c r="R630">
        <f>$V$28*R631+(1-$V$28)*P631</f>
        <v>1.8637412861854426E-4</v>
      </c>
      <c r="S630" s="1">
        <f>$V$15*$V$14+$V$16*P631+$V$17*S631</f>
        <v>2.3254016496748004E-4</v>
      </c>
    </row>
    <row r="631" spans="1:19" x14ac:dyDescent="0.2">
      <c r="A631" s="5">
        <v>43320</v>
      </c>
      <c r="B631" s="1">
        <v>37887.56</v>
      </c>
      <c r="C631" s="1">
        <v>459.88</v>
      </c>
      <c r="D631" s="1">
        <v>181.41</v>
      </c>
      <c r="E631" s="1">
        <v>14566.61</v>
      </c>
      <c r="F631" s="1">
        <v>209.22</v>
      </c>
      <c r="G631" s="2">
        <v>16420.650000000001</v>
      </c>
      <c r="I631" s="21">
        <f t="shared" si="81"/>
        <v>5.8703050884654469E-3</v>
      </c>
      <c r="J631" s="21">
        <f t="shared" si="82"/>
        <v>-1.781486056331766E-3</v>
      </c>
      <c r="K631" s="21">
        <f t="shared" si="83"/>
        <v>6.3039359392848297E-3</v>
      </c>
      <c r="L631" s="21">
        <f t="shared" si="84"/>
        <v>-1.1629436061825413E-3</v>
      </c>
      <c r="M631" s="13">
        <f t="shared" si="85"/>
        <v>-9.0772287244604143E-4</v>
      </c>
      <c r="N631" s="21">
        <f t="shared" si="86"/>
        <v>1.1050039183035832E-2</v>
      </c>
      <c r="P631" s="23">
        <f t="shared" si="79"/>
        <v>1.221033659466272E-4</v>
      </c>
      <c r="Q631">
        <f t="shared" si="80"/>
        <v>2.0139263735379924E-4</v>
      </c>
      <c r="R631">
        <f>$V$28*R632+(1-$V$28)*P632</f>
        <v>1.9047651772526237E-4</v>
      </c>
      <c r="S631" s="1">
        <f>$V$15*$V$14+$V$16*P632+$V$17*S632</f>
        <v>2.3648431151676464E-4</v>
      </c>
    </row>
    <row r="632" spans="1:19" x14ac:dyDescent="0.2">
      <c r="A632" s="5">
        <v>43319</v>
      </c>
      <c r="B632" s="1">
        <v>37665.800000000003</v>
      </c>
      <c r="C632" s="1">
        <v>460.7</v>
      </c>
      <c r="D632" s="1">
        <v>180.27</v>
      </c>
      <c r="E632" s="1">
        <v>14583.56</v>
      </c>
      <c r="F632" s="1">
        <v>209.41</v>
      </c>
      <c r="G632" s="2">
        <v>16240.2</v>
      </c>
      <c r="I632" s="21">
        <f t="shared" si="81"/>
        <v>-6.9243101911494376E-4</v>
      </c>
      <c r="J632" s="21">
        <f t="shared" si="82"/>
        <v>1.1076242594453593E-3</v>
      </c>
      <c r="K632" s="21">
        <f t="shared" si="83"/>
        <v>-7.2088061457702536E-4</v>
      </c>
      <c r="L632" s="21">
        <f t="shared" si="84"/>
        <v>9.261286224440875E-4</v>
      </c>
      <c r="M632" s="13">
        <f t="shared" si="85"/>
        <v>-8.7008750506715714E-3</v>
      </c>
      <c r="N632" s="21">
        <f t="shared" si="86"/>
        <v>5.343619603571566E-3</v>
      </c>
      <c r="P632" s="23">
        <f t="shared" si="79"/>
        <v>2.8554270467674341E-5</v>
      </c>
      <c r="Q632">
        <f t="shared" si="80"/>
        <v>2.0358805180797435E-4</v>
      </c>
      <c r="R632">
        <f>$V$28*R633+(1-$V$28)*P633</f>
        <v>2.0081198031617225E-4</v>
      </c>
      <c r="S632" s="1">
        <f>$V$15*$V$14+$V$16*P633+$V$17*S633</f>
        <v>2.4606386854257822E-4</v>
      </c>
    </row>
    <row r="633" spans="1:19" x14ac:dyDescent="0.2">
      <c r="A633" s="5">
        <v>43318</v>
      </c>
      <c r="B633" s="1">
        <v>37691.89</v>
      </c>
      <c r="C633" s="1">
        <v>460.19</v>
      </c>
      <c r="D633" s="1">
        <v>180.4</v>
      </c>
      <c r="E633" s="1">
        <v>14570.06</v>
      </c>
      <c r="F633" s="1">
        <v>211.24</v>
      </c>
      <c r="G633" s="2">
        <v>16153.65</v>
      </c>
      <c r="I633" s="21">
        <f t="shared" si="81"/>
        <v>3.6075392572428315E-3</v>
      </c>
      <c r="J633" s="21">
        <f t="shared" si="82"/>
        <v>2.6110243515845683E-3</v>
      </c>
      <c r="K633" s="21">
        <f t="shared" si="83"/>
        <v>3.8878138390099847E-3</v>
      </c>
      <c r="L633" s="21">
        <f t="shared" si="84"/>
        <v>-2.3561690984496998E-3</v>
      </c>
      <c r="M633" s="13">
        <f t="shared" si="85"/>
        <v>4.0319766218037826E-3</v>
      </c>
      <c r="N633" s="21">
        <f t="shared" si="86"/>
        <v>-9.0313473510279813E-3</v>
      </c>
      <c r="P633" s="23">
        <f t="shared" si="79"/>
        <v>8.1565234974920132E-5</v>
      </c>
      <c r="Q633">
        <f t="shared" si="80"/>
        <v>1.9956686426095735E-4</v>
      </c>
      <c r="R633">
        <f>$V$28*R634+(1-$V$28)*P634</f>
        <v>2.0842347469965643E-4</v>
      </c>
      <c r="S633" s="1">
        <f>$V$15*$V$14+$V$16*P634+$V$17*S634</f>
        <v>2.5376276720974635E-4</v>
      </c>
    </row>
    <row r="634" spans="1:19" x14ac:dyDescent="0.2">
      <c r="A634" s="5">
        <v>43315</v>
      </c>
      <c r="B634" s="1">
        <v>37556.160000000003</v>
      </c>
      <c r="C634" s="1">
        <v>458.99</v>
      </c>
      <c r="D634" s="1">
        <v>179.7</v>
      </c>
      <c r="E634" s="1">
        <v>14604.43</v>
      </c>
      <c r="F634" s="1">
        <v>210.39</v>
      </c>
      <c r="G634" s="2">
        <v>16300.2</v>
      </c>
      <c r="I634" s="21">
        <f t="shared" si="81"/>
        <v>1.0465649398057643E-2</v>
      </c>
      <c r="J634" s="21">
        <f t="shared" si="82"/>
        <v>4.8484414013810267E-3</v>
      </c>
      <c r="K634" s="21">
        <f t="shared" si="83"/>
        <v>8.3822787528044385E-3</v>
      </c>
      <c r="L634" s="21">
        <f t="shared" si="84"/>
        <v>7.3673106535142871E-3</v>
      </c>
      <c r="M634" s="13">
        <f t="shared" si="85"/>
        <v>6.2459973722075899E-3</v>
      </c>
      <c r="N634" s="21">
        <f t="shared" si="86"/>
        <v>7.0883142446571425E-4</v>
      </c>
      <c r="P634" s="23">
        <f t="shared" si="79"/>
        <v>5.0244198831009358E-7</v>
      </c>
      <c r="Q634">
        <f t="shared" si="80"/>
        <v>2.0101633783497718E-4</v>
      </c>
      <c r="R634">
        <f>$V$28*R635+(1-$V$28)*P635</f>
        <v>2.2169502997910408E-4</v>
      </c>
      <c r="S634" s="1">
        <f>$V$15*$V$14+$V$16*P635+$V$17*S635</f>
        <v>2.6682058756141144E-4</v>
      </c>
    </row>
    <row r="635" spans="1:19" x14ac:dyDescent="0.2">
      <c r="A635" s="5">
        <v>43314</v>
      </c>
      <c r="B635" s="1">
        <v>37165.160000000003</v>
      </c>
      <c r="C635" s="1">
        <v>456.77</v>
      </c>
      <c r="D635" s="1">
        <v>178.2</v>
      </c>
      <c r="E635" s="1">
        <v>14497.23</v>
      </c>
      <c r="F635" s="1">
        <v>209.08</v>
      </c>
      <c r="G635" s="2">
        <v>16288.65</v>
      </c>
      <c r="I635" s="21">
        <f t="shared" si="81"/>
        <v>-9.5455368844265722E-3</v>
      </c>
      <c r="J635" s="21">
        <f t="shared" si="82"/>
        <v>-3.1039633210037396E-3</v>
      </c>
      <c r="K635" s="21">
        <f t="shared" si="83"/>
        <v>-6.5999456531481062E-3</v>
      </c>
      <c r="L635" s="21">
        <f t="shared" si="84"/>
        <v>-6.0209225211601044E-3</v>
      </c>
      <c r="M635" s="13">
        <f t="shared" si="85"/>
        <v>5.6597589807538999E-3</v>
      </c>
      <c r="N635" s="21">
        <f t="shared" si="86"/>
        <v>4.2574068938978828E-3</v>
      </c>
      <c r="P635" s="23">
        <f t="shared" si="79"/>
        <v>1.8125513460209219E-5</v>
      </c>
      <c r="Q635">
        <f t="shared" si="80"/>
        <v>2.0031037957194078E-4</v>
      </c>
      <c r="R635">
        <f>$V$28*R636+(1-$V$28)*P636</f>
        <v>2.3468882890584206E-4</v>
      </c>
      <c r="S635" s="1">
        <f>$V$15*$V$14+$V$16*P636+$V$17*S636</f>
        <v>2.8035021731482272E-4</v>
      </c>
    </row>
    <row r="636" spans="1:19" x14ac:dyDescent="0.2">
      <c r="A636" s="5">
        <v>43313</v>
      </c>
      <c r="B636" s="1">
        <v>37521.620000000003</v>
      </c>
      <c r="C636" s="1">
        <v>458.19</v>
      </c>
      <c r="D636" s="1">
        <v>179.38</v>
      </c>
      <c r="E636" s="1">
        <v>14584.78</v>
      </c>
      <c r="F636" s="1">
        <v>207.9</v>
      </c>
      <c r="G636" s="2">
        <v>16219.45</v>
      </c>
      <c r="I636" s="21">
        <f t="shared" si="81"/>
        <v>-2.2617349069283272E-3</v>
      </c>
      <c r="J636" s="21">
        <f t="shared" si="82"/>
        <v>2.9288358058344572E-3</v>
      </c>
      <c r="K636" s="21">
        <f t="shared" si="83"/>
        <v>-1.3370475529466957E-3</v>
      </c>
      <c r="L636" s="21">
        <f t="shared" si="84"/>
        <v>3.9536998625112731E-3</v>
      </c>
      <c r="M636" s="13">
        <f t="shared" si="85"/>
        <v>-2.8855865154777489E-4</v>
      </c>
      <c r="N636" s="21">
        <f t="shared" si="86"/>
        <v>-2.8107165419676092E-2</v>
      </c>
      <c r="P636" s="23">
        <f t="shared" si="79"/>
        <v>7.9001274792903553E-4</v>
      </c>
      <c r="Q636">
        <f t="shared" si="80"/>
        <v>1.9335900947110187E-4</v>
      </c>
      <c r="R636">
        <f>$V$28*R637+(1-$V$28)*P637</f>
        <v>1.9924262130861691E-4</v>
      </c>
      <c r="S636" s="1">
        <f>$V$15*$V$14+$V$16*P637+$V$17*S637</f>
        <v>2.525005151259005E-4</v>
      </c>
    </row>
    <row r="637" spans="1:19" x14ac:dyDescent="0.2">
      <c r="A637" s="5">
        <v>43312</v>
      </c>
      <c r="B637" s="1">
        <v>37606.58</v>
      </c>
      <c r="C637" s="1">
        <v>456.85</v>
      </c>
      <c r="D637" s="1">
        <v>179.62</v>
      </c>
      <c r="E637" s="1">
        <v>14527.23</v>
      </c>
      <c r="F637" s="1">
        <v>207.96</v>
      </c>
      <c r="G637" s="2">
        <v>16681.8</v>
      </c>
      <c r="I637" s="21">
        <f t="shared" si="81"/>
        <v>2.987446593435682E-3</v>
      </c>
      <c r="J637" s="21">
        <f t="shared" si="82"/>
        <v>6.6324308661482303E-3</v>
      </c>
      <c r="K637" s="21">
        <f t="shared" si="83"/>
        <v>6.9274020047424842E-3</v>
      </c>
      <c r="L637" s="21">
        <f t="shared" si="84"/>
        <v>8.0295459309474605E-3</v>
      </c>
      <c r="M637" s="13">
        <f t="shared" si="85"/>
        <v>1.4426891751203371E-4</v>
      </c>
      <c r="N637" s="21">
        <f t="shared" si="86"/>
        <v>-3.2079316020300875E-3</v>
      </c>
      <c r="P637" s="23">
        <f t="shared" si="79"/>
        <v>1.0290825163303324E-5</v>
      </c>
      <c r="Q637">
        <f t="shared" si="80"/>
        <v>1.9757985796075352E-4</v>
      </c>
      <c r="R637">
        <f>$V$28*R638+(1-$V$28)*P638</f>
        <v>2.1130337425406245E-4</v>
      </c>
      <c r="S637" s="1">
        <f>$V$15*$V$14+$V$16*P638+$V$17*S638</f>
        <v>2.6487428618074979E-4</v>
      </c>
    </row>
    <row r="638" spans="1:19" x14ac:dyDescent="0.2">
      <c r="A638" s="5">
        <v>43311</v>
      </c>
      <c r="B638" s="1">
        <v>37494.400000000001</v>
      </c>
      <c r="C638" s="1">
        <v>453.83</v>
      </c>
      <c r="D638" s="1">
        <v>178.38</v>
      </c>
      <c r="E638" s="1">
        <v>14411.05</v>
      </c>
      <c r="F638" s="1">
        <v>207.93</v>
      </c>
      <c r="G638" s="2">
        <v>16735.400000000001</v>
      </c>
      <c r="I638" s="21">
        <f t="shared" si="81"/>
        <v>4.2108138723482014E-3</v>
      </c>
      <c r="J638" s="21">
        <f t="shared" si="82"/>
        <v>5.2137531117444338E-3</v>
      </c>
      <c r="K638" s="21">
        <f t="shared" si="83"/>
        <v>6.9192749265801889E-3</v>
      </c>
      <c r="L638" s="21">
        <f t="shared" si="84"/>
        <v>-7.323036512421356E-3</v>
      </c>
      <c r="M638" s="13">
        <f t="shared" si="85"/>
        <v>3.8548691305714455E-3</v>
      </c>
      <c r="N638" s="21">
        <f t="shared" si="86"/>
        <v>-1.4707215974976985E-2</v>
      </c>
      <c r="P638" s="23">
        <f t="shared" si="79"/>
        <v>2.1630220173461824E-4</v>
      </c>
      <c r="Q638">
        <f t="shared" si="80"/>
        <v>1.8766267146022624E-4</v>
      </c>
      <c r="R638">
        <f>$V$28*R639+(1-$V$28)*P639</f>
        <v>2.1098430015955888E-4</v>
      </c>
      <c r="S638" s="1">
        <f>$V$15*$V$14+$V$16*P639+$V$17*S639</f>
        <v>2.6717784420995374E-4</v>
      </c>
    </row>
    <row r="639" spans="1:19" x14ac:dyDescent="0.2">
      <c r="A639" s="5">
        <v>43308</v>
      </c>
      <c r="B639" s="1">
        <v>37336.85</v>
      </c>
      <c r="C639" s="1">
        <v>451.47</v>
      </c>
      <c r="D639" s="1">
        <v>177.15</v>
      </c>
      <c r="E639" s="1">
        <v>14516.97</v>
      </c>
      <c r="F639" s="1">
        <v>207.13</v>
      </c>
      <c r="G639" s="2">
        <v>16983.349999999999</v>
      </c>
      <c r="I639" s="21">
        <f t="shared" si="81"/>
        <v>9.4780833027072863E-3</v>
      </c>
      <c r="J639" s="21">
        <f t="shared" si="82"/>
        <v>1.0509771427199645E-2</v>
      </c>
      <c r="K639" s="21">
        <f t="shared" si="83"/>
        <v>6.8538034869526053E-3</v>
      </c>
      <c r="L639" s="21">
        <f t="shared" si="84"/>
        <v>-1.9974625404446867E-4</v>
      </c>
      <c r="M639" s="13">
        <f t="shared" si="85"/>
        <v>6.4903841129740616E-3</v>
      </c>
      <c r="N639" s="21">
        <f t="shared" si="86"/>
        <v>-3.1899845967587763E-2</v>
      </c>
      <c r="P639" s="23">
        <f t="shared" si="79"/>
        <v>1.0176001727558253E-3</v>
      </c>
      <c r="Q639">
        <f t="shared" si="80"/>
        <v>1.3880061205137872E-4</v>
      </c>
      <c r="R639">
        <f>$V$28*R640+(1-$V$28)*P640</f>
        <v>1.5949818063213755E-4</v>
      </c>
      <c r="S639" s="1">
        <f>$V$15*$V$14+$V$16*P640+$V$17*S640</f>
        <v>2.2522079918566886E-4</v>
      </c>
    </row>
    <row r="640" spans="1:19" x14ac:dyDescent="0.2">
      <c r="A640" s="5">
        <v>43307</v>
      </c>
      <c r="B640" s="1">
        <v>36984.639999999999</v>
      </c>
      <c r="C640" s="1">
        <v>446.75</v>
      </c>
      <c r="D640" s="1">
        <v>175.94</v>
      </c>
      <c r="E640" s="1">
        <v>14519.87</v>
      </c>
      <c r="F640" s="1">
        <v>205.79</v>
      </c>
      <c r="G640" s="2">
        <v>17533.849999999999</v>
      </c>
      <c r="I640" s="21">
        <f t="shared" si="81"/>
        <v>3.4237597613107217E-3</v>
      </c>
      <c r="J640" s="21">
        <f t="shared" si="82"/>
        <v>6.3773148569847699E-3</v>
      </c>
      <c r="K640" s="21">
        <f t="shared" si="83"/>
        <v>4.2719285767978234E-3</v>
      </c>
      <c r="L640" s="21">
        <f t="shared" si="84"/>
        <v>-6.7827908353186393E-3</v>
      </c>
      <c r="M640" s="13">
        <f t="shared" si="85"/>
        <v>1.1386805988855242E-2</v>
      </c>
      <c r="N640" s="21">
        <f t="shared" si="86"/>
        <v>2.0131302799049372E-2</v>
      </c>
      <c r="P640" s="23">
        <f t="shared" si="79"/>
        <v>4.0526935238701306E-4</v>
      </c>
      <c r="Q640">
        <f t="shared" si="80"/>
        <v>1.189686780915608E-4</v>
      </c>
      <c r="R640">
        <f>$V$28*R641+(1-$V$28)*P641</f>
        <v>1.4381065903076249E-4</v>
      </c>
      <c r="S640" s="1">
        <f>$V$15*$V$14+$V$16*P641+$V$17*S641</f>
        <v>2.126202391791752E-4</v>
      </c>
    </row>
    <row r="641" spans="1:19" x14ac:dyDescent="0.2">
      <c r="A641" s="5">
        <v>43306</v>
      </c>
      <c r="B641" s="1">
        <v>36858.230000000003</v>
      </c>
      <c r="C641" s="1">
        <v>443.91</v>
      </c>
      <c r="D641" s="1">
        <v>175.19</v>
      </c>
      <c r="E641" s="1">
        <v>14618.69</v>
      </c>
      <c r="F641" s="1">
        <v>203.46</v>
      </c>
      <c r="G641" s="2">
        <v>17184.400000000001</v>
      </c>
      <c r="I641" s="21">
        <f t="shared" si="81"/>
        <v>8.9925366382261692E-4</v>
      </c>
      <c r="J641" s="21">
        <f t="shared" si="82"/>
        <v>-1.4182004740680241E-3</v>
      </c>
      <c r="K641" s="21">
        <f t="shared" si="83"/>
        <v>-7.4177630287780192E-4</v>
      </c>
      <c r="L641" s="21">
        <f t="shared" si="84"/>
        <v>-3.3946730615675874E-3</v>
      </c>
      <c r="M641" s="13">
        <f t="shared" si="85"/>
        <v>-3.8263475676261309E-3</v>
      </c>
      <c r="N641" s="21">
        <f t="shared" si="86"/>
        <v>9.5599948098422944E-3</v>
      </c>
      <c r="P641" s="23">
        <f t="shared" si="79"/>
        <v>9.1393500764211602E-5</v>
      </c>
      <c r="Q641">
        <f t="shared" si="80"/>
        <v>1.5080048005765523E-4</v>
      </c>
      <c r="R641">
        <f>$V$28*R642+(1-$V$28)*P642</f>
        <v>1.4715643509032958E-4</v>
      </c>
      <c r="S641" s="1">
        <f>$V$15*$V$14+$V$16*P642+$V$17*S642</f>
        <v>2.1605716426211565E-4</v>
      </c>
    </row>
    <row r="642" spans="1:19" x14ac:dyDescent="0.2">
      <c r="A642" s="5">
        <v>43305</v>
      </c>
      <c r="B642" s="1">
        <v>36825.1</v>
      </c>
      <c r="C642" s="1">
        <v>444.54</v>
      </c>
      <c r="D642" s="1">
        <v>175.32</v>
      </c>
      <c r="E642" s="1">
        <v>14668.4</v>
      </c>
      <c r="F642" s="1">
        <v>204.24</v>
      </c>
      <c r="G642" s="2">
        <v>17020.900000000001</v>
      </c>
      <c r="I642" s="21">
        <f t="shared" si="81"/>
        <v>2.8962392277048776E-3</v>
      </c>
      <c r="J642" s="21">
        <f t="shared" si="82"/>
        <v>1.5529142419412835E-2</v>
      </c>
      <c r="K642" s="21">
        <f t="shared" si="83"/>
        <v>5.7775523238342138E-3</v>
      </c>
      <c r="L642" s="21">
        <f t="shared" si="84"/>
        <v>5.4263291007131927E-3</v>
      </c>
      <c r="M642" s="13">
        <f t="shared" si="85"/>
        <v>2.1978906718775167E-2</v>
      </c>
      <c r="N642" s="21">
        <f t="shared" si="86"/>
        <v>-2.34869111936792E-2</v>
      </c>
      <c r="P642" s="23">
        <f t="shared" si="79"/>
        <v>5.5163499741977336E-4</v>
      </c>
      <c r="Q642">
        <f t="shared" si="80"/>
        <v>1.4863995932681419E-4</v>
      </c>
      <c r="R642">
        <f>$V$28*R643+(1-$V$28)*P643</f>
        <v>1.2133865451610974E-4</v>
      </c>
      <c r="S642" s="1">
        <f>$V$15*$V$14+$V$16*P643+$V$17*S643</f>
        <v>1.9430699787340719E-4</v>
      </c>
    </row>
    <row r="643" spans="1:19" x14ac:dyDescent="0.2">
      <c r="A643" s="5">
        <v>43304</v>
      </c>
      <c r="B643" s="1">
        <v>36718.6</v>
      </c>
      <c r="C643" s="1">
        <v>437.69</v>
      </c>
      <c r="D643" s="1">
        <v>174.31</v>
      </c>
      <c r="E643" s="1">
        <v>14589.02</v>
      </c>
      <c r="F643" s="1">
        <v>199.8</v>
      </c>
      <c r="G643" s="2">
        <v>17425.400000000001</v>
      </c>
      <c r="I643" s="21">
        <f t="shared" si="81"/>
        <v>6.0706350758377775E-3</v>
      </c>
      <c r="J643" s="21">
        <f t="shared" si="82"/>
        <v>3.4100434696792232E-3</v>
      </c>
      <c r="K643" s="21">
        <f t="shared" si="83"/>
        <v>6.9658610446105716E-3</v>
      </c>
      <c r="L643" s="21">
        <f t="shared" si="84"/>
        <v>1.1563319370911421E-3</v>
      </c>
      <c r="M643" s="13">
        <f t="shared" si="85"/>
        <v>1.1325149357053503E-2</v>
      </c>
      <c r="N643" s="21">
        <f t="shared" si="86"/>
        <v>1.3278282491645489E-2</v>
      </c>
      <c r="P643" s="23">
        <f t="shared" si="79"/>
        <v>1.7631278592793913E-4</v>
      </c>
      <c r="Q643">
        <f t="shared" si="80"/>
        <v>1.3985406986126678E-4</v>
      </c>
      <c r="R643">
        <f>$V$28*R644+(1-$V$28)*P644</f>
        <v>1.1782966740471637E-4</v>
      </c>
      <c r="S643" s="1">
        <f>$V$15*$V$14+$V$16*P644+$V$17*S644</f>
        <v>1.9099138030216636E-4</v>
      </c>
    </row>
    <row r="644" spans="1:19" x14ac:dyDescent="0.2">
      <c r="A644" s="5">
        <v>43301</v>
      </c>
      <c r="B644" s="1">
        <v>36496.370000000003</v>
      </c>
      <c r="C644" s="1">
        <v>436.2</v>
      </c>
      <c r="D644" s="1">
        <v>173.1</v>
      </c>
      <c r="E644" s="1">
        <v>14572.16</v>
      </c>
      <c r="F644" s="1">
        <v>197.55</v>
      </c>
      <c r="G644" s="2">
        <v>17195.55</v>
      </c>
      <c r="I644" s="21">
        <f t="shared" si="81"/>
        <v>3.9847624917876429E-3</v>
      </c>
      <c r="J644" s="21">
        <f t="shared" si="82"/>
        <v>-1.878106871192038E-3</v>
      </c>
      <c r="K644" s="21">
        <f t="shared" si="83"/>
        <v>7.5384526320084874E-3</v>
      </c>
      <c r="L644" s="21">
        <f t="shared" si="84"/>
        <v>1.4987377609565929E-2</v>
      </c>
      <c r="M644" s="13">
        <f t="shared" si="85"/>
        <v>-2.2248075112074697E-3</v>
      </c>
      <c r="N644" s="21">
        <f t="shared" si="86"/>
        <v>5.7008291540478579E-3</v>
      </c>
      <c r="P644" s="23">
        <f t="shared" ref="P644:P707" si="87">N644^2</f>
        <v>3.2499453043642018E-5</v>
      </c>
      <c r="Q644">
        <f t="shared" ref="Q644:Q707" si="88">AVERAGE(P645:P664)</f>
        <v>1.3973179590263046E-4</v>
      </c>
      <c r="R644">
        <f>$V$28*R645+(1-$V$28)*P645</f>
        <v>1.23276276832019E-4</v>
      </c>
      <c r="S644" s="1">
        <f>$V$15*$V$14+$V$16*P645+$V$17*S645</f>
        <v>1.9529699038324858E-4</v>
      </c>
    </row>
    <row r="645" spans="1:19" x14ac:dyDescent="0.2">
      <c r="A645" s="5">
        <v>43300</v>
      </c>
      <c r="B645" s="1">
        <v>36351.230000000003</v>
      </c>
      <c r="C645" s="1">
        <v>437.02</v>
      </c>
      <c r="D645" s="1">
        <v>171.8</v>
      </c>
      <c r="E645" s="1">
        <v>14355.39</v>
      </c>
      <c r="F645" s="1">
        <v>197.99</v>
      </c>
      <c r="G645" s="2">
        <v>17097.8</v>
      </c>
      <c r="I645" s="21">
        <f t="shared" si="81"/>
        <v>-6.1079687788185037E-4</v>
      </c>
      <c r="J645" s="21">
        <f t="shared" si="82"/>
        <v>-2.7192868921082263E-3</v>
      </c>
      <c r="K645" s="21">
        <f t="shared" si="83"/>
        <v>-1.1634672632979588E-3</v>
      </c>
      <c r="L645" s="21">
        <f t="shared" si="84"/>
        <v>-7.9727915405375469E-3</v>
      </c>
      <c r="M645" s="13">
        <f t="shared" si="85"/>
        <v>-2.7740667929684972E-3</v>
      </c>
      <c r="N645" s="21">
        <f t="shared" si="86"/>
        <v>1.5893749649795657E-2</v>
      </c>
      <c r="P645" s="23">
        <f t="shared" si="87"/>
        <v>2.5261127793037958E-4</v>
      </c>
      <c r="Q645">
        <f t="shared" si="88"/>
        <v>1.2927843478300824E-4</v>
      </c>
      <c r="R645">
        <f>$V$28*R646+(1-$V$28)*P646</f>
        <v>1.1502085122999596E-4</v>
      </c>
      <c r="S645" s="1">
        <f>$V$15*$V$14+$V$16*P646+$V$17*S646</f>
        <v>1.8785256686852119E-4</v>
      </c>
    </row>
    <row r="646" spans="1:19" x14ac:dyDescent="0.2">
      <c r="A646" s="5">
        <v>43299</v>
      </c>
      <c r="B646" s="1">
        <v>36373.440000000002</v>
      </c>
      <c r="C646" s="1">
        <v>438.21</v>
      </c>
      <c r="D646" s="1">
        <v>172</v>
      </c>
      <c r="E646" s="1">
        <v>14470.3</v>
      </c>
      <c r="F646" s="1">
        <v>198.54</v>
      </c>
      <c r="G646" s="2">
        <v>16828.2</v>
      </c>
      <c r="I646" s="21">
        <f t="shared" si="81"/>
        <v>-4.0201224618538998E-3</v>
      </c>
      <c r="J646" s="21">
        <f t="shared" si="82"/>
        <v>-3.8719130046579631E-3</v>
      </c>
      <c r="K646" s="21">
        <f t="shared" si="83"/>
        <v>-7.5297199081073712E-3</v>
      </c>
      <c r="L646" s="21">
        <f t="shared" si="84"/>
        <v>-1.2486758615503776E-3</v>
      </c>
      <c r="M646" s="13">
        <f t="shared" si="85"/>
        <v>-5.4249680968646323E-3</v>
      </c>
      <c r="N646" s="21">
        <f t="shared" si="86"/>
        <v>1.6117231473952151E-2</v>
      </c>
      <c r="P646" s="23">
        <f t="shared" si="87"/>
        <v>2.597651503849538E-4</v>
      </c>
      <c r="Q646">
        <f t="shared" si="88"/>
        <v>1.1773797428694686E-4</v>
      </c>
      <c r="R646">
        <f>$V$28*R647+(1-$V$28)*P647</f>
        <v>1.0578185341159439E-4</v>
      </c>
      <c r="S646" s="1">
        <f>$V$15*$V$14+$V$16*P647+$V$17*S647</f>
        <v>1.791835478269033E-4</v>
      </c>
    </row>
    <row r="647" spans="1:19" x14ac:dyDescent="0.2">
      <c r="A647" s="5">
        <v>43298</v>
      </c>
      <c r="B647" s="1">
        <v>36519.96</v>
      </c>
      <c r="C647" s="1">
        <v>439.91</v>
      </c>
      <c r="D647" s="1">
        <v>173.3</v>
      </c>
      <c r="E647" s="1">
        <v>14488.38</v>
      </c>
      <c r="F647" s="1">
        <v>199.62</v>
      </c>
      <c r="G647" s="2">
        <v>16559.150000000001</v>
      </c>
      <c r="I647" s="21">
        <f t="shared" si="81"/>
        <v>5.3866125301535858E-3</v>
      </c>
      <c r="J647" s="21">
        <f t="shared" si="82"/>
        <v>1.0465796364375652E-2</v>
      </c>
      <c r="K647" s="21">
        <f t="shared" si="83"/>
        <v>9.3919178391721463E-3</v>
      </c>
      <c r="L647" s="21">
        <f t="shared" si="84"/>
        <v>-7.0445447883878674E-4</v>
      </c>
      <c r="M647" s="13">
        <f t="shared" si="85"/>
        <v>1.4329205820821006E-2</v>
      </c>
      <c r="N647" s="21">
        <f t="shared" si="86"/>
        <v>-2.3549160490678612E-4</v>
      </c>
      <c r="P647" s="23">
        <f t="shared" si="87"/>
        <v>5.5456295981573849E-8</v>
      </c>
      <c r="Q647">
        <f t="shared" si="88"/>
        <v>1.192444959435717E-4</v>
      </c>
      <c r="R647">
        <f>$V$28*R648+(1-$V$28)*P648</f>
        <v>1.1253034684450584E-4</v>
      </c>
      <c r="S647" s="1">
        <f>$V$15*$V$14+$V$16*P648+$V$17*S648</f>
        <v>1.8397962078560412E-4</v>
      </c>
    </row>
    <row r="648" spans="1:19" x14ac:dyDescent="0.2">
      <c r="A648" s="5">
        <v>43297</v>
      </c>
      <c r="B648" s="1">
        <v>36323.769999999997</v>
      </c>
      <c r="C648" s="1">
        <v>435.33</v>
      </c>
      <c r="D648" s="1">
        <v>171.68</v>
      </c>
      <c r="E648" s="1">
        <v>14498.59</v>
      </c>
      <c r="F648" s="1">
        <v>196.78</v>
      </c>
      <c r="G648" s="2">
        <v>16563.05</v>
      </c>
      <c r="I648" s="21">
        <f t="shared" si="81"/>
        <v>-5.9798106972190528E-3</v>
      </c>
      <c r="J648" s="21">
        <f t="shared" si="82"/>
        <v>-9.4650912386771945E-3</v>
      </c>
      <c r="K648" s="21">
        <f t="shared" si="83"/>
        <v>-1.1351911549004289E-2</v>
      </c>
      <c r="L648" s="21">
        <f t="shared" si="84"/>
        <v>7.8167456989181143E-3</v>
      </c>
      <c r="M648" s="13">
        <f t="shared" si="85"/>
        <v>-1.8977238778442481E-2</v>
      </c>
      <c r="N648" s="21">
        <f t="shared" si="86"/>
        <v>-2.3759640913051348E-3</v>
      </c>
      <c r="P648" s="23">
        <f t="shared" si="87"/>
        <v>5.6452053631714351E-6</v>
      </c>
      <c r="Q648">
        <f t="shared" si="88"/>
        <v>1.1924996338573723E-4</v>
      </c>
      <c r="R648">
        <f>$V$28*R649+(1-$V$28)*P649</f>
        <v>1.1935280268373997E-4</v>
      </c>
      <c r="S648" s="1">
        <f>$V$15*$V$14+$V$16*P649+$V$17*S649</f>
        <v>1.8899804912487226E-4</v>
      </c>
    </row>
    <row r="649" spans="1:19" x14ac:dyDescent="0.2">
      <c r="A649" s="5">
        <v>43294</v>
      </c>
      <c r="B649" s="1">
        <v>36541.629999999997</v>
      </c>
      <c r="C649" s="1">
        <v>439.47</v>
      </c>
      <c r="D649" s="1">
        <v>173.64</v>
      </c>
      <c r="E649" s="1">
        <v>14385.7</v>
      </c>
      <c r="F649" s="1">
        <v>200.55</v>
      </c>
      <c r="G649" s="2">
        <v>16602.45</v>
      </c>
      <c r="I649" s="21">
        <f t="shared" si="81"/>
        <v>-1.8552459458094601E-4</v>
      </c>
      <c r="J649" s="21">
        <f t="shared" si="82"/>
        <v>-7.7293975794616972E-3</v>
      </c>
      <c r="K649" s="21">
        <f t="shared" si="83"/>
        <v>7.4895581781239543E-4</v>
      </c>
      <c r="L649" s="21">
        <f t="shared" si="84"/>
        <v>3.4266222840885104E-3</v>
      </c>
      <c r="M649" s="13">
        <f t="shared" si="85"/>
        <v>-1.7938365524807431E-2</v>
      </c>
      <c r="N649" s="21">
        <f t="shared" si="86"/>
        <v>7.0144762258239953E-3</v>
      </c>
      <c r="P649" s="23">
        <f t="shared" si="87"/>
        <v>4.9202876722650039E-5</v>
      </c>
      <c r="Q649">
        <f t="shared" si="88"/>
        <v>1.1789988008159959E-4</v>
      </c>
      <c r="R649">
        <f>$V$28*R650+(1-$V$28)*P650</f>
        <v>1.2383045753232018E-4</v>
      </c>
      <c r="S649" s="1">
        <f>$V$15*$V$14+$V$16*P650+$V$17*S650</f>
        <v>1.9215420998186582E-4</v>
      </c>
    </row>
    <row r="650" spans="1:19" x14ac:dyDescent="0.2">
      <c r="A650" s="5">
        <v>43293</v>
      </c>
      <c r="B650" s="1">
        <v>36548.410000000003</v>
      </c>
      <c r="C650" s="1">
        <v>442.88</v>
      </c>
      <c r="D650" s="1">
        <v>173.51</v>
      </c>
      <c r="E650" s="1">
        <v>14336.49</v>
      </c>
      <c r="F650" s="1">
        <v>204.18</v>
      </c>
      <c r="G650" s="2">
        <v>16486.400000000001</v>
      </c>
      <c r="I650" s="21">
        <f t="shared" si="81"/>
        <v>7.7589501501314712E-3</v>
      </c>
      <c r="J650" s="21">
        <f t="shared" si="82"/>
        <v>-6.9971901237643724E-4</v>
      </c>
      <c r="K650" s="21">
        <f t="shared" si="83"/>
        <v>5.0846587851228458E-3</v>
      </c>
      <c r="L650" s="21">
        <f t="shared" si="84"/>
        <v>-5.8309811410938439E-3</v>
      </c>
      <c r="M650" s="13">
        <f t="shared" si="85"/>
        <v>-1.1258230710164865E-3</v>
      </c>
      <c r="N650" s="21">
        <f t="shared" si="86"/>
        <v>4.9648715671114091E-3</v>
      </c>
      <c r="P650" s="23">
        <f t="shared" si="87"/>
        <v>2.46499496779113E-5</v>
      </c>
      <c r="Q650">
        <f t="shared" si="88"/>
        <v>1.1961142879807439E-4</v>
      </c>
      <c r="R650">
        <f>$V$28*R651+(1-$V$28)*P651</f>
        <v>1.3016112824643138E-4</v>
      </c>
      <c r="S650" s="1">
        <f>$V$15*$V$14+$V$16*P651+$V$17*S651</f>
        <v>1.970251068810108E-4</v>
      </c>
    </row>
    <row r="651" spans="1:19" x14ac:dyDescent="0.2">
      <c r="A651" s="5">
        <v>43292</v>
      </c>
      <c r="B651" s="1">
        <v>36265.93</v>
      </c>
      <c r="C651" s="1">
        <v>443.19</v>
      </c>
      <c r="D651" s="1">
        <v>172.63</v>
      </c>
      <c r="E651" s="1">
        <v>14420.33</v>
      </c>
      <c r="F651" s="1">
        <v>204.41</v>
      </c>
      <c r="G651" s="2">
        <v>16404.75</v>
      </c>
      <c r="I651" s="21">
        <f t="shared" si="81"/>
        <v>7.2573757884117514E-4</v>
      </c>
      <c r="J651" s="21">
        <f t="shared" si="82"/>
        <v>-1.0148507349144063E-3</v>
      </c>
      <c r="K651" s="21">
        <f t="shared" si="83"/>
        <v>-4.0540932417533124E-4</v>
      </c>
      <c r="L651" s="21">
        <f t="shared" si="84"/>
        <v>2.353571492543249E-2</v>
      </c>
      <c r="M651" s="13">
        <f t="shared" si="85"/>
        <v>-4.9775624925339594E-3</v>
      </c>
      <c r="N651" s="21">
        <f t="shared" si="86"/>
        <v>3.9823777676736725E-3</v>
      </c>
      <c r="P651" s="23">
        <f t="shared" si="87"/>
        <v>1.5859332684461544E-5</v>
      </c>
      <c r="Q651">
        <f t="shared" si="88"/>
        <v>1.1969391068585215E-4</v>
      </c>
      <c r="R651">
        <f>$V$28*R652+(1-$V$28)*P652</f>
        <v>1.3745698753762093E-4</v>
      </c>
      <c r="S651" s="1">
        <f>$V$15*$V$14+$V$16*P652+$V$17*S652</f>
        <v>2.0292558215747466E-4</v>
      </c>
    </row>
    <row r="652" spans="1:19" x14ac:dyDescent="0.2">
      <c r="A652" s="5">
        <v>43291</v>
      </c>
      <c r="B652" s="1">
        <v>36239.620000000003</v>
      </c>
      <c r="C652" s="1">
        <v>443.64</v>
      </c>
      <c r="D652" s="1">
        <v>172.7</v>
      </c>
      <c r="E652" s="1">
        <v>14084.9</v>
      </c>
      <c r="F652" s="1">
        <v>205.43</v>
      </c>
      <c r="G652" s="2">
        <v>16339.55</v>
      </c>
      <c r="I652" s="21">
        <f t="shared" si="81"/>
        <v>8.449036424929569E-3</v>
      </c>
      <c r="J652" s="21">
        <f t="shared" si="82"/>
        <v>6.7852071962508807E-3</v>
      </c>
      <c r="K652" s="21">
        <f t="shared" si="83"/>
        <v>8.3147265083553402E-3</v>
      </c>
      <c r="L652" s="21">
        <f t="shared" si="84"/>
        <v>4.177005257444342E-3</v>
      </c>
      <c r="M652" s="13">
        <f t="shared" si="85"/>
        <v>9.4393384217700792E-3</v>
      </c>
      <c r="N652" s="21">
        <f t="shared" si="86"/>
        <v>8.5124943201846243E-3</v>
      </c>
      <c r="P652" s="23">
        <f t="shared" si="87"/>
        <v>7.2462559551175493E-5</v>
      </c>
      <c r="Q652">
        <f t="shared" si="88"/>
        <v>1.1608284171902512E-4</v>
      </c>
      <c r="R652">
        <f>$V$28*R653+(1-$V$28)*P653</f>
        <v>1.4160556804739403E-4</v>
      </c>
      <c r="S652" s="1">
        <f>$V$15*$V$14+$V$16*P653+$V$17*S653</f>
        <v>2.0633704208317263E-4</v>
      </c>
    </row>
    <row r="653" spans="1:19" x14ac:dyDescent="0.2">
      <c r="A653" s="5">
        <v>43290</v>
      </c>
      <c r="B653" s="1">
        <v>35934.720000000001</v>
      </c>
      <c r="C653" s="1">
        <v>440.64</v>
      </c>
      <c r="D653" s="1">
        <v>171.27</v>
      </c>
      <c r="E653" s="1">
        <v>14026.19</v>
      </c>
      <c r="F653" s="1">
        <v>203.5</v>
      </c>
      <c r="G653" s="2">
        <v>16201.05</v>
      </c>
      <c r="I653" s="21">
        <f t="shared" si="81"/>
        <v>7.7343596264608083E-3</v>
      </c>
      <c r="J653" s="21">
        <f t="shared" si="82"/>
        <v>7.3801072976226803E-3</v>
      </c>
      <c r="K653" s="21">
        <f t="shared" si="83"/>
        <v>8.5022060730602957E-3</v>
      </c>
      <c r="L653" s="21">
        <f t="shared" si="84"/>
        <v>5.93221048472292E-3</v>
      </c>
      <c r="M653" s="13">
        <f t="shared" si="85"/>
        <v>1.2808958292581241E-2</v>
      </c>
      <c r="N653" s="21">
        <f t="shared" si="86"/>
        <v>1.0684025620437761E-3</v>
      </c>
      <c r="P653" s="23">
        <f t="shared" si="87"/>
        <v>1.1414840345817048E-6</v>
      </c>
      <c r="Q653">
        <f t="shared" si="88"/>
        <v>1.6898980286193923E-4</v>
      </c>
      <c r="R653">
        <f>$V$28*R654+(1-$V$28)*P654</f>
        <v>1.5057136064395654E-4</v>
      </c>
      <c r="S653" s="1">
        <f>$V$15*$V$14+$V$16*P654+$V$17*S654</f>
        <v>2.1408983508487E-4</v>
      </c>
    </row>
    <row r="654" spans="1:19" x14ac:dyDescent="0.2">
      <c r="A654" s="5">
        <v>43287</v>
      </c>
      <c r="B654" s="1">
        <v>35657.86</v>
      </c>
      <c r="C654" s="1">
        <v>437.4</v>
      </c>
      <c r="D654" s="1">
        <v>169.82</v>
      </c>
      <c r="E654" s="1">
        <v>13943.23</v>
      </c>
      <c r="F654" s="1">
        <v>200.91</v>
      </c>
      <c r="G654" s="2">
        <v>16183.75</v>
      </c>
      <c r="I654" s="21">
        <f t="shared" si="81"/>
        <v>2.3391048536829961E-3</v>
      </c>
      <c r="J654" s="21">
        <f t="shared" si="82"/>
        <v>5.9389541800509236E-3</v>
      </c>
      <c r="K654" s="21">
        <f t="shared" si="83"/>
        <v>2.9486369184944287E-3</v>
      </c>
      <c r="L654" s="21">
        <f t="shared" si="84"/>
        <v>4.4024896076969187E-3</v>
      </c>
      <c r="M654" s="13">
        <f t="shared" si="85"/>
        <v>4.6396850423652261E-3</v>
      </c>
      <c r="N654" s="21">
        <f t="shared" si="86"/>
        <v>5.4306457690321101E-3</v>
      </c>
      <c r="P654" s="23">
        <f t="shared" si="87"/>
        <v>2.9491913468706359E-5</v>
      </c>
      <c r="Q654">
        <f t="shared" si="88"/>
        <v>1.7636850246733178E-4</v>
      </c>
      <c r="R654">
        <f>$V$28*R655+(1-$V$28)*P655</f>
        <v>1.5829983599556825E-4</v>
      </c>
      <c r="S654" s="1">
        <f>$V$15*$V$14+$V$16*P655+$V$17*S655</f>
        <v>2.2112902567374905E-4</v>
      </c>
    </row>
    <row r="655" spans="1:19" x14ac:dyDescent="0.2">
      <c r="A655" s="5">
        <v>43286</v>
      </c>
      <c r="B655" s="1">
        <v>35574.550000000003</v>
      </c>
      <c r="C655" s="1">
        <v>434.81</v>
      </c>
      <c r="D655" s="1">
        <v>169.32</v>
      </c>
      <c r="E655" s="1">
        <v>13881.98</v>
      </c>
      <c r="F655" s="1">
        <v>199.98</v>
      </c>
      <c r="G655" s="2">
        <v>16096.1</v>
      </c>
      <c r="I655" s="21">
        <f t="shared" si="81"/>
        <v>-1.9896117133461769E-3</v>
      </c>
      <c r="J655" s="21">
        <f t="shared" si="82"/>
        <v>-2.6642795796348283E-3</v>
      </c>
      <c r="K655" s="21">
        <f t="shared" si="83"/>
        <v>-5.2425531671588246E-3</v>
      </c>
      <c r="L655" s="21">
        <f t="shared" si="84"/>
        <v>-1.6141910323566089E-2</v>
      </c>
      <c r="M655" s="13">
        <f t="shared" si="85"/>
        <v>-4.4903533016263228E-3</v>
      </c>
      <c r="N655" s="21">
        <f t="shared" si="86"/>
        <v>-2.0015864206874472E-3</v>
      </c>
      <c r="P655" s="23">
        <f t="shared" si="87"/>
        <v>4.0063481994803864E-6</v>
      </c>
      <c r="Q655">
        <f t="shared" si="88"/>
        <v>1.7618136441214878E-4</v>
      </c>
      <c r="R655">
        <f>$V$28*R656+(1-$V$28)*P656</f>
        <v>1.6814835649319089E-4</v>
      </c>
      <c r="S655" s="1">
        <f>$V$15*$V$14+$V$16*P656+$V$17*S656</f>
        <v>2.3036621328746058E-4</v>
      </c>
    </row>
    <row r="656" spans="1:19" x14ac:dyDescent="0.2">
      <c r="A656" s="5">
        <v>43285</v>
      </c>
      <c r="B656" s="1">
        <v>35645.4</v>
      </c>
      <c r="C656" s="1">
        <v>435.97</v>
      </c>
      <c r="D656" s="1">
        <v>170.21</v>
      </c>
      <c r="E656" s="1">
        <v>14107.88</v>
      </c>
      <c r="F656" s="1">
        <v>200.88</v>
      </c>
      <c r="G656" s="2">
        <v>16128.35</v>
      </c>
      <c r="I656" s="21">
        <f t="shared" si="81"/>
        <v>7.5129887068965629E-3</v>
      </c>
      <c r="J656" s="21">
        <f t="shared" si="82"/>
        <v>-4.5864196919267222E-4</v>
      </c>
      <c r="K656" s="21">
        <f t="shared" si="83"/>
        <v>5.1244406057506997E-3</v>
      </c>
      <c r="L656" s="21">
        <f t="shared" si="84"/>
        <v>-6.0104467708958298E-3</v>
      </c>
      <c r="M656" s="13">
        <f t="shared" si="85"/>
        <v>-6.4506748765819971E-3</v>
      </c>
      <c r="N656" s="21">
        <f t="shared" si="86"/>
        <v>-2.5514414473239586E-2</v>
      </c>
      <c r="P656" s="23">
        <f t="shared" si="87"/>
        <v>6.5098534591225769E-4</v>
      </c>
      <c r="Q656">
        <f t="shared" si="88"/>
        <v>1.4392594497093233E-4</v>
      </c>
      <c r="R656">
        <f>$V$28*R657+(1-$V$28)*P657</f>
        <v>1.3732897418984615E-4</v>
      </c>
      <c r="S656" s="1">
        <f>$V$15*$V$14+$V$16*P657+$V$17*S657</f>
        <v>2.0468647742976351E-4</v>
      </c>
    </row>
    <row r="657" spans="1:19" x14ac:dyDescent="0.2">
      <c r="A657" s="5">
        <v>43284</v>
      </c>
      <c r="B657" s="1">
        <v>35378.6</v>
      </c>
      <c r="C657" s="1">
        <v>436.17</v>
      </c>
      <c r="D657" s="1">
        <v>169.34</v>
      </c>
      <c r="E657" s="1">
        <v>14192.93</v>
      </c>
      <c r="F657" s="1">
        <v>202.18</v>
      </c>
      <c r="G657" s="2">
        <v>16545.150000000001</v>
      </c>
      <c r="I657" s="21">
        <f t="shared" ref="I657:I720" si="89">LN(B657/B658)</f>
        <v>3.2328775190831023E-3</v>
      </c>
      <c r="J657" s="21">
        <f t="shared" ref="J657:J720" si="90">LN(C657/C658)</f>
        <v>4.9184194760588671E-3</v>
      </c>
      <c r="K657" s="21">
        <f t="shared" ref="K657:K720" si="91">LN(D657/D658)</f>
        <v>5.0914798284658084E-3</v>
      </c>
      <c r="L657" s="21">
        <f t="shared" ref="L657:L720" si="92">LN(E657/E658)</f>
        <v>1.0617053920017315E-2</v>
      </c>
      <c r="M657" s="13">
        <f t="shared" ref="M657:M720" si="93">LN(F657/F658)</f>
        <v>2.4761068462470759E-3</v>
      </c>
      <c r="N657" s="21">
        <f t="shared" ref="N657:N720" si="94">LN(G657/G658)</f>
        <v>-9.7317929980212763E-3</v>
      </c>
      <c r="P657" s="23">
        <f t="shared" si="87"/>
        <v>9.4707794956335934E-5</v>
      </c>
      <c r="Q657">
        <f t="shared" si="88"/>
        <v>1.4238492235520947E-4</v>
      </c>
      <c r="R657">
        <f>$V$28*R658+(1-$V$28)*P658</f>
        <v>1.4004947499198512E-4</v>
      </c>
      <c r="S657" s="1">
        <f>$V$15*$V$14+$V$16*P658+$V$17*S658</f>
        <v>2.0705774597431798E-4</v>
      </c>
    </row>
    <row r="658" spans="1:19" x14ac:dyDescent="0.2">
      <c r="A658" s="5">
        <v>43283</v>
      </c>
      <c r="B658" s="1">
        <v>35264.410000000003</v>
      </c>
      <c r="C658" s="1">
        <v>434.03</v>
      </c>
      <c r="D658" s="1">
        <v>168.48</v>
      </c>
      <c r="E658" s="1">
        <v>14043.04</v>
      </c>
      <c r="F658" s="1">
        <v>201.68</v>
      </c>
      <c r="G658" s="2">
        <v>16706.95</v>
      </c>
      <c r="I658" s="21">
        <f t="shared" si="89"/>
        <v>-4.5006370541415368E-3</v>
      </c>
      <c r="J658" s="21">
        <f t="shared" si="90"/>
        <v>-8.0544740543756124E-3</v>
      </c>
      <c r="K658" s="21">
        <f t="shared" si="91"/>
        <v>-3.7323423759281554E-3</v>
      </c>
      <c r="L658" s="21">
        <f t="shared" si="92"/>
        <v>8.7952157469425724E-3</v>
      </c>
      <c r="M658" s="13">
        <f t="shared" si="93"/>
        <v>-1.5449261767627056E-2</v>
      </c>
      <c r="N658" s="21">
        <f t="shared" si="94"/>
        <v>-4.2377437067469548E-3</v>
      </c>
      <c r="P658" s="23">
        <f t="shared" si="87"/>
        <v>1.7958471724073421E-5</v>
      </c>
      <c r="Q658">
        <f t="shared" si="88"/>
        <v>1.4366917479409976E-4</v>
      </c>
      <c r="R658">
        <f>$V$28*R659+(1-$V$28)*P659</f>
        <v>1.4784251775376672E-4</v>
      </c>
      <c r="S658" s="1">
        <f>$V$15*$V$14+$V$16*P659+$V$17*S659</f>
        <v>2.1395634009228198E-4</v>
      </c>
    </row>
    <row r="659" spans="1:19" x14ac:dyDescent="0.2">
      <c r="A659" s="5">
        <v>43280</v>
      </c>
      <c r="B659" s="1">
        <v>35423.480000000003</v>
      </c>
      <c r="C659" s="1">
        <v>437.54</v>
      </c>
      <c r="D659" s="1">
        <v>169.11</v>
      </c>
      <c r="E659" s="1">
        <v>13920.07</v>
      </c>
      <c r="F659" s="1">
        <v>204.82</v>
      </c>
      <c r="G659" s="2">
        <v>16777.900000000001</v>
      </c>
      <c r="I659" s="21">
        <f t="shared" si="89"/>
        <v>1.0951964903228105E-2</v>
      </c>
      <c r="J659" s="21">
        <f t="shared" si="90"/>
        <v>1.8802533325525748E-2</v>
      </c>
      <c r="K659" s="21">
        <f t="shared" si="91"/>
        <v>9.9840372931413752E-3</v>
      </c>
      <c r="L659" s="21">
        <f t="shared" si="92"/>
        <v>9.4184491406625569E-3</v>
      </c>
      <c r="M659" s="13">
        <f t="shared" si="93"/>
        <v>3.0436054408141639E-2</v>
      </c>
      <c r="N659" s="21">
        <f t="shared" si="94"/>
        <v>6.3528721519384703E-3</v>
      </c>
      <c r="P659" s="23">
        <f t="shared" si="87"/>
        <v>4.0358984578875334E-5</v>
      </c>
      <c r="Q659">
        <f t="shared" si="88"/>
        <v>1.417897000716322E-4</v>
      </c>
      <c r="R659">
        <f>$V$28*R660+(1-$V$28)*P660</f>
        <v>1.547031688074832E-4</v>
      </c>
      <c r="S659" s="1">
        <f>$V$15*$V$14+$V$16*P660+$V$17*S660</f>
        <v>2.2037697173141969E-4</v>
      </c>
    </row>
    <row r="660" spans="1:19" x14ac:dyDescent="0.2">
      <c r="A660" s="5">
        <v>43279</v>
      </c>
      <c r="B660" s="1">
        <v>35037.64</v>
      </c>
      <c r="C660" s="1">
        <v>429.39</v>
      </c>
      <c r="D660" s="1">
        <v>167.43</v>
      </c>
      <c r="E660" s="1">
        <v>13789.58</v>
      </c>
      <c r="F660" s="1">
        <v>198.68</v>
      </c>
      <c r="G660" s="2">
        <v>16671.650000000001</v>
      </c>
      <c r="I660" s="21">
        <f t="shared" si="89"/>
        <v>-5.1091318493158584E-3</v>
      </c>
      <c r="J660" s="21">
        <f t="shared" si="90"/>
        <v>-1.8368193001628997E-2</v>
      </c>
      <c r="K660" s="21">
        <f t="shared" si="91"/>
        <v>-7.6751827020672438E-3</v>
      </c>
      <c r="L660" s="21">
        <f t="shared" si="92"/>
        <v>-3.3613793383024996E-3</v>
      </c>
      <c r="M660" s="13">
        <f t="shared" si="93"/>
        <v>-1.6275133337025221E-2</v>
      </c>
      <c r="N660" s="21">
        <f t="shared" si="94"/>
        <v>-2.9378007404612704E-3</v>
      </c>
      <c r="P660" s="23">
        <f t="shared" si="87"/>
        <v>8.6306731906547884E-6</v>
      </c>
      <c r="Q660">
        <f t="shared" si="88"/>
        <v>1.4347558241834476E-4</v>
      </c>
      <c r="R660">
        <f>$V$28*R661+(1-$V$28)*P661</f>
        <v>1.6402694512345097E-4</v>
      </c>
      <c r="S660" s="1">
        <f>$V$15*$V$14+$V$16*P661+$V$17*S661</f>
        <v>2.2927369085202934E-4</v>
      </c>
    </row>
    <row r="661" spans="1:19" x14ac:dyDescent="0.2">
      <c r="A661" s="5">
        <v>43278</v>
      </c>
      <c r="B661" s="1">
        <v>35217.11</v>
      </c>
      <c r="C661" s="1">
        <v>437.35</v>
      </c>
      <c r="D661" s="1">
        <v>168.72</v>
      </c>
      <c r="E661" s="1">
        <v>13836.01</v>
      </c>
      <c r="F661" s="1">
        <v>201.94</v>
      </c>
      <c r="G661" s="2">
        <v>16720.7</v>
      </c>
      <c r="I661" s="21">
        <f t="shared" si="89"/>
        <v>-7.7200496847077693E-3</v>
      </c>
      <c r="J661" s="21">
        <f t="shared" si="90"/>
        <v>-1.8194060491646551E-2</v>
      </c>
      <c r="K661" s="21">
        <f t="shared" si="91"/>
        <v>-8.4986347214625821E-3</v>
      </c>
      <c r="L661" s="21">
        <f t="shared" si="92"/>
        <v>9.7329731284378118E-4</v>
      </c>
      <c r="M661" s="13">
        <f t="shared" si="93"/>
        <v>-2.7064325907024369E-2</v>
      </c>
      <c r="N661" s="21">
        <f t="shared" si="94"/>
        <v>-2.6982022535126979E-2</v>
      </c>
      <c r="P661" s="23">
        <f t="shared" si="87"/>
        <v>7.2802954008610013E-4</v>
      </c>
      <c r="Q661">
        <f t="shared" si="88"/>
        <v>1.1718993178908561E-4</v>
      </c>
      <c r="R661">
        <f>$V$28*R662+(1-$V$28)*P662</f>
        <v>1.2802677948753718E-4</v>
      </c>
      <c r="S661" s="1">
        <f>$V$15*$V$14+$V$16*P662+$V$17*S662</f>
        <v>1.9919233060295978E-4</v>
      </c>
    </row>
    <row r="662" spans="1:19" x14ac:dyDescent="0.2">
      <c r="A662" s="5">
        <v>43277</v>
      </c>
      <c r="B662" s="1">
        <v>35490.04</v>
      </c>
      <c r="C662" s="1">
        <v>445.38</v>
      </c>
      <c r="D662" s="1">
        <v>170.16</v>
      </c>
      <c r="E662" s="1">
        <v>13822.55</v>
      </c>
      <c r="F662" s="1">
        <v>207.48</v>
      </c>
      <c r="G662" s="2">
        <v>17178</v>
      </c>
      <c r="I662" s="21">
        <f t="shared" si="89"/>
        <v>5.549575053163991E-4</v>
      </c>
      <c r="J662" s="21">
        <f t="shared" si="90"/>
        <v>2.4053333540563493E-3</v>
      </c>
      <c r="K662" s="21">
        <f t="shared" si="91"/>
        <v>-7.6369514653145515E-4</v>
      </c>
      <c r="L662" s="21">
        <f t="shared" si="92"/>
        <v>6.0504391136064943E-3</v>
      </c>
      <c r="M662" s="13">
        <f t="shared" si="93"/>
        <v>-2.3588890466302191E-3</v>
      </c>
      <c r="N662" s="21">
        <f t="shared" si="94"/>
        <v>2.2548272279776824E-2</v>
      </c>
      <c r="P662" s="23">
        <f t="shared" si="87"/>
        <v>5.08424582802952E-4</v>
      </c>
      <c r="Q662">
        <f t="shared" si="88"/>
        <v>1.3890953362183828E-4</v>
      </c>
      <c r="R662">
        <f>$V$28*R663+(1-$V$28)*P663</f>
        <v>1.0374606863761705E-4</v>
      </c>
      <c r="S662" s="1">
        <f>$V$15*$V$14+$V$16*P663+$V$17*S663</f>
        <v>1.7796887239750184E-4</v>
      </c>
    </row>
    <row r="663" spans="1:19" x14ac:dyDescent="0.2">
      <c r="A663" s="5">
        <v>43276</v>
      </c>
      <c r="B663" s="1">
        <v>35470.35</v>
      </c>
      <c r="C663" s="1">
        <v>444.31</v>
      </c>
      <c r="D663" s="1">
        <v>170.29</v>
      </c>
      <c r="E663" s="1">
        <v>13739.17</v>
      </c>
      <c r="F663" s="1">
        <v>207.97</v>
      </c>
      <c r="G663" s="2">
        <v>16795</v>
      </c>
      <c r="I663" s="21">
        <f t="shared" si="89"/>
        <v>-6.1621935875770962E-3</v>
      </c>
      <c r="J663" s="21">
        <f t="shared" si="90"/>
        <v>-9.341570413023836E-3</v>
      </c>
      <c r="K663" s="21">
        <f t="shared" si="91"/>
        <v>-5.3880071782132421E-3</v>
      </c>
      <c r="L663" s="21">
        <f t="shared" si="92"/>
        <v>8.426742064762056E-3</v>
      </c>
      <c r="M663" s="13">
        <f t="shared" si="93"/>
        <v>-1.3278758352135225E-2</v>
      </c>
      <c r="N663" s="21">
        <f t="shared" si="94"/>
        <v>7.7136023814480923E-4</v>
      </c>
      <c r="P663" s="23">
        <f t="shared" si="87"/>
        <v>5.9499661699081682E-7</v>
      </c>
      <c r="Q663">
        <f t="shared" si="88"/>
        <v>1.3934126759108161E-4</v>
      </c>
      <c r="R663">
        <f>$V$28*R664+(1-$V$28)*P664</f>
        <v>1.1033017961765702E-4</v>
      </c>
      <c r="S663" s="1">
        <f>$V$15*$V$14+$V$16*P664+$V$17*S664</f>
        <v>1.826000069573242E-4</v>
      </c>
    </row>
    <row r="664" spans="1:19" x14ac:dyDescent="0.2">
      <c r="A664" s="5">
        <v>43273</v>
      </c>
      <c r="B664" s="1">
        <v>35689.599999999999</v>
      </c>
      <c r="C664" s="1">
        <v>448.48</v>
      </c>
      <c r="D664" s="1">
        <v>171.21</v>
      </c>
      <c r="E664" s="1">
        <v>13623.88</v>
      </c>
      <c r="F664" s="1">
        <v>210.75</v>
      </c>
      <c r="G664" s="2">
        <v>16782.05</v>
      </c>
      <c r="I664" s="21">
        <f t="shared" si="89"/>
        <v>7.2329562584374672E-3</v>
      </c>
      <c r="J664" s="21">
        <f t="shared" si="90"/>
        <v>4.6262751665934977E-3</v>
      </c>
      <c r="K664" s="21">
        <f t="shared" si="91"/>
        <v>5.7404093902474508E-3</v>
      </c>
      <c r="L664" s="21">
        <f t="shared" si="92"/>
        <v>-5.9069976156069274E-4</v>
      </c>
      <c r="M664" s="13">
        <f t="shared" si="93"/>
        <v>4.6132343485070478E-3</v>
      </c>
      <c r="N664" s="21">
        <f t="shared" si="94"/>
        <v>5.4821504786822335E-3</v>
      </c>
      <c r="P664" s="23">
        <f t="shared" si="87"/>
        <v>3.0053973870915841E-5</v>
      </c>
      <c r="Q664">
        <f t="shared" si="88"/>
        <v>1.3784342278827741E-4</v>
      </c>
      <c r="R664">
        <f>$V$28*R665+(1-$V$28)*P665</f>
        <v>1.1545419275042774E-4</v>
      </c>
      <c r="S664" s="1">
        <f>$V$15*$V$14+$V$16*P665+$V$17*S665</f>
        <v>1.8610910217635321E-4</v>
      </c>
    </row>
    <row r="665" spans="1:19" x14ac:dyDescent="0.2">
      <c r="A665" s="5">
        <v>43272</v>
      </c>
      <c r="B665" s="1">
        <v>35432.39</v>
      </c>
      <c r="C665" s="1">
        <v>446.41</v>
      </c>
      <c r="D665" s="1">
        <v>170.23</v>
      </c>
      <c r="E665" s="1">
        <v>13631.93</v>
      </c>
      <c r="F665" s="1">
        <v>209.78</v>
      </c>
      <c r="G665" s="2">
        <v>16690.3</v>
      </c>
      <c r="I665" s="21">
        <f t="shared" si="89"/>
        <v>-3.2386743838165514E-3</v>
      </c>
      <c r="J665" s="21">
        <f t="shared" si="90"/>
        <v>-4.9606823215641123E-3</v>
      </c>
      <c r="K665" s="21">
        <f t="shared" si="91"/>
        <v>-3.2842678046211653E-3</v>
      </c>
      <c r="L665" s="21">
        <f t="shared" si="92"/>
        <v>-1.241899224160063E-3</v>
      </c>
      <c r="M665" s="13">
        <f t="shared" si="93"/>
        <v>-9.3469709987059335E-3</v>
      </c>
      <c r="N665" s="21">
        <f t="shared" si="94"/>
        <v>-6.5987919756524717E-3</v>
      </c>
      <c r="P665" s="23">
        <f t="shared" si="87"/>
        <v>4.3544055537935452E-5</v>
      </c>
      <c r="Q665">
        <f t="shared" si="88"/>
        <v>1.3568089210788434E-4</v>
      </c>
      <c r="R665">
        <f>$V$28*R666+(1-$V$28)*P666</f>
        <v>1.2004420150867194E-4</v>
      </c>
      <c r="S665" s="1">
        <f>$V$15*$V$14+$V$16*P666+$V$17*S666</f>
        <v>1.8925864788266213E-4</v>
      </c>
    </row>
    <row r="666" spans="1:19" x14ac:dyDescent="0.2">
      <c r="A666" s="5">
        <v>43271</v>
      </c>
      <c r="B666" s="1">
        <v>35547.33</v>
      </c>
      <c r="C666" s="1">
        <v>448.63</v>
      </c>
      <c r="D666" s="1">
        <v>170.79</v>
      </c>
      <c r="E666" s="1">
        <v>13648.87</v>
      </c>
      <c r="F666" s="1">
        <v>211.75</v>
      </c>
      <c r="G666" s="2">
        <v>16800.8</v>
      </c>
      <c r="I666" s="21">
        <f t="shared" si="89"/>
        <v>7.3577919673750193E-3</v>
      </c>
      <c r="J666" s="21">
        <f t="shared" si="90"/>
        <v>1.1145662676907158E-4</v>
      </c>
      <c r="K666" s="21">
        <f t="shared" si="91"/>
        <v>7.5818048105951216E-3</v>
      </c>
      <c r="L666" s="21">
        <f t="shared" si="92"/>
        <v>-1.7085712334850896E-3</v>
      </c>
      <c r="M666" s="13">
        <f t="shared" si="93"/>
        <v>-1.3214405622954738E-3</v>
      </c>
      <c r="N666" s="21">
        <f t="shared" si="94"/>
        <v>-5.3810724269169321E-3</v>
      </c>
      <c r="P666" s="23">
        <f t="shared" si="87"/>
        <v>2.8955940463725681E-5</v>
      </c>
      <c r="Q666">
        <f t="shared" si="88"/>
        <v>1.3500791367755937E-4</v>
      </c>
      <c r="R666">
        <f>$V$28*R667+(1-$V$28)*P667</f>
        <v>1.2585834583068978E-4</v>
      </c>
      <c r="S666" s="1">
        <f>$V$15*$V$14+$V$16*P667+$V$17*S667</f>
        <v>1.9356859394935037E-4</v>
      </c>
    </row>
    <row r="667" spans="1:19" x14ac:dyDescent="0.2">
      <c r="A667" s="5">
        <v>43270</v>
      </c>
      <c r="B667" s="1">
        <v>35286.74</v>
      </c>
      <c r="C667" s="1">
        <v>448.58</v>
      </c>
      <c r="D667" s="1">
        <v>169.5</v>
      </c>
      <c r="E667" s="1">
        <v>13672.21</v>
      </c>
      <c r="F667" s="1">
        <v>212.03</v>
      </c>
      <c r="G667" s="2">
        <v>16891.45</v>
      </c>
      <c r="I667" s="21">
        <f t="shared" si="89"/>
        <v>-7.3839539276331096E-3</v>
      </c>
      <c r="J667" s="21">
        <f t="shared" si="90"/>
        <v>-1.1569534401061709E-2</v>
      </c>
      <c r="K667" s="21">
        <f t="shared" si="91"/>
        <v>-9.3368070160522454E-3</v>
      </c>
      <c r="L667" s="21">
        <f t="shared" si="92"/>
        <v>-1.2164407088047464E-2</v>
      </c>
      <c r="M667" s="13">
        <f t="shared" si="93"/>
        <v>-7.143223193016337E-3</v>
      </c>
      <c r="N667" s="21">
        <f t="shared" si="94"/>
        <v>5.4941686749205767E-3</v>
      </c>
      <c r="P667" s="23">
        <f t="shared" si="87"/>
        <v>3.0185889428478526E-5</v>
      </c>
      <c r="Q667">
        <f t="shared" si="88"/>
        <v>1.3486782252319397E-4</v>
      </c>
      <c r="R667">
        <f>$V$28*R668+(1-$V$28)*P668</f>
        <v>1.3196509836700112E-4</v>
      </c>
      <c r="S667" s="1">
        <f>$V$15*$V$14+$V$16*P668+$V$17*S668</f>
        <v>1.9828909241429547E-4</v>
      </c>
    </row>
    <row r="668" spans="1:19" x14ac:dyDescent="0.2">
      <c r="A668" s="5">
        <v>43269</v>
      </c>
      <c r="B668" s="1">
        <v>35548.26</v>
      </c>
      <c r="C668" s="1">
        <v>453.8</v>
      </c>
      <c r="D668" s="1">
        <v>171.09</v>
      </c>
      <c r="E668" s="1">
        <v>13839.54</v>
      </c>
      <c r="F668" s="1">
        <v>213.55</v>
      </c>
      <c r="G668" s="2">
        <v>16798.900000000001</v>
      </c>
      <c r="I668" s="21">
        <f t="shared" si="89"/>
        <v>-2.0761447606744308E-3</v>
      </c>
      <c r="J668" s="21">
        <f t="shared" si="90"/>
        <v>-7.7096760248118474E-4</v>
      </c>
      <c r="K668" s="21">
        <f t="shared" si="91"/>
        <v>-2.2185903542027764E-3</v>
      </c>
      <c r="L668" s="21">
        <f t="shared" si="92"/>
        <v>-8.0293623513890463E-3</v>
      </c>
      <c r="M668" s="13">
        <f t="shared" si="93"/>
        <v>-4.3921199472279687E-3</v>
      </c>
      <c r="N668" s="21">
        <f t="shared" si="94"/>
        <v>2.3988651913940716E-3</v>
      </c>
      <c r="P668" s="23">
        <f t="shared" si="87"/>
        <v>5.7545542064821159E-6</v>
      </c>
      <c r="Q668">
        <f t="shared" si="88"/>
        <v>1.401575591970585E-4</v>
      </c>
      <c r="R668">
        <f>$V$28*R669+(1-$V$28)*P669</f>
        <v>1.400210905474598E-4</v>
      </c>
      <c r="S668" s="1">
        <f>$V$15*$V$14+$V$16*P669+$V$17*S669</f>
        <v>2.0489138710990092E-4</v>
      </c>
    </row>
    <row r="669" spans="1:19" x14ac:dyDescent="0.2">
      <c r="A669" s="5">
        <v>43266</v>
      </c>
      <c r="B669" s="1">
        <v>35622.14</v>
      </c>
      <c r="C669" s="1">
        <v>454.15</v>
      </c>
      <c r="D669" s="1">
        <v>171.47</v>
      </c>
      <c r="E669" s="1">
        <v>13951.11</v>
      </c>
      <c r="F669" s="1">
        <v>214.49</v>
      </c>
      <c r="G669" s="2">
        <v>16758.650000000001</v>
      </c>
      <c r="I669" s="21">
        <f t="shared" si="89"/>
        <v>6.2677299896527242E-4</v>
      </c>
      <c r="J669" s="21">
        <f t="shared" si="90"/>
        <v>-4.5695283712317448E-3</v>
      </c>
      <c r="K669" s="21">
        <f t="shared" si="91"/>
        <v>1.6926897372963017E-3</v>
      </c>
      <c r="L669" s="21">
        <f t="shared" si="92"/>
        <v>2.2161003592250199E-2</v>
      </c>
      <c r="M669" s="13">
        <f t="shared" si="93"/>
        <v>-1.195676493296736E-2</v>
      </c>
      <c r="N669" s="21">
        <f t="shared" si="94"/>
        <v>-4.7118160660086497E-3</v>
      </c>
      <c r="P669" s="23">
        <f t="shared" si="87"/>
        <v>2.2201210639897228E-5</v>
      </c>
      <c r="Q669">
        <f t="shared" si="88"/>
        <v>1.4050330054416198E-4</v>
      </c>
      <c r="R669">
        <f>$V$28*R670+(1-$V$28)*P670</f>
        <v>1.4754150841389999E-4</v>
      </c>
      <c r="S669" s="1">
        <f>$V$15*$V$14+$V$16*P670+$V$17*S670</f>
        <v>2.1131356696982837E-4</v>
      </c>
    </row>
    <row r="670" spans="1:19" x14ac:dyDescent="0.2">
      <c r="A670" s="5">
        <v>43265</v>
      </c>
      <c r="B670" s="1">
        <v>35599.82</v>
      </c>
      <c r="C670" s="1">
        <v>456.23</v>
      </c>
      <c r="D670" s="1">
        <v>171.18</v>
      </c>
      <c r="E670" s="1">
        <v>13645.34</v>
      </c>
      <c r="F670" s="1">
        <v>217.07</v>
      </c>
      <c r="G670" s="2">
        <v>16837.8</v>
      </c>
      <c r="I670" s="21">
        <f t="shared" si="89"/>
        <v>-3.9064247118694882E-3</v>
      </c>
      <c r="J670" s="21">
        <f t="shared" si="90"/>
        <v>-6.162068270254846E-3</v>
      </c>
      <c r="K670" s="21">
        <f t="shared" si="91"/>
        <v>-4.4299442928342966E-3</v>
      </c>
      <c r="L670" s="21">
        <f t="shared" si="92"/>
        <v>-1.4123692968219416E-2</v>
      </c>
      <c r="M670" s="13">
        <f t="shared" si="93"/>
        <v>-6.5661323679740364E-3</v>
      </c>
      <c r="N670" s="21">
        <f t="shared" si="94"/>
        <v>-7.67339064608387E-3</v>
      </c>
      <c r="P670" s="23">
        <f t="shared" si="87"/>
        <v>5.8880924007407432E-5</v>
      </c>
      <c r="Q670">
        <f t="shared" si="88"/>
        <v>1.3915418760236583E-4</v>
      </c>
      <c r="R670">
        <f>$V$28*R671+(1-$V$28)*P671</f>
        <v>1.532006946526123E-4</v>
      </c>
      <c r="S670" s="1">
        <f>$V$15*$V$14+$V$16*P671+$V$17*S671</f>
        <v>2.1641156051599718E-4</v>
      </c>
    </row>
    <row r="671" spans="1:19" x14ac:dyDescent="0.2">
      <c r="A671" s="5">
        <v>43264</v>
      </c>
      <c r="B671" s="1">
        <v>35739.160000000003</v>
      </c>
      <c r="C671" s="1">
        <v>459.05</v>
      </c>
      <c r="D671" s="1">
        <v>171.94</v>
      </c>
      <c r="E671" s="1">
        <v>13839.43</v>
      </c>
      <c r="F671" s="1">
        <v>218.5</v>
      </c>
      <c r="G671" s="2">
        <v>16967.5</v>
      </c>
      <c r="I671" s="21">
        <f t="shared" si="89"/>
        <v>1.3058633544068686E-3</v>
      </c>
      <c r="J671" s="21">
        <f t="shared" si="90"/>
        <v>1.4387864358560718E-3</v>
      </c>
      <c r="K671" s="21">
        <f t="shared" si="91"/>
        <v>3.4373304256802443E-3</v>
      </c>
      <c r="L671" s="21">
        <f t="shared" si="92"/>
        <v>1.2825191701304139E-2</v>
      </c>
      <c r="M671" s="13">
        <f t="shared" si="93"/>
        <v>-7.1596630257987591E-3</v>
      </c>
      <c r="N671" s="21">
        <f t="shared" si="94"/>
        <v>4.1843721679622149E-3</v>
      </c>
      <c r="P671" s="23">
        <f t="shared" si="87"/>
        <v>1.7508970440016807E-5</v>
      </c>
      <c r="Q671">
        <f t="shared" si="88"/>
        <v>1.3866733563140904E-4</v>
      </c>
      <c r="R671">
        <f>$V$28*R672+(1-$V$28)*P672</f>
        <v>1.6186186853852267E-4</v>
      </c>
      <c r="S671" s="1">
        <f>$V$15*$V$14+$V$16*P672+$V$17*S672</f>
        <v>2.2437443965437313E-4</v>
      </c>
    </row>
    <row r="672" spans="1:19" x14ac:dyDescent="0.2">
      <c r="A672" s="5">
        <v>43263</v>
      </c>
      <c r="B672" s="1">
        <v>35692.519999999997</v>
      </c>
      <c r="C672" s="1">
        <v>458.39</v>
      </c>
      <c r="D672" s="1">
        <v>171.35</v>
      </c>
      <c r="E672" s="1">
        <v>13663.07</v>
      </c>
      <c r="F672" s="1">
        <v>220.07</v>
      </c>
      <c r="G672" s="2">
        <v>16896.650000000001</v>
      </c>
      <c r="I672" s="21">
        <f t="shared" si="89"/>
        <v>5.8741887854194237E-3</v>
      </c>
      <c r="J672" s="21">
        <f t="shared" si="90"/>
        <v>4.4383784256844822E-3</v>
      </c>
      <c r="K672" s="21">
        <f t="shared" si="91"/>
        <v>6.3228358880652296E-3</v>
      </c>
      <c r="L672" s="21">
        <f t="shared" si="92"/>
        <v>5.8738807634903497E-3</v>
      </c>
      <c r="M672" s="13">
        <f t="shared" si="93"/>
        <v>5.2393112857263002E-3</v>
      </c>
      <c r="N672" s="21">
        <f t="shared" si="94"/>
        <v>-4.9110102284007833E-4</v>
      </c>
      <c r="P672" s="23">
        <f t="shared" si="87"/>
        <v>2.4118021463457112E-7</v>
      </c>
      <c r="Q672">
        <f t="shared" si="88"/>
        <v>1.3987684466235486E-4</v>
      </c>
      <c r="R672">
        <f>$V$28*R673+(1-$V$28)*P673</f>
        <v>1.7217808268685594E-4</v>
      </c>
      <c r="S672" s="1">
        <f>$V$15*$V$14+$V$16*P673+$V$17*S673</f>
        <v>2.341814048206454E-4</v>
      </c>
    </row>
    <row r="673" spans="1:19" x14ac:dyDescent="0.2">
      <c r="A673" s="5">
        <v>43262</v>
      </c>
      <c r="B673" s="1">
        <v>35483.47</v>
      </c>
      <c r="C673" s="1">
        <v>456.36</v>
      </c>
      <c r="D673" s="1">
        <v>170.27</v>
      </c>
      <c r="E673" s="1">
        <v>13583.05</v>
      </c>
      <c r="F673" s="1">
        <v>218.92</v>
      </c>
      <c r="G673" s="2">
        <v>16904.95</v>
      </c>
      <c r="I673" s="21">
        <f t="shared" si="89"/>
        <v>1.1222785573301065E-3</v>
      </c>
      <c r="J673" s="21">
        <f t="shared" si="90"/>
        <v>1.9960305373498679E-3</v>
      </c>
      <c r="K673" s="21">
        <f t="shared" si="91"/>
        <v>1.881136290427732E-3</v>
      </c>
      <c r="L673" s="21">
        <f t="shared" si="92"/>
        <v>1.9572924581084112E-3</v>
      </c>
      <c r="M673" s="13">
        <f t="shared" si="93"/>
        <v>1.4627905332792539E-3</v>
      </c>
      <c r="N673" s="21">
        <f t="shared" si="94"/>
        <v>-3.2546592861509543E-2</v>
      </c>
      <c r="P673" s="23">
        <f t="shared" si="87"/>
        <v>1.059280706892864E-3</v>
      </c>
      <c r="Q673">
        <f t="shared" si="88"/>
        <v>8.7586570926982446E-5</v>
      </c>
      <c r="R673">
        <f>$V$28*R674+(1-$V$28)*P674</f>
        <v>1.1555451092902557E-4</v>
      </c>
      <c r="S673" s="1">
        <f>$V$15*$V$14+$V$16*P674+$V$17*S674</f>
        <v>1.8624250352326855E-4</v>
      </c>
    </row>
    <row r="674" spans="1:19" x14ac:dyDescent="0.2">
      <c r="A674" s="5">
        <v>43259</v>
      </c>
      <c r="B674" s="1">
        <v>35443.67</v>
      </c>
      <c r="C674" s="1">
        <v>455.45</v>
      </c>
      <c r="D674" s="1">
        <v>169.95</v>
      </c>
      <c r="E674" s="1">
        <v>13556.49</v>
      </c>
      <c r="F674" s="1">
        <v>218.6</v>
      </c>
      <c r="G674" s="2">
        <v>17464.2</v>
      </c>
      <c r="I674" s="21">
        <f t="shared" si="89"/>
        <v>-5.4747962598265777E-4</v>
      </c>
      <c r="J674" s="21">
        <f t="shared" si="90"/>
        <v>9.6654445940368866E-4</v>
      </c>
      <c r="K674" s="21">
        <f t="shared" si="91"/>
        <v>2.1205167868158167E-3</v>
      </c>
      <c r="L674" s="21">
        <f t="shared" si="92"/>
        <v>7.6335372409902106E-3</v>
      </c>
      <c r="M674" s="13">
        <f t="shared" si="93"/>
        <v>4.5746700527080495E-5</v>
      </c>
      <c r="N674" s="21">
        <f t="shared" si="94"/>
        <v>1.3306611348369543E-2</v>
      </c>
      <c r="P674" s="23">
        <f t="shared" si="87"/>
        <v>1.7706590557655709E-4</v>
      </c>
      <c r="Q674">
        <f t="shared" si="88"/>
        <v>8.1505864546597493E-5</v>
      </c>
      <c r="R674">
        <f>$V$28*R675+(1-$V$28)*P675</f>
        <v>1.1162825169620442E-4</v>
      </c>
      <c r="S674" s="1">
        <f>$V$15*$V$14+$V$16*P675+$V$17*S675</f>
        <v>1.8198899104375575E-4</v>
      </c>
    </row>
    <row r="675" spans="1:19" x14ac:dyDescent="0.2">
      <c r="A675" s="5">
        <v>43258</v>
      </c>
      <c r="B675" s="1">
        <v>35463.08</v>
      </c>
      <c r="C675" s="1">
        <v>455.01</v>
      </c>
      <c r="D675" s="1">
        <v>169.59</v>
      </c>
      <c r="E675" s="1">
        <v>13453.4</v>
      </c>
      <c r="F675" s="1">
        <v>218.59</v>
      </c>
      <c r="G675" s="2">
        <v>17233.349999999999</v>
      </c>
      <c r="I675" s="21">
        <f t="shared" si="89"/>
        <v>8.0462527741038577E-3</v>
      </c>
      <c r="J675" s="21">
        <f t="shared" si="90"/>
        <v>1.1449663120829038E-2</v>
      </c>
      <c r="K675" s="21">
        <f t="shared" si="91"/>
        <v>9.5983673263974993E-3</v>
      </c>
      <c r="L675" s="21">
        <f t="shared" si="92"/>
        <v>1.1041602035983844E-2</v>
      </c>
      <c r="M675" s="13">
        <f t="shared" si="93"/>
        <v>1.3077499078373602E-2</v>
      </c>
      <c r="N675" s="21">
        <f t="shared" si="94"/>
        <v>-5.1340733907932908E-4</v>
      </c>
      <c r="P675" s="23">
        <f t="shared" si="87"/>
        <v>2.6358709582051721E-7</v>
      </c>
      <c r="Q675">
        <f t="shared" si="88"/>
        <v>8.2444036172197032E-5</v>
      </c>
      <c r="R675">
        <f>$V$28*R676+(1-$V$28)*P676</f>
        <v>1.1873663454303744E-4</v>
      </c>
      <c r="S675" s="1">
        <f>$V$15*$V$14+$V$16*P676+$V$17*S676</f>
        <v>1.8708521709322686E-4</v>
      </c>
    </row>
    <row r="676" spans="1:19" x14ac:dyDescent="0.2">
      <c r="A676" s="5">
        <v>43257</v>
      </c>
      <c r="B676" s="1">
        <v>35178.879999999997</v>
      </c>
      <c r="C676" s="1">
        <v>449.83</v>
      </c>
      <c r="D676" s="1">
        <v>167.97</v>
      </c>
      <c r="E676" s="1">
        <v>13305.67</v>
      </c>
      <c r="F676" s="1">
        <v>215.75</v>
      </c>
      <c r="G676" s="2">
        <v>17242.2</v>
      </c>
      <c r="I676" s="21">
        <f t="shared" si="89"/>
        <v>7.8671004759056449E-3</v>
      </c>
      <c r="J676" s="21">
        <f t="shared" si="90"/>
        <v>8.9993126588176712E-3</v>
      </c>
      <c r="K676" s="21">
        <f t="shared" si="91"/>
        <v>1.0413020481543613E-2</v>
      </c>
      <c r="L676" s="21">
        <f t="shared" si="92"/>
        <v>9.6080992545597762E-3</v>
      </c>
      <c r="M676" s="13">
        <f t="shared" si="93"/>
        <v>5.111535292967785E-3</v>
      </c>
      <c r="N676" s="21">
        <f t="shared" si="94"/>
        <v>-2.42424361150628E-3</v>
      </c>
      <c r="P676" s="23">
        <f t="shared" si="87"/>
        <v>5.8769570879290119E-6</v>
      </c>
      <c r="Q676">
        <f t="shared" si="88"/>
        <v>8.4892067234803608E-5</v>
      </c>
      <c r="R676">
        <f>$V$28*R677+(1-$V$28)*P677</f>
        <v>1.2594044374229969E-4</v>
      </c>
      <c r="S676" s="1">
        <f>$V$15*$V$14+$V$16*P677+$V$17*S677</f>
        <v>1.9243583659307766E-4</v>
      </c>
    </row>
    <row r="677" spans="1:19" x14ac:dyDescent="0.2">
      <c r="A677" s="5">
        <v>43256</v>
      </c>
      <c r="B677" s="1">
        <v>34903.21</v>
      </c>
      <c r="C677" s="1">
        <v>445.8</v>
      </c>
      <c r="D677" s="1">
        <v>166.23</v>
      </c>
      <c r="E677" s="1">
        <v>13178.44</v>
      </c>
      <c r="F677" s="1">
        <v>214.65</v>
      </c>
      <c r="G677" s="2">
        <v>17284.05</v>
      </c>
      <c r="I677" s="21">
        <f t="shared" si="89"/>
        <v>-3.1089160291816759E-3</v>
      </c>
      <c r="J677" s="21">
        <f t="shared" si="90"/>
        <v>-9.1104595840524327E-3</v>
      </c>
      <c r="K677" s="21">
        <f t="shared" si="91"/>
        <v>-4.0823734429581713E-3</v>
      </c>
      <c r="L677" s="21">
        <f t="shared" si="92"/>
        <v>-1.5290995123946187E-2</v>
      </c>
      <c r="M677" s="13">
        <f t="shared" si="93"/>
        <v>-1.7319449200180421E-2</v>
      </c>
      <c r="N677" s="21">
        <f t="shared" si="94"/>
        <v>7.9929558138324749E-3</v>
      </c>
      <c r="P677" s="23">
        <f t="shared" si="87"/>
        <v>6.3887342641878365E-5</v>
      </c>
      <c r="Q677">
        <f t="shared" si="88"/>
        <v>8.9160110803418422E-5</v>
      </c>
      <c r="R677">
        <f>$V$28*R678+(1-$V$28)*P678</f>
        <v>1.299012799827521E-4</v>
      </c>
      <c r="S677" s="1">
        <f>$V$15*$V$14+$V$16*P678+$V$17*S678</f>
        <v>1.9515817017324804E-4</v>
      </c>
    </row>
    <row r="678" spans="1:19" x14ac:dyDescent="0.2">
      <c r="A678" s="5">
        <v>43255</v>
      </c>
      <c r="B678" s="1">
        <v>35011.89</v>
      </c>
      <c r="C678" s="1">
        <v>449.88</v>
      </c>
      <c r="D678" s="1">
        <v>166.91</v>
      </c>
      <c r="E678" s="1">
        <v>13381.5</v>
      </c>
      <c r="F678" s="1">
        <v>218.4</v>
      </c>
      <c r="G678" s="2">
        <v>17146.45</v>
      </c>
      <c r="I678" s="21">
        <f t="shared" si="89"/>
        <v>-6.1324966193483368E-3</v>
      </c>
      <c r="J678" s="21">
        <f t="shared" si="90"/>
        <v>-6.4254757663387086E-3</v>
      </c>
      <c r="K678" s="21">
        <f t="shared" si="91"/>
        <v>-3.7076947151148897E-3</v>
      </c>
      <c r="L678" s="21">
        <f t="shared" si="92"/>
        <v>4.1441353679120456E-3</v>
      </c>
      <c r="M678" s="13">
        <f t="shared" si="93"/>
        <v>-1.3597608265383565E-2</v>
      </c>
      <c r="N678" s="21">
        <f t="shared" si="94"/>
        <v>-6.6063242807085374E-3</v>
      </c>
      <c r="P678" s="23">
        <f t="shared" si="87"/>
        <v>4.3643520501879176E-5</v>
      </c>
      <c r="Q678">
        <f t="shared" si="88"/>
        <v>9.0196892788749168E-5</v>
      </c>
      <c r="R678">
        <f>$V$28*R679+(1-$V$28)*P679</f>
        <v>1.3540709441770145E-4</v>
      </c>
      <c r="S678" s="1">
        <f>$V$15*$V$14+$V$16*P679+$V$17*S679</f>
        <v>1.9930764204788173E-4</v>
      </c>
    </row>
    <row r="679" spans="1:19" x14ac:dyDescent="0.2">
      <c r="A679" s="5">
        <v>43252</v>
      </c>
      <c r="B679" s="1">
        <v>35227.26</v>
      </c>
      <c r="C679" s="1">
        <v>452.78</v>
      </c>
      <c r="D679" s="1">
        <v>167.53</v>
      </c>
      <c r="E679" s="1">
        <v>13326.16</v>
      </c>
      <c r="F679" s="1">
        <v>221.39</v>
      </c>
      <c r="G679" s="2">
        <v>17260.099999999999</v>
      </c>
      <c r="I679" s="21">
        <f t="shared" si="89"/>
        <v>-2.6965426793813499E-3</v>
      </c>
      <c r="J679" s="21">
        <f t="shared" si="90"/>
        <v>-5.352494634214059E-3</v>
      </c>
      <c r="K679" s="21">
        <f t="shared" si="91"/>
        <v>-3.6345260017097369E-3</v>
      </c>
      <c r="L679" s="21">
        <f t="shared" si="92"/>
        <v>-9.4604721650298467E-3</v>
      </c>
      <c r="M679" s="13">
        <f t="shared" si="93"/>
        <v>-1.3905310624243257E-2</v>
      </c>
      <c r="N679" s="21">
        <f t="shared" si="94"/>
        <v>1.6641785149207374E-3</v>
      </c>
      <c r="P679" s="23">
        <f t="shared" si="87"/>
        <v>2.7694901295237912E-6</v>
      </c>
      <c r="Q679">
        <f t="shared" si="88"/>
        <v>1.1143191553380561E-4</v>
      </c>
      <c r="R679">
        <f>$V$28*R680+(1-$V$28)*P680</f>
        <v>1.4387332447864896E-4</v>
      </c>
      <c r="S679" s="1">
        <f>$V$15*$V$14+$V$16*P680+$V$17*S680</f>
        <v>2.0618894581816115E-4</v>
      </c>
    </row>
    <row r="680" spans="1:19" x14ac:dyDescent="0.2">
      <c r="A680" s="5">
        <v>43251</v>
      </c>
      <c r="B680" s="1">
        <v>35322.379999999997</v>
      </c>
      <c r="C680" s="1">
        <v>455.21</v>
      </c>
      <c r="D680" s="1">
        <v>168.14</v>
      </c>
      <c r="E680" s="1">
        <v>13452.83</v>
      </c>
      <c r="F680" s="1">
        <v>224.49</v>
      </c>
      <c r="G680" s="2">
        <v>17231.400000000001</v>
      </c>
      <c r="I680" s="21">
        <f t="shared" si="89"/>
        <v>1.1854871865655467E-2</v>
      </c>
      <c r="J680" s="21">
        <f t="shared" si="90"/>
        <v>5.9710877963929853E-3</v>
      </c>
      <c r="K680" s="21">
        <f t="shared" si="91"/>
        <v>7.5219744546884751E-3</v>
      </c>
      <c r="L680" s="21">
        <f t="shared" si="92"/>
        <v>7.4940977967225125E-3</v>
      </c>
      <c r="M680" s="13">
        <f t="shared" si="93"/>
        <v>2.5423175531789819E-3</v>
      </c>
      <c r="N680" s="21">
        <f t="shared" si="94"/>
        <v>-6.5075586916221121E-3</v>
      </c>
      <c r="P680" s="23">
        <f t="shared" si="87"/>
        <v>4.2348320124906498E-5</v>
      </c>
      <c r="Q680">
        <f t="shared" si="88"/>
        <v>1.0939619554557617E-4</v>
      </c>
      <c r="R680">
        <f>$V$28*R681+(1-$V$28)*P681</f>
        <v>1.5035364390548358E-4</v>
      </c>
      <c r="S680" s="1">
        <f>$V$15*$V$14+$V$16*P681+$V$17*S681</f>
        <v>2.1163601500761702E-4</v>
      </c>
    </row>
    <row r="681" spans="1:19" x14ac:dyDescent="0.2">
      <c r="A681" s="5">
        <v>43250</v>
      </c>
      <c r="B681" s="1">
        <v>34906.11</v>
      </c>
      <c r="C681" s="1">
        <v>452.5</v>
      </c>
      <c r="D681" s="1">
        <v>166.88</v>
      </c>
      <c r="E681" s="1">
        <v>13352.39</v>
      </c>
      <c r="F681" s="1">
        <v>223.92</v>
      </c>
      <c r="G681" s="2">
        <v>17343.900000000001</v>
      </c>
      <c r="I681" s="21">
        <f t="shared" si="89"/>
        <v>-1.234837574515541E-3</v>
      </c>
      <c r="J681" s="21">
        <f t="shared" si="90"/>
        <v>-5.3118340477326309E-3</v>
      </c>
      <c r="K681" s="21">
        <f t="shared" si="91"/>
        <v>-1.437125995848069E-3</v>
      </c>
      <c r="L681" s="21">
        <f t="shared" si="92"/>
        <v>-6.303999729606268E-4</v>
      </c>
      <c r="M681" s="13">
        <f t="shared" si="93"/>
        <v>-7.1200015986591621E-3</v>
      </c>
      <c r="N681" s="21">
        <f t="shared" si="94"/>
        <v>1.422380144338767E-2</v>
      </c>
      <c r="P681" s="23">
        <f t="shared" si="87"/>
        <v>2.0231652750091715E-4</v>
      </c>
      <c r="Q681">
        <f t="shared" si="88"/>
        <v>1.1042183577315711E-4</v>
      </c>
      <c r="R681">
        <f>$V$28*R682+(1-$V$28)*P682</f>
        <v>1.4703686410151974E-4</v>
      </c>
      <c r="S681" s="1">
        <f>$V$15*$V$14+$V$16*P682+$V$17*S682</f>
        <v>2.0880119147501181E-4</v>
      </c>
    </row>
    <row r="682" spans="1:19" x14ac:dyDescent="0.2">
      <c r="A682" s="5">
        <v>43249</v>
      </c>
      <c r="B682" s="1">
        <v>34949.24</v>
      </c>
      <c r="C682" s="1">
        <v>454.91</v>
      </c>
      <c r="D682" s="1">
        <v>167.12</v>
      </c>
      <c r="E682" s="1">
        <v>13360.81</v>
      </c>
      <c r="F682" s="1">
        <v>225.52</v>
      </c>
      <c r="G682" s="2">
        <v>17098.95</v>
      </c>
      <c r="I682" s="21">
        <f t="shared" si="89"/>
        <v>-6.1681965099531205E-3</v>
      </c>
      <c r="J682" s="21">
        <f t="shared" si="90"/>
        <v>1.4298758444432744E-3</v>
      </c>
      <c r="K682" s="21">
        <f t="shared" si="91"/>
        <v>-6.5010815553805086E-3</v>
      </c>
      <c r="L682" s="21">
        <f t="shared" si="92"/>
        <v>3.3594753003882596E-3</v>
      </c>
      <c r="M682" s="13">
        <f t="shared" si="93"/>
        <v>5.7661175667820641E-4</v>
      </c>
      <c r="N682" s="21">
        <f t="shared" si="94"/>
        <v>3.0705319074355929E-2</v>
      </c>
      <c r="P682" s="23">
        <f t="shared" si="87"/>
        <v>9.4281661945800612E-4</v>
      </c>
      <c r="Q682">
        <f t="shared" si="88"/>
        <v>6.5232272772207506E-5</v>
      </c>
      <c r="R682">
        <f>$V$28*R683+(1-$V$28)*P683</f>
        <v>9.6242411631956756E-5</v>
      </c>
      <c r="S682" s="1">
        <f>$V$15*$V$14+$V$16*P683+$V$17*S683</f>
        <v>1.6451249355227887E-4</v>
      </c>
    </row>
    <row r="683" spans="1:19" x14ac:dyDescent="0.2">
      <c r="A683" s="5">
        <v>43248</v>
      </c>
      <c r="B683" s="1">
        <v>35165.480000000003</v>
      </c>
      <c r="C683" s="1">
        <v>454.26</v>
      </c>
      <c r="D683" s="1">
        <v>168.21</v>
      </c>
      <c r="E683" s="1">
        <v>13316</v>
      </c>
      <c r="F683" s="1">
        <v>225.39</v>
      </c>
      <c r="G683" s="2">
        <v>16581.900000000001</v>
      </c>
      <c r="I683" s="21">
        <f t="shared" si="89"/>
        <v>6.865736728730077E-3</v>
      </c>
      <c r="J683" s="21">
        <f t="shared" si="90"/>
        <v>1.3028634173016447E-2</v>
      </c>
      <c r="K683" s="21">
        <f t="shared" si="91"/>
        <v>5.1855279362382281E-3</v>
      </c>
      <c r="L683" s="21">
        <f t="shared" si="92"/>
        <v>-1.7384802631230659E-2</v>
      </c>
      <c r="M683" s="13">
        <f t="shared" si="93"/>
        <v>1.1557726996049881E-2</v>
      </c>
      <c r="N683" s="21">
        <f t="shared" si="94"/>
        <v>3.0380381830808368E-3</v>
      </c>
      <c r="P683" s="23">
        <f t="shared" si="87"/>
        <v>9.2296760018571114E-6</v>
      </c>
      <c r="Q683">
        <f t="shared" si="88"/>
        <v>6.5928120828512177E-5</v>
      </c>
      <c r="R683">
        <f>$V$28*R684+(1-$V$28)*P684</f>
        <v>1.0179641603387801E-4</v>
      </c>
      <c r="S683" s="1">
        <f>$V$15*$V$14+$V$16*P684+$V$17*S684</f>
        <v>1.671687704968061E-4</v>
      </c>
    </row>
    <row r="684" spans="1:19" x14ac:dyDescent="0.2">
      <c r="A684" s="5">
        <v>43245</v>
      </c>
      <c r="B684" s="1">
        <v>34924.870000000003</v>
      </c>
      <c r="C684" s="1">
        <v>448.38</v>
      </c>
      <c r="D684" s="1">
        <v>167.34</v>
      </c>
      <c r="E684" s="1">
        <v>13549.52</v>
      </c>
      <c r="F684" s="1">
        <v>222.8</v>
      </c>
      <c r="G684" s="2">
        <v>16531.599999999999</v>
      </c>
      <c r="I684" s="21">
        <f t="shared" si="89"/>
        <v>7.5231738180366109E-3</v>
      </c>
      <c r="J684" s="21">
        <f t="shared" si="90"/>
        <v>1.4444333663296782E-2</v>
      </c>
      <c r="K684" s="21">
        <f t="shared" si="91"/>
        <v>1.0694003986920983E-2</v>
      </c>
      <c r="L684" s="21">
        <f t="shared" si="92"/>
        <v>1.4801140114872472E-3</v>
      </c>
      <c r="M684" s="13">
        <f t="shared" si="93"/>
        <v>1.9580030887679383E-2</v>
      </c>
      <c r="N684" s="21">
        <f t="shared" si="94"/>
        <v>3.115731291870829E-4</v>
      </c>
      <c r="P684" s="23">
        <f t="shared" si="87"/>
        <v>9.7077814831430644E-8</v>
      </c>
      <c r="Q684">
        <f t="shared" si="88"/>
        <v>6.5932441605600576E-5</v>
      </c>
      <c r="R684">
        <f>$V$28*R685+(1-$V$28)*P685</f>
        <v>1.082878631542427E-4</v>
      </c>
      <c r="S684" s="1">
        <f>$V$15*$V$14+$V$16*P685+$V$17*S685</f>
        <v>1.7062755589000446E-4</v>
      </c>
    </row>
    <row r="685" spans="1:19" x14ac:dyDescent="0.2">
      <c r="A685" s="5">
        <v>43244</v>
      </c>
      <c r="B685" s="1">
        <v>34663.11</v>
      </c>
      <c r="C685" s="1">
        <v>441.95</v>
      </c>
      <c r="D685" s="1">
        <v>165.56</v>
      </c>
      <c r="E685" s="1">
        <v>13529.48</v>
      </c>
      <c r="F685" s="1">
        <v>218.48</v>
      </c>
      <c r="G685" s="2">
        <v>16526.45</v>
      </c>
      <c r="I685" s="21">
        <f t="shared" si="89"/>
        <v>9.2221818624325016E-3</v>
      </c>
      <c r="J685" s="21">
        <f t="shared" si="90"/>
        <v>6.5639820828733658E-4</v>
      </c>
      <c r="K685" s="21">
        <f t="shared" si="91"/>
        <v>8.8576687844864176E-3</v>
      </c>
      <c r="L685" s="21">
        <f t="shared" si="92"/>
        <v>2.4251229632063723E-2</v>
      </c>
      <c r="M685" s="13">
        <f t="shared" si="93"/>
        <v>-3.1988328697966149E-3</v>
      </c>
      <c r="N685" s="21">
        <f t="shared" si="94"/>
        <v>5.4170280604221444E-4</v>
      </c>
      <c r="P685" s="23">
        <f t="shared" si="87"/>
        <v>2.93441930074009E-7</v>
      </c>
      <c r="Q685">
        <f t="shared" si="88"/>
        <v>7.0799819535988766E-5</v>
      </c>
      <c r="R685">
        <f>$V$28*R686+(1-$V$28)*P686</f>
        <v>1.1518112408344497E-4</v>
      </c>
      <c r="S685" s="1">
        <f>$V$15*$V$14+$V$16*P686+$V$17*S686</f>
        <v>1.7445974165382249E-4</v>
      </c>
    </row>
    <row r="686" spans="1:19" x14ac:dyDescent="0.2">
      <c r="A686" s="5">
        <v>43243</v>
      </c>
      <c r="B686" s="1">
        <v>34344.910000000003</v>
      </c>
      <c r="C686" s="1">
        <v>441.66</v>
      </c>
      <c r="D686" s="1">
        <v>164.1</v>
      </c>
      <c r="E686" s="1">
        <v>13205.32</v>
      </c>
      <c r="F686" s="1">
        <v>219.18</v>
      </c>
      <c r="G686" s="2">
        <v>16517.5</v>
      </c>
      <c r="I686" s="21">
        <f t="shared" si="89"/>
        <v>-8.8796842377405292E-3</v>
      </c>
      <c r="J686" s="21">
        <f t="shared" si="90"/>
        <v>-1.3784017218689996E-2</v>
      </c>
      <c r="K686" s="21">
        <f t="shared" si="91"/>
        <v>-8.9180680234743695E-3</v>
      </c>
      <c r="L686" s="21">
        <f t="shared" si="92"/>
        <v>-2.0251612506117377E-3</v>
      </c>
      <c r="M686" s="13">
        <f t="shared" si="93"/>
        <v>-1.0619568827460261E-2</v>
      </c>
      <c r="N686" s="21">
        <f t="shared" si="94"/>
        <v>-3.9365431354459052E-3</v>
      </c>
      <c r="P686" s="23">
        <f t="shared" si="87"/>
        <v>1.5496371857226278E-5</v>
      </c>
      <c r="Q686">
        <f t="shared" si="88"/>
        <v>8.1649196854082247E-5</v>
      </c>
      <c r="R686">
        <f>$V$28*R687+(1-$V$28)*P687</f>
        <v>1.2154398060852277E-4</v>
      </c>
      <c r="S686" s="1">
        <f>$V$15*$V$14+$V$16*P687+$V$17*S687</f>
        <v>1.7787311861766739E-4</v>
      </c>
    </row>
    <row r="687" spans="1:19" x14ac:dyDescent="0.2">
      <c r="A687" s="5">
        <v>43242</v>
      </c>
      <c r="B687" s="1">
        <v>34651.24</v>
      </c>
      <c r="C687" s="1">
        <v>447.79</v>
      </c>
      <c r="D687" s="1">
        <v>165.57</v>
      </c>
      <c r="E687" s="1">
        <v>13232.09</v>
      </c>
      <c r="F687" s="1">
        <v>221.52</v>
      </c>
      <c r="G687" s="2">
        <v>16582.650000000001</v>
      </c>
      <c r="I687" s="21">
        <f t="shared" si="89"/>
        <v>1.013753027056267E-3</v>
      </c>
      <c r="J687" s="21">
        <f t="shared" si="90"/>
        <v>3.1313631348661658E-3</v>
      </c>
      <c r="K687" s="21">
        <f t="shared" si="91"/>
        <v>3.7516684449291019E-3</v>
      </c>
      <c r="L687" s="21">
        <f t="shared" si="92"/>
        <v>6.7812732113950208E-4</v>
      </c>
      <c r="M687" s="13">
        <f t="shared" si="93"/>
        <v>7.2945071199498794E-3</v>
      </c>
      <c r="N687" s="21">
        <f t="shared" si="94"/>
        <v>5.2329787254651603E-3</v>
      </c>
      <c r="P687" s="23">
        <f t="shared" si="87"/>
        <v>2.7384066341170974E-5</v>
      </c>
      <c r="Q687">
        <f t="shared" si="88"/>
        <v>8.7761605715780026E-5</v>
      </c>
      <c r="R687">
        <f>$V$28*R688+(1-$V$28)*P688</f>
        <v>1.2755418790218352E-4</v>
      </c>
      <c r="S687" s="1">
        <f>$V$15*$V$14+$V$16*P688+$V$17*S688</f>
        <v>1.8100533221727588E-4</v>
      </c>
    </row>
    <row r="688" spans="1:19" x14ac:dyDescent="0.2">
      <c r="A688" s="5">
        <v>43241</v>
      </c>
      <c r="B688" s="1">
        <v>34616.129999999997</v>
      </c>
      <c r="C688" s="1">
        <v>446.39</v>
      </c>
      <c r="D688" s="1">
        <v>164.95</v>
      </c>
      <c r="E688" s="1">
        <v>13223.12</v>
      </c>
      <c r="F688" s="1">
        <v>219.91</v>
      </c>
      <c r="G688" s="2">
        <v>16496.099999999999</v>
      </c>
      <c r="I688" s="21">
        <f t="shared" si="89"/>
        <v>-6.6845971245983711E-3</v>
      </c>
      <c r="J688" s="21">
        <f t="shared" si="90"/>
        <v>-8.232335359053173E-3</v>
      </c>
      <c r="K688" s="21">
        <f t="shared" si="91"/>
        <v>-8.9324029240447217E-3</v>
      </c>
      <c r="L688" s="21">
        <f t="shared" si="92"/>
        <v>1.4204918712364611E-3</v>
      </c>
      <c r="M688" s="13">
        <f t="shared" si="93"/>
        <v>-2.0969090847693571E-2</v>
      </c>
      <c r="N688" s="21">
        <f t="shared" si="94"/>
        <v>-1.0561689622582774E-2</v>
      </c>
      <c r="P688" s="23">
        <f t="shared" si="87"/>
        <v>1.1154928768377266E-4</v>
      </c>
      <c r="Q688">
        <f t="shared" si="88"/>
        <v>1.1172777560032243E-4</v>
      </c>
      <c r="R688">
        <f>$V$28*R689+(1-$V$28)*P689</f>
        <v>1.2857577727782679E-4</v>
      </c>
      <c r="S688" s="1">
        <f>$V$15*$V$14+$V$16*P689+$V$17*S689</f>
        <v>1.7980972392002967E-4</v>
      </c>
    </row>
    <row r="689" spans="1:19" x14ac:dyDescent="0.2">
      <c r="A689" s="5">
        <v>43238</v>
      </c>
      <c r="B689" s="1">
        <v>34848.300000000003</v>
      </c>
      <c r="C689" s="1">
        <v>450.08</v>
      </c>
      <c r="D689" s="1">
        <v>166.43</v>
      </c>
      <c r="E689" s="1">
        <v>13204.35</v>
      </c>
      <c r="F689" s="1">
        <v>224.57</v>
      </c>
      <c r="G689" s="2">
        <v>16671.25</v>
      </c>
      <c r="I689" s="21">
        <f t="shared" si="89"/>
        <v>-8.5952268524799851E-3</v>
      </c>
      <c r="J689" s="21">
        <f t="shared" si="90"/>
        <v>-1.0454404580004028E-2</v>
      </c>
      <c r="K689" s="21">
        <f t="shared" si="91"/>
        <v>-9.2701240988458302E-3</v>
      </c>
      <c r="L689" s="21">
        <f t="shared" si="92"/>
        <v>-3.4663258992415013E-3</v>
      </c>
      <c r="M689" s="13">
        <f t="shared" si="93"/>
        <v>-2.2325402708986048E-2</v>
      </c>
      <c r="N689" s="21">
        <f t="shared" si="94"/>
        <v>-5.3959278703451128E-3</v>
      </c>
      <c r="P689" s="23">
        <f t="shared" si="87"/>
        <v>2.9116037581967144E-5</v>
      </c>
      <c r="Q689">
        <f t="shared" si="88"/>
        <v>1.1486696272225744E-4</v>
      </c>
      <c r="R689">
        <f>$V$28*R690+(1-$V$28)*P690</f>
        <v>1.3492427130096677E-4</v>
      </c>
      <c r="S689" s="1">
        <f>$V$15*$V$14+$V$16*P690+$V$17*S690</f>
        <v>1.8306089526207866E-4</v>
      </c>
    </row>
    <row r="690" spans="1:19" x14ac:dyDescent="0.2">
      <c r="A690" s="5">
        <v>43237</v>
      </c>
      <c r="B690" s="1">
        <v>35149.120000000003</v>
      </c>
      <c r="C690" s="1">
        <v>454.81</v>
      </c>
      <c r="D690" s="1">
        <v>167.98</v>
      </c>
      <c r="E690" s="1">
        <v>13250.2</v>
      </c>
      <c r="F690" s="1">
        <v>229.64</v>
      </c>
      <c r="G690" s="2">
        <v>16761.45</v>
      </c>
      <c r="I690" s="21">
        <f t="shared" si="89"/>
        <v>-6.7698062539954529E-3</v>
      </c>
      <c r="J690" s="21">
        <f t="shared" si="90"/>
        <v>-1.4720586208535769E-3</v>
      </c>
      <c r="K690" s="21">
        <f t="shared" si="91"/>
        <v>-5.04736679162128E-3</v>
      </c>
      <c r="L690" s="21">
        <f t="shared" si="92"/>
        <v>-1.0055168490532129E-3</v>
      </c>
      <c r="M690" s="13">
        <f t="shared" si="93"/>
        <v>2.8345308209472781E-3</v>
      </c>
      <c r="N690" s="21">
        <f t="shared" si="94"/>
        <v>5.6478903292720047E-3</v>
      </c>
      <c r="P690" s="23">
        <f t="shared" si="87"/>
        <v>3.189866517148423E-5</v>
      </c>
      <c r="Q690">
        <f t="shared" si="88"/>
        <v>1.1876674001171572E-4</v>
      </c>
      <c r="R690">
        <f>$V$28*R691+(1-$V$28)*P691</f>
        <v>1.4150037381986991E-4</v>
      </c>
      <c r="S690" s="1">
        <f>$V$15*$V$14+$V$16*P691+$V$17*S691</f>
        <v>1.8651871744271547E-4</v>
      </c>
    </row>
    <row r="691" spans="1:19" x14ac:dyDescent="0.2">
      <c r="A691" s="5">
        <v>43236</v>
      </c>
      <c r="B691" s="1">
        <v>35387.879999999997</v>
      </c>
      <c r="C691" s="1">
        <v>455.48</v>
      </c>
      <c r="D691" s="1">
        <v>168.83</v>
      </c>
      <c r="E691" s="1">
        <v>13263.53</v>
      </c>
      <c r="F691" s="1">
        <v>228.99</v>
      </c>
      <c r="G691" s="2">
        <v>16667.05</v>
      </c>
      <c r="I691" s="21">
        <f t="shared" si="89"/>
        <v>-4.4002889481700664E-3</v>
      </c>
      <c r="J691" s="21">
        <f t="shared" si="90"/>
        <v>-1.7110145223244743E-3</v>
      </c>
      <c r="K691" s="21">
        <f t="shared" si="91"/>
        <v>-5.7878734691074315E-3</v>
      </c>
      <c r="L691" s="21">
        <f t="shared" si="92"/>
        <v>1.8020483928557617E-3</v>
      </c>
      <c r="M691" s="13">
        <f t="shared" si="93"/>
        <v>-6.5725279582144799E-3</v>
      </c>
      <c r="N691" s="21">
        <f t="shared" si="94"/>
        <v>2.7878183263764871E-3</v>
      </c>
      <c r="P691" s="23">
        <f t="shared" si="87"/>
        <v>7.7719310208805978E-6</v>
      </c>
      <c r="Q691">
        <f t="shared" si="88"/>
        <v>1.3185083258528788E-4</v>
      </c>
      <c r="R691">
        <f>$V$28*R692+(1-$V$28)*P692</f>
        <v>1.5003623187086925E-4</v>
      </c>
      <c r="S691" s="1">
        <f>$V$15*$V$14+$V$16*P692+$V$17*S692</f>
        <v>1.9170111620734546E-4</v>
      </c>
    </row>
    <row r="692" spans="1:19" x14ac:dyDescent="0.2">
      <c r="A692" s="5">
        <v>43235</v>
      </c>
      <c r="B692" s="1">
        <v>35543.94</v>
      </c>
      <c r="C692" s="1">
        <v>456.26</v>
      </c>
      <c r="D692" s="1">
        <v>169.81</v>
      </c>
      <c r="E692" s="1">
        <v>13239.65</v>
      </c>
      <c r="F692" s="1">
        <v>230.5</v>
      </c>
      <c r="G692" s="2">
        <v>16620.650000000001</v>
      </c>
      <c r="I692" s="21">
        <f t="shared" si="89"/>
        <v>-3.5920909688756024E-4</v>
      </c>
      <c r="J692" s="21">
        <f t="shared" si="90"/>
        <v>-2.4080044909871048E-3</v>
      </c>
      <c r="K692" s="21">
        <f t="shared" si="91"/>
        <v>-1.5887496354280834E-3</v>
      </c>
      <c r="L692" s="21">
        <f t="shared" si="92"/>
        <v>4.7796573223404543E-3</v>
      </c>
      <c r="M692" s="13">
        <f t="shared" si="93"/>
        <v>-7.2189995137742265E-3</v>
      </c>
      <c r="N692" s="21">
        <f t="shared" si="94"/>
        <v>4.9428090023336865E-3</v>
      </c>
      <c r="P692" s="23">
        <f t="shared" si="87"/>
        <v>2.4431360833550932E-5</v>
      </c>
      <c r="Q692">
        <f t="shared" si="88"/>
        <v>1.3663083123500661E-4</v>
      </c>
      <c r="R692">
        <f>$V$28*R693+(1-$V$28)*P693</f>
        <v>1.5805356406474065E-4</v>
      </c>
      <c r="S692" s="1">
        <f>$V$15*$V$14+$V$16*P693+$V$17*S693</f>
        <v>1.9653381317845264E-4</v>
      </c>
    </row>
    <row r="693" spans="1:19" x14ac:dyDescent="0.2">
      <c r="A693" s="5">
        <v>43234</v>
      </c>
      <c r="B693" s="1">
        <v>35556.71</v>
      </c>
      <c r="C693" s="1">
        <v>457.36</v>
      </c>
      <c r="D693" s="1">
        <v>170.08</v>
      </c>
      <c r="E693" s="1">
        <v>13176.52</v>
      </c>
      <c r="F693" s="1">
        <v>232.17</v>
      </c>
      <c r="G693" s="2">
        <v>16538.7</v>
      </c>
      <c r="I693" s="21">
        <f t="shared" si="89"/>
        <v>5.8852904606908655E-4</v>
      </c>
      <c r="J693" s="21">
        <f t="shared" si="90"/>
        <v>-3.42686602806816E-3</v>
      </c>
      <c r="K693" s="21">
        <f t="shared" si="91"/>
        <v>-2.7009587202655744E-3</v>
      </c>
      <c r="L693" s="21">
        <f t="shared" si="92"/>
        <v>-1.974292390658822E-3</v>
      </c>
      <c r="M693" s="13">
        <f t="shared" si="93"/>
        <v>-4.9838986084901893E-3</v>
      </c>
      <c r="N693" s="21">
        <f t="shared" si="94"/>
        <v>3.670862594189017E-3</v>
      </c>
      <c r="P693" s="23">
        <f t="shared" si="87"/>
        <v>1.3475232185416119E-5</v>
      </c>
      <c r="Q693">
        <f t="shared" si="88"/>
        <v>1.3780960070286158E-4</v>
      </c>
      <c r="R693">
        <f>$V$28*R694+(1-$V$28)*P694</f>
        <v>1.6728196822725073E-4</v>
      </c>
      <c r="S693" s="1">
        <f>$V$15*$V$14+$V$16*P694+$V$17*S694</f>
        <v>2.0251215029346812E-4</v>
      </c>
    </row>
    <row r="694" spans="1:19" x14ac:dyDescent="0.2">
      <c r="A694" s="5">
        <v>43231</v>
      </c>
      <c r="B694" s="1">
        <v>35535.79</v>
      </c>
      <c r="C694" s="1">
        <v>458.93</v>
      </c>
      <c r="D694" s="1">
        <v>170.54</v>
      </c>
      <c r="E694" s="1">
        <v>13202.56</v>
      </c>
      <c r="F694" s="1">
        <v>233.33</v>
      </c>
      <c r="G694" s="2">
        <v>16478.099999999999</v>
      </c>
      <c r="I694" s="21">
        <f t="shared" si="89"/>
        <v>8.1806495778105944E-3</v>
      </c>
      <c r="J694" s="21">
        <f t="shared" si="90"/>
        <v>5.1337618623178123E-3</v>
      </c>
      <c r="K694" s="21">
        <f t="shared" si="91"/>
        <v>7.0613450997722834E-3</v>
      </c>
      <c r="L694" s="21">
        <f t="shared" si="92"/>
        <v>6.3194616498224269E-3</v>
      </c>
      <c r="M694" s="13">
        <f t="shared" si="93"/>
        <v>8.1462906728135224E-4</v>
      </c>
      <c r="N694" s="21">
        <f t="shared" si="94"/>
        <v>7.4465950587404659E-3</v>
      </c>
      <c r="P694" s="23">
        <f t="shared" si="87"/>
        <v>5.5451777968857922E-5</v>
      </c>
      <c r="Q694">
        <f t="shared" si="88"/>
        <v>1.3650859766799515E-4</v>
      </c>
      <c r="R694">
        <f>$V$28*R695+(1-$V$28)*P695</f>
        <v>1.7442006547778644E-4</v>
      </c>
      <c r="S694" s="1">
        <f>$V$15*$V$14+$V$16*P695+$V$17*S695</f>
        <v>2.0682271676662745E-4</v>
      </c>
    </row>
    <row r="695" spans="1:19" x14ac:dyDescent="0.2">
      <c r="A695" s="5">
        <v>43230</v>
      </c>
      <c r="B695" s="1">
        <v>35246.269999999997</v>
      </c>
      <c r="C695" s="1">
        <v>456.58</v>
      </c>
      <c r="D695" s="1">
        <v>169.34</v>
      </c>
      <c r="E695" s="1">
        <v>13119.39</v>
      </c>
      <c r="F695" s="1">
        <v>233.14</v>
      </c>
      <c r="G695" s="2">
        <v>16355.85</v>
      </c>
      <c r="I695" s="21">
        <f t="shared" si="89"/>
        <v>-2.0712643388360792E-3</v>
      </c>
      <c r="J695" s="21">
        <f t="shared" si="90"/>
        <v>-5.8743412906332188E-3</v>
      </c>
      <c r="K695" s="21">
        <f t="shared" si="91"/>
        <v>-3.8899088361305928E-3</v>
      </c>
      <c r="L695" s="21">
        <f t="shared" si="92"/>
        <v>-3.5282315758329362E-3</v>
      </c>
      <c r="M695" s="13">
        <f t="shared" si="93"/>
        <v>-1.0368977712828858E-2</v>
      </c>
      <c r="N695" s="21">
        <f t="shared" si="94"/>
        <v>-4.3619972040123143E-3</v>
      </c>
      <c r="P695" s="23">
        <f t="shared" si="87"/>
        <v>1.9027019607811247E-5</v>
      </c>
      <c r="Q695">
        <f t="shared" si="88"/>
        <v>1.4821268898054538E-4</v>
      </c>
      <c r="R695">
        <f>$V$28*R696+(1-$V$28)*P696</f>
        <v>1.8433877053331677E-4</v>
      </c>
      <c r="S695" s="1">
        <f>$V$15*$V$14+$V$16*P696+$V$17*S696</f>
        <v>2.1363583275686262E-4</v>
      </c>
    </row>
    <row r="696" spans="1:19" x14ac:dyDescent="0.2">
      <c r="A696" s="5">
        <v>43229</v>
      </c>
      <c r="B696" s="1">
        <v>35319.35</v>
      </c>
      <c r="C696" s="1">
        <v>459.27</v>
      </c>
      <c r="D696" s="1">
        <v>170</v>
      </c>
      <c r="E696" s="1">
        <v>13165.76</v>
      </c>
      <c r="F696" s="1">
        <v>235.57</v>
      </c>
      <c r="G696" s="2">
        <v>16427.349999999999</v>
      </c>
      <c r="I696" s="21">
        <f t="shared" si="89"/>
        <v>2.9213608738525403E-3</v>
      </c>
      <c r="J696" s="21">
        <f t="shared" si="90"/>
        <v>1.7420464734944346E-4</v>
      </c>
      <c r="K696" s="21">
        <f t="shared" si="91"/>
        <v>5.8840837237535007E-4</v>
      </c>
      <c r="L696" s="21">
        <f t="shared" si="92"/>
        <v>7.4162960983809936E-3</v>
      </c>
      <c r="M696" s="13">
        <f t="shared" si="93"/>
        <v>-3.6863667516536724E-3</v>
      </c>
      <c r="N696" s="21">
        <f t="shared" si="94"/>
        <v>-7.4052399245440065E-3</v>
      </c>
      <c r="P696" s="23">
        <f t="shared" si="87"/>
        <v>5.4837578340060524E-5</v>
      </c>
      <c r="Q696">
        <f t="shared" si="88"/>
        <v>1.4562239472380701E-4</v>
      </c>
      <c r="R696">
        <f>$V$28*R697+(1-$V$28)*P697</f>
        <v>1.926048040775672E-4</v>
      </c>
      <c r="S696" s="1">
        <f>$V$15*$V$14+$V$16*P697+$V$17*S697</f>
        <v>2.1921648614977674E-4</v>
      </c>
    </row>
    <row r="697" spans="1:19" x14ac:dyDescent="0.2">
      <c r="A697" s="5">
        <v>43228</v>
      </c>
      <c r="B697" s="1">
        <v>35216.32</v>
      </c>
      <c r="C697" s="1">
        <v>459.19</v>
      </c>
      <c r="D697" s="1">
        <v>169.9</v>
      </c>
      <c r="E697" s="1">
        <v>13068.48</v>
      </c>
      <c r="F697" s="1">
        <v>236.44</v>
      </c>
      <c r="G697" s="2">
        <v>16549.45</v>
      </c>
      <c r="I697" s="21">
        <f t="shared" si="89"/>
        <v>2.3230565166673244E-4</v>
      </c>
      <c r="J697" s="21">
        <f t="shared" si="90"/>
        <v>4.355590400967964E-5</v>
      </c>
      <c r="K697" s="21">
        <f t="shared" si="91"/>
        <v>1.649387744332419E-3</v>
      </c>
      <c r="L697" s="21">
        <f t="shared" si="92"/>
        <v>-5.3329715157515913E-3</v>
      </c>
      <c r="M697" s="13">
        <f t="shared" si="93"/>
        <v>-1.8592078371671215E-3</v>
      </c>
      <c r="N697" s="21">
        <f t="shared" si="94"/>
        <v>1.2216718627118114E-2</v>
      </c>
      <c r="P697" s="23">
        <f t="shared" si="87"/>
        <v>1.492482140141747E-4</v>
      </c>
      <c r="Q697">
        <f t="shared" si="88"/>
        <v>1.4295901924681948E-4</v>
      </c>
      <c r="R697">
        <f>$V$28*R698+(1-$V$28)*P698</f>
        <v>1.9537224599650713E-4</v>
      </c>
      <c r="S697" s="1">
        <f>$V$15*$V$14+$V$16*P698+$V$17*S698</f>
        <v>2.2017217682667497E-4</v>
      </c>
    </row>
    <row r="698" spans="1:19" x14ac:dyDescent="0.2">
      <c r="A698" s="5">
        <v>43227</v>
      </c>
      <c r="B698" s="1">
        <v>35208.14</v>
      </c>
      <c r="C698" s="1">
        <v>459.17</v>
      </c>
      <c r="D698" s="1">
        <v>169.62</v>
      </c>
      <c r="E698" s="1">
        <v>13138.36</v>
      </c>
      <c r="F698" s="1">
        <v>236.88</v>
      </c>
      <c r="G698" s="2">
        <v>16348.5</v>
      </c>
      <c r="I698" s="21">
        <f t="shared" si="89"/>
        <v>8.3498860567236769E-3</v>
      </c>
      <c r="J698" s="21">
        <f t="shared" si="90"/>
        <v>9.2329890580404739E-3</v>
      </c>
      <c r="K698" s="21">
        <f t="shared" si="91"/>
        <v>9.5371394922430519E-3</v>
      </c>
      <c r="L698" s="21">
        <f t="shared" si="92"/>
        <v>-1.1035776094536461E-4</v>
      </c>
      <c r="M698" s="13">
        <f t="shared" si="93"/>
        <v>1.1207453020389068E-2</v>
      </c>
      <c r="N698" s="21">
        <f t="shared" si="94"/>
        <v>8.0236625183574342E-3</v>
      </c>
      <c r="P698" s="23">
        <f t="shared" si="87"/>
        <v>6.4379160208493961E-5</v>
      </c>
      <c r="Q698">
        <f t="shared" si="88"/>
        <v>1.4080143403145652E-4</v>
      </c>
      <c r="R698">
        <f>$V$28*R699+(1-$V$28)*P699</f>
        <v>2.037335067914867E-4</v>
      </c>
      <c r="S698" s="1">
        <f>$V$15*$V$14+$V$16*P699+$V$17*S699</f>
        <v>2.2594900279021083E-4</v>
      </c>
    </row>
    <row r="699" spans="1:19" x14ac:dyDescent="0.2">
      <c r="A699" s="5">
        <v>43224</v>
      </c>
      <c r="B699" s="1">
        <v>34915.379999999997</v>
      </c>
      <c r="C699" s="1">
        <v>454.95</v>
      </c>
      <c r="D699" s="1">
        <v>168.01</v>
      </c>
      <c r="E699" s="1">
        <v>13139.81</v>
      </c>
      <c r="F699" s="1">
        <v>234.24</v>
      </c>
      <c r="G699" s="2">
        <v>16217.85</v>
      </c>
      <c r="I699" s="21">
        <f t="shared" si="89"/>
        <v>-5.3631653469210731E-3</v>
      </c>
      <c r="J699" s="21">
        <f t="shared" si="90"/>
        <v>-6.899978089996664E-3</v>
      </c>
      <c r="K699" s="21">
        <f t="shared" si="91"/>
        <v>-5.1649020987540968E-3</v>
      </c>
      <c r="L699" s="21">
        <f t="shared" si="92"/>
        <v>-3.9731283512217377E-3</v>
      </c>
      <c r="M699" s="13">
        <f t="shared" si="93"/>
        <v>-1.7075044863470678E-4</v>
      </c>
      <c r="N699" s="21">
        <f t="shared" si="94"/>
        <v>-2.0675346309811899E-2</v>
      </c>
      <c r="P699" s="23">
        <f t="shared" si="87"/>
        <v>4.2746994503065251E-4</v>
      </c>
      <c r="Q699">
        <f t="shared" si="88"/>
        <v>1.1952940364247966E-4</v>
      </c>
      <c r="R699">
        <f>$V$28*R700+(1-$V$28)*P700</f>
        <v>1.8945245754217825E-4</v>
      </c>
      <c r="S699" s="1">
        <f>$V$15*$V$14+$V$16*P700+$V$17*S700</f>
        <v>2.1219598803735298E-4</v>
      </c>
    </row>
    <row r="700" spans="1:19" x14ac:dyDescent="0.2">
      <c r="A700" s="5">
        <v>43223</v>
      </c>
      <c r="B700" s="1">
        <v>35103.14</v>
      </c>
      <c r="C700" s="1">
        <v>458.1</v>
      </c>
      <c r="D700" s="1">
        <v>168.88</v>
      </c>
      <c r="E700" s="1">
        <v>13192.12</v>
      </c>
      <c r="F700" s="1">
        <v>234.28</v>
      </c>
      <c r="G700" s="2">
        <v>16556.650000000001</v>
      </c>
      <c r="I700" s="21">
        <f t="shared" si="89"/>
        <v>-2.0853866062023152E-3</v>
      </c>
      <c r="J700" s="21">
        <f t="shared" si="90"/>
        <v>-4.0955093843676391E-3</v>
      </c>
      <c r="K700" s="21">
        <f t="shared" si="91"/>
        <v>-2.6610701371841093E-3</v>
      </c>
      <c r="L700" s="21">
        <f t="shared" si="92"/>
        <v>-1.6340000645952597E-2</v>
      </c>
      <c r="M700" s="13">
        <f t="shared" si="93"/>
        <v>-1.0741150626348941E-2</v>
      </c>
      <c r="N700" s="21">
        <f t="shared" si="94"/>
        <v>1.2782489430143661E-3</v>
      </c>
      <c r="P700" s="23">
        <f t="shared" si="87"/>
        <v>1.6339203603173442E-6</v>
      </c>
      <c r="Q700">
        <f t="shared" si="88"/>
        <v>2.1257368192194952E-4</v>
      </c>
      <c r="R700">
        <f>$V$28*R701+(1-$V$28)*P701</f>
        <v>2.0144087480910555E-4</v>
      </c>
      <c r="S700" s="1">
        <f>$V$15*$V$14+$V$16*P701+$V$17*S701</f>
        <v>2.205724174603073E-4</v>
      </c>
    </row>
    <row r="701" spans="1:19" x14ac:dyDescent="0.2">
      <c r="A701" s="5">
        <v>43222</v>
      </c>
      <c r="B701" s="1">
        <v>35176.42</v>
      </c>
      <c r="C701" s="1">
        <v>459.98</v>
      </c>
      <c r="D701" s="1">
        <v>169.33</v>
      </c>
      <c r="E701" s="1">
        <v>13409.45</v>
      </c>
      <c r="F701" s="1">
        <v>236.81</v>
      </c>
      <c r="G701" s="2">
        <v>16535.5</v>
      </c>
      <c r="I701" s="21">
        <f t="shared" si="89"/>
        <v>4.566600938824442E-4</v>
      </c>
      <c r="J701" s="21">
        <f t="shared" si="90"/>
        <v>-1.3517512729775845E-2</v>
      </c>
      <c r="K701" s="21">
        <f t="shared" si="91"/>
        <v>-7.4135430151789526E-3</v>
      </c>
      <c r="L701" s="21">
        <f t="shared" si="92"/>
        <v>-1.1731548627219779E-2</v>
      </c>
      <c r="M701" s="13">
        <f t="shared" si="93"/>
        <v>-1.3422457292696052E-2</v>
      </c>
      <c r="N701" s="21">
        <f t="shared" si="94"/>
        <v>1.4927469043764137E-2</v>
      </c>
      <c r="P701" s="23">
        <f t="shared" si="87"/>
        <v>2.2282933205253661E-4</v>
      </c>
      <c r="Q701">
        <f t="shared" si="88"/>
        <v>2.1135130737429342E-4</v>
      </c>
      <c r="R701">
        <f>$V$28*R702+(1-$V$28)*P702</f>
        <v>2.0007565413399293E-4</v>
      </c>
      <c r="S701" s="1">
        <f>$V$15*$V$14+$V$16*P702+$V$17*S702</f>
        <v>2.1759092728068882E-4</v>
      </c>
    </row>
    <row r="702" spans="1:19" x14ac:dyDescent="0.2">
      <c r="A702" s="5">
        <v>43220</v>
      </c>
      <c r="B702" s="1">
        <v>35160.36</v>
      </c>
      <c r="C702" s="1">
        <v>466.24</v>
      </c>
      <c r="D702" s="1">
        <v>170.59</v>
      </c>
      <c r="E702" s="1">
        <v>13567.69</v>
      </c>
      <c r="F702" s="1">
        <v>240.01</v>
      </c>
      <c r="G702" s="2">
        <v>16290.5</v>
      </c>
      <c r="I702" s="21">
        <f t="shared" si="89"/>
        <v>5.437339415735363E-3</v>
      </c>
      <c r="J702" s="21">
        <f t="shared" si="90"/>
        <v>6.0235962184714501E-3</v>
      </c>
      <c r="K702" s="21">
        <f t="shared" si="91"/>
        <v>3.9352786388541974E-3</v>
      </c>
      <c r="L702" s="21">
        <f t="shared" si="92"/>
        <v>1.4322629892576712E-2</v>
      </c>
      <c r="M702" s="13">
        <f t="shared" si="93"/>
        <v>9.0403662623361296E-3</v>
      </c>
      <c r="N702" s="21">
        <f t="shared" si="94"/>
        <v>6.247028048521449E-3</v>
      </c>
      <c r="P702" s="23">
        <f t="shared" si="87"/>
        <v>3.9025359439013702E-5</v>
      </c>
      <c r="Q702">
        <f t="shared" si="88"/>
        <v>2.1485968975713273E-4</v>
      </c>
      <c r="R702">
        <f>$V$28*R703+(1-$V$28)*P703</f>
        <v>2.1035546017835334E-4</v>
      </c>
      <c r="S702" s="1">
        <f>$V$15*$V$14+$V$16*P703+$V$17*S703</f>
        <v>2.2448949222630846E-4</v>
      </c>
    </row>
    <row r="703" spans="1:19" x14ac:dyDescent="0.2">
      <c r="A703" s="5">
        <v>43217</v>
      </c>
      <c r="B703" s="1">
        <v>34969.699999999997</v>
      </c>
      <c r="C703" s="1">
        <v>463.44</v>
      </c>
      <c r="D703" s="1">
        <v>169.92</v>
      </c>
      <c r="E703" s="1">
        <v>13374.75</v>
      </c>
      <c r="F703" s="1">
        <v>237.85</v>
      </c>
      <c r="G703" s="2">
        <v>16189.05</v>
      </c>
      <c r="I703" s="21">
        <f t="shared" si="89"/>
        <v>7.3504312529528897E-3</v>
      </c>
      <c r="J703" s="21">
        <f t="shared" si="90"/>
        <v>4.2598803755235677E-3</v>
      </c>
      <c r="K703" s="21">
        <f t="shared" si="91"/>
        <v>8.9262555856110294E-3</v>
      </c>
      <c r="L703" s="21">
        <f t="shared" si="92"/>
        <v>-1.0634295860158741E-2</v>
      </c>
      <c r="M703" s="13">
        <f t="shared" si="93"/>
        <v>2.3993444886683856E-3</v>
      </c>
      <c r="N703" s="21">
        <f t="shared" si="94"/>
        <v>4.811095210859013E-3</v>
      </c>
      <c r="P703" s="23">
        <f t="shared" si="87"/>
        <v>2.3146637127950531E-5</v>
      </c>
      <c r="Q703">
        <f t="shared" si="88"/>
        <v>2.1605852329349904E-4</v>
      </c>
      <c r="R703">
        <f>$V$28*R704+(1-$V$28)*P704</f>
        <v>2.2230495952199608E-4</v>
      </c>
      <c r="S703" s="1">
        <f>$V$15*$V$14+$V$16*P704+$V$17*S704</f>
        <v>2.3303671562761155E-4</v>
      </c>
    </row>
    <row r="704" spans="1:19" x14ac:dyDescent="0.2">
      <c r="A704" s="5">
        <v>43216</v>
      </c>
      <c r="B704" s="1">
        <v>34713.599999999999</v>
      </c>
      <c r="C704" s="1">
        <v>461.47</v>
      </c>
      <c r="D704" s="1">
        <v>168.41</v>
      </c>
      <c r="E704" s="1">
        <v>13517.74</v>
      </c>
      <c r="F704" s="1">
        <v>237.28</v>
      </c>
      <c r="G704" s="2">
        <v>16111.35</v>
      </c>
      <c r="I704" s="21">
        <f t="shared" si="89"/>
        <v>6.1354060497338806E-3</v>
      </c>
      <c r="J704" s="21">
        <f t="shared" si="90"/>
        <v>3.0601306529723683E-3</v>
      </c>
      <c r="K704" s="21">
        <f t="shared" si="91"/>
        <v>5.3584314923678118E-3</v>
      </c>
      <c r="L704" s="21">
        <f t="shared" si="92"/>
        <v>1.1674856495260162E-2</v>
      </c>
      <c r="M704" s="13">
        <f t="shared" si="93"/>
        <v>-1.3477090988678693E-3</v>
      </c>
      <c r="N704" s="21">
        <f t="shared" si="94"/>
        <v>4.2836124544526127E-4</v>
      </c>
      <c r="P704" s="23">
        <f t="shared" si="87"/>
        <v>1.8349335659941537E-7</v>
      </c>
      <c r="Q704">
        <f t="shared" si="88"/>
        <v>2.633143757301183E-4</v>
      </c>
      <c r="R704">
        <f>$V$28*R705+(1-$V$28)*P705</f>
        <v>2.3648292544744694E-4</v>
      </c>
      <c r="S704" s="1">
        <f>$V$15*$V$14+$V$16*P705+$V$17*S705</f>
        <v>2.4380936072746783E-4</v>
      </c>
    </row>
    <row r="705" spans="1:19" x14ac:dyDescent="0.2">
      <c r="A705" s="5">
        <v>43215</v>
      </c>
      <c r="B705" s="1">
        <v>34501.269999999997</v>
      </c>
      <c r="C705" s="1">
        <v>460.06</v>
      </c>
      <c r="D705" s="1">
        <v>167.51</v>
      </c>
      <c r="E705" s="1">
        <v>13360.84</v>
      </c>
      <c r="F705" s="1">
        <v>237.6</v>
      </c>
      <c r="G705" s="2">
        <v>16104.45</v>
      </c>
      <c r="I705" s="21">
        <f t="shared" si="89"/>
        <v>-3.3383563578889739E-3</v>
      </c>
      <c r="J705" s="21">
        <f t="shared" si="90"/>
        <v>-4.7922202019989469E-3</v>
      </c>
      <c r="K705" s="21">
        <f t="shared" si="91"/>
        <v>-1.9680936723918529E-3</v>
      </c>
      <c r="L705" s="21">
        <f t="shared" si="92"/>
        <v>1.2278649050595759E-2</v>
      </c>
      <c r="M705" s="13">
        <f t="shared" si="93"/>
        <v>-8.0065821442651709E-3</v>
      </c>
      <c r="N705" s="21">
        <f t="shared" si="94"/>
        <v>9.8813460893664596E-3</v>
      </c>
      <c r="P705" s="23">
        <f t="shared" si="87"/>
        <v>9.7641000537837823E-5</v>
      </c>
      <c r="Q705">
        <f t="shared" si="88"/>
        <v>2.5846596241376136E-4</v>
      </c>
      <c r="R705">
        <f>$V$28*R706+(1-$V$28)*P706</f>
        <v>2.453451759735922E-4</v>
      </c>
      <c r="S705" s="1">
        <f>$V$15*$V$14+$V$16*P706+$V$17*S706</f>
        <v>2.5036466043946157E-4</v>
      </c>
    </row>
    <row r="706" spans="1:19" x14ac:dyDescent="0.2">
      <c r="A706" s="5">
        <v>43214</v>
      </c>
      <c r="B706" s="1">
        <v>34616.639999999999</v>
      </c>
      <c r="C706" s="1">
        <v>462.27</v>
      </c>
      <c r="D706" s="1">
        <v>167.84</v>
      </c>
      <c r="E706" s="1">
        <v>13197.79</v>
      </c>
      <c r="F706" s="1">
        <v>239.51</v>
      </c>
      <c r="G706" s="2">
        <v>15946.1</v>
      </c>
      <c r="I706" s="21">
        <f t="shared" si="89"/>
        <v>4.8031428683212992E-3</v>
      </c>
      <c r="J706" s="21">
        <f t="shared" si="90"/>
        <v>-5.4066329888935352E-4</v>
      </c>
      <c r="K706" s="21">
        <f t="shared" si="91"/>
        <v>2.7444680432592047E-3</v>
      </c>
      <c r="L706" s="21">
        <f t="shared" si="92"/>
        <v>-1.7072973449880686E-2</v>
      </c>
      <c r="M706" s="13">
        <f t="shared" si="93"/>
        <v>5.1067503196045852E-3</v>
      </c>
      <c r="N706" s="21">
        <f t="shared" si="94"/>
        <v>-1.524742333048754E-2</v>
      </c>
      <c r="P706" s="23">
        <f t="shared" si="87"/>
        <v>2.3248391821909575E-4</v>
      </c>
      <c r="Q706">
        <f t="shared" si="88"/>
        <v>2.4871562859640468E-4</v>
      </c>
      <c r="R706">
        <f>$V$28*R707+(1-$V$28)*P707</f>
        <v>2.4616610731962386E-4</v>
      </c>
      <c r="S706" s="1">
        <f>$V$15*$V$14+$V$16*P707+$V$17*S707</f>
        <v>2.5015705358160696E-4</v>
      </c>
    </row>
    <row r="707" spans="1:19" x14ac:dyDescent="0.2">
      <c r="A707" s="5">
        <v>43213</v>
      </c>
      <c r="B707" s="1">
        <v>34450.769999999997</v>
      </c>
      <c r="C707" s="1">
        <v>462.52</v>
      </c>
      <c r="D707" s="1">
        <v>167.38</v>
      </c>
      <c r="E707" s="1">
        <v>13425.05</v>
      </c>
      <c r="F707" s="1">
        <v>238.29</v>
      </c>
      <c r="G707" s="2">
        <v>16191.1</v>
      </c>
      <c r="I707" s="21">
        <f t="shared" si="89"/>
        <v>1.0219796188653163E-3</v>
      </c>
      <c r="J707" s="21">
        <f t="shared" si="90"/>
        <v>2.4461269245915347E-3</v>
      </c>
      <c r="K707" s="21">
        <f t="shared" si="91"/>
        <v>3.5311405156462031E-3</v>
      </c>
      <c r="L707" s="21">
        <f t="shared" si="92"/>
        <v>6.7204584149178244E-3</v>
      </c>
      <c r="M707" s="13">
        <f t="shared" si="93"/>
        <v>-3.3934551511286973E-3</v>
      </c>
      <c r="N707" s="21">
        <f t="shared" si="94"/>
        <v>1.2232425907199551E-2</v>
      </c>
      <c r="P707" s="23">
        <f t="shared" si="87"/>
        <v>1.4963224357512678E-4</v>
      </c>
      <c r="Q707">
        <f t="shared" si="88"/>
        <v>2.592338299457587E-4</v>
      </c>
      <c r="R707">
        <f>$V$28*R708+(1-$V$28)*P708</f>
        <v>2.523278433033152E-4</v>
      </c>
      <c r="S707" s="1">
        <f>$V$15*$V$14+$V$16*P708+$V$17*S708</f>
        <v>2.5452925010865566E-4</v>
      </c>
    </row>
    <row r="708" spans="1:19" x14ac:dyDescent="0.2">
      <c r="A708" s="5">
        <v>43210</v>
      </c>
      <c r="B708" s="1">
        <v>34415.58</v>
      </c>
      <c r="C708" s="1">
        <v>461.39</v>
      </c>
      <c r="D708" s="1">
        <v>166.79</v>
      </c>
      <c r="E708" s="1">
        <v>13335.13</v>
      </c>
      <c r="F708" s="1">
        <v>239.1</v>
      </c>
      <c r="G708" s="2">
        <v>15994.25</v>
      </c>
      <c r="I708" s="21">
        <f t="shared" si="89"/>
        <v>-3.4019500096190916E-4</v>
      </c>
      <c r="J708" s="21">
        <f t="shared" si="90"/>
        <v>4.4312256186939004E-3</v>
      </c>
      <c r="K708" s="21">
        <f t="shared" si="91"/>
        <v>-6.5929457870770344E-4</v>
      </c>
      <c r="L708" s="21">
        <f t="shared" si="92"/>
        <v>4.6925293148650862E-2</v>
      </c>
      <c r="M708" s="13">
        <f t="shared" si="93"/>
        <v>-7.7905699501316355E-3</v>
      </c>
      <c r="N708" s="21">
        <f t="shared" si="94"/>
        <v>-2.4307872909298762E-2</v>
      </c>
      <c r="P708" s="23">
        <f t="shared" ref="P708:P771" si="95">N708^2</f>
        <v>5.9087268537462065E-4</v>
      </c>
      <c r="Q708">
        <f t="shared" ref="Q708:Q771" si="96">AVERAGE(P709:P728)</f>
        <v>2.3075763725026623E-4</v>
      </c>
      <c r="R708">
        <f>$V$28*R709+(1-$V$28)*P709</f>
        <v>2.3071859806472121E-4</v>
      </c>
      <c r="S708" s="1">
        <f>$V$15*$V$14+$V$16*P709+$V$17*S709</f>
        <v>2.3487388837207119E-4</v>
      </c>
    </row>
    <row r="709" spans="1:19" x14ac:dyDescent="0.2">
      <c r="A709" s="5">
        <v>43209</v>
      </c>
      <c r="B709" s="1">
        <v>34427.29</v>
      </c>
      <c r="C709" s="1">
        <v>459.35</v>
      </c>
      <c r="D709" s="1">
        <v>166.9</v>
      </c>
      <c r="E709" s="1">
        <v>12723.83</v>
      </c>
      <c r="F709" s="1">
        <v>240.97</v>
      </c>
      <c r="G709" s="2">
        <v>16387.8</v>
      </c>
      <c r="I709" s="21">
        <f t="shared" si="89"/>
        <v>2.7810207634362894E-3</v>
      </c>
      <c r="J709" s="21">
        <f t="shared" si="90"/>
        <v>4.6477712216505644E-3</v>
      </c>
      <c r="K709" s="21">
        <f t="shared" si="91"/>
        <v>4.2029482464417825E-3</v>
      </c>
      <c r="L709" s="21">
        <f t="shared" si="92"/>
        <v>9.1173203367082324E-3</v>
      </c>
      <c r="M709" s="13">
        <f t="shared" si="93"/>
        <v>9.7163042079176452E-3</v>
      </c>
      <c r="N709" s="21">
        <f t="shared" si="94"/>
        <v>9.5864372955059441E-3</v>
      </c>
      <c r="P709" s="23">
        <f t="shared" si="95"/>
        <v>9.1899780020667315E-5</v>
      </c>
      <c r="Q709">
        <f t="shared" si="96"/>
        <v>2.2649259055321325E-4</v>
      </c>
      <c r="R709">
        <f>$V$28*R710+(1-$V$28)*P710</f>
        <v>2.3957937368455446E-4</v>
      </c>
      <c r="S709" s="1">
        <f>$V$15*$V$14+$V$16*P710+$V$17*S710</f>
        <v>2.4075531451775255E-4</v>
      </c>
    </row>
    <row r="710" spans="1:19" x14ac:dyDescent="0.2">
      <c r="A710" s="5">
        <v>43208</v>
      </c>
      <c r="B710" s="1">
        <v>34331.68</v>
      </c>
      <c r="C710" s="1">
        <v>457.22</v>
      </c>
      <c r="D710" s="1">
        <v>166.2</v>
      </c>
      <c r="E710" s="1">
        <v>12608.35</v>
      </c>
      <c r="F710" s="1">
        <v>238.64</v>
      </c>
      <c r="G710" s="2">
        <v>16231.45</v>
      </c>
      <c r="I710" s="21">
        <f t="shared" si="89"/>
        <v>-1.8444063538399277E-3</v>
      </c>
      <c r="J710" s="21">
        <f t="shared" si="90"/>
        <v>-3.0573049670169763E-3</v>
      </c>
      <c r="K710" s="21">
        <f t="shared" si="91"/>
        <v>-3.1238761436543395E-3</v>
      </c>
      <c r="L710" s="21">
        <f t="shared" si="92"/>
        <v>-2.0718745588893688E-3</v>
      </c>
      <c r="M710" s="13">
        <f t="shared" si="93"/>
        <v>3.352891900648109E-4</v>
      </c>
      <c r="N710" s="21">
        <f t="shared" si="94"/>
        <v>-1.0483043973992003E-2</v>
      </c>
      <c r="P710" s="23">
        <f t="shared" si="95"/>
        <v>1.0989421096065003E-4</v>
      </c>
      <c r="Q710">
        <f t="shared" si="96"/>
        <v>2.2632121407673971E-4</v>
      </c>
      <c r="R710">
        <f>$V$28*R711+(1-$V$28)*P711</f>
        <v>2.4785715002863349E-4</v>
      </c>
      <c r="S710" s="1">
        <f>$V$15*$V$14+$V$16*P711+$V$17*S711</f>
        <v>2.4629054184962168E-4</v>
      </c>
    </row>
    <row r="711" spans="1:19" x14ac:dyDescent="0.2">
      <c r="A711" s="5">
        <v>43207</v>
      </c>
      <c r="B711" s="1">
        <v>34395.06</v>
      </c>
      <c r="C711" s="1">
        <v>458.62</v>
      </c>
      <c r="D711" s="1">
        <v>166.72</v>
      </c>
      <c r="E711" s="1">
        <v>12634.5</v>
      </c>
      <c r="F711" s="1">
        <v>238.56</v>
      </c>
      <c r="G711" s="2">
        <v>16402.5</v>
      </c>
      <c r="I711" s="21">
        <f t="shared" si="89"/>
        <v>2.6092987358130181E-3</v>
      </c>
      <c r="J711" s="21">
        <f t="shared" si="90"/>
        <v>2.1609831056206954E-3</v>
      </c>
      <c r="K711" s="21">
        <f t="shared" si="91"/>
        <v>1.4405764796230885E-3</v>
      </c>
      <c r="L711" s="21">
        <f t="shared" si="92"/>
        <v>-3.7816726198183423E-3</v>
      </c>
      <c r="M711" s="13">
        <f t="shared" si="93"/>
        <v>5.6328704152985515E-3</v>
      </c>
      <c r="N711" s="21">
        <f t="shared" si="94"/>
        <v>1.641504744106223E-2</v>
      </c>
      <c r="P711" s="23">
        <f t="shared" si="95"/>
        <v>2.6945378249232366E-4</v>
      </c>
      <c r="Q711">
        <f t="shared" si="96"/>
        <v>2.2381463037357243E-4</v>
      </c>
      <c r="R711">
        <f>$V$28*R712+(1-$V$28)*P712</f>
        <v>2.4647864157350435E-4</v>
      </c>
      <c r="S711" s="1">
        <f>$V$15*$V$14+$V$16*P712+$V$17*S712</f>
        <v>2.4357637379993885E-4</v>
      </c>
    </row>
    <row r="712" spans="1:19" x14ac:dyDescent="0.2">
      <c r="A712" s="5">
        <v>43206</v>
      </c>
      <c r="B712" s="1">
        <v>34305.43</v>
      </c>
      <c r="C712" s="1">
        <v>457.63</v>
      </c>
      <c r="D712" s="1">
        <v>166.48</v>
      </c>
      <c r="E712" s="1">
        <v>12682.37</v>
      </c>
      <c r="F712" s="1">
        <v>237.22</v>
      </c>
      <c r="G712" s="2">
        <v>16135.45</v>
      </c>
      <c r="I712" s="21">
        <f t="shared" si="89"/>
        <v>3.2929419893374988E-3</v>
      </c>
      <c r="J712" s="21">
        <f t="shared" si="90"/>
        <v>4.3140799863171262E-3</v>
      </c>
      <c r="K712" s="21">
        <f t="shared" si="91"/>
        <v>2.2851654661297438E-3</v>
      </c>
      <c r="L712" s="21">
        <f t="shared" si="92"/>
        <v>-7.7953614181183115E-3</v>
      </c>
      <c r="M712" s="13">
        <f t="shared" si="93"/>
        <v>5.156175575519591E-3</v>
      </c>
      <c r="N712" s="21">
        <f t="shared" si="94"/>
        <v>-1.0955881243785227E-2</v>
      </c>
      <c r="P712" s="23">
        <f t="shared" si="95"/>
        <v>1.2003133382792493E-4</v>
      </c>
      <c r="Q712">
        <f t="shared" si="96"/>
        <v>2.2462063953488775E-4</v>
      </c>
      <c r="R712">
        <f>$V$28*R713+(1-$V$28)*P713</f>
        <v>2.5454974632322221E-4</v>
      </c>
      <c r="S712" s="1">
        <f>$V$15*$V$14+$V$16*P713+$V$17*S713</f>
        <v>2.4886187867053565E-4</v>
      </c>
    </row>
    <row r="713" spans="1:19" x14ac:dyDescent="0.2">
      <c r="A713" s="5">
        <v>43203</v>
      </c>
      <c r="B713" s="1">
        <v>34192.65</v>
      </c>
      <c r="C713" s="1">
        <v>455.66</v>
      </c>
      <c r="D713" s="1">
        <v>166.1</v>
      </c>
      <c r="E713" s="1">
        <v>12781.62</v>
      </c>
      <c r="F713" s="1">
        <v>236</v>
      </c>
      <c r="G713" s="2">
        <v>16313.2</v>
      </c>
      <c r="I713" s="21">
        <f t="shared" si="89"/>
        <v>2.6801871205669025E-3</v>
      </c>
      <c r="J713" s="21">
        <f t="shared" si="90"/>
        <v>2.6338893918725697E-4</v>
      </c>
      <c r="K713" s="21">
        <f t="shared" si="91"/>
        <v>4.465101245736243E-3</v>
      </c>
      <c r="L713" s="21">
        <f t="shared" si="92"/>
        <v>5.0370669761162579E-3</v>
      </c>
      <c r="M713" s="13">
        <f t="shared" si="93"/>
        <v>2.0784296256481801E-3</v>
      </c>
      <c r="N713" s="21">
        <f t="shared" si="94"/>
        <v>-6.0869221731936068E-3</v>
      </c>
      <c r="P713" s="23">
        <f t="shared" si="95"/>
        <v>3.7050621542515981E-5</v>
      </c>
      <c r="Q713">
        <f t="shared" si="96"/>
        <v>2.3528654840656899E-4</v>
      </c>
      <c r="R713">
        <f>$V$28*R714+(1-$V$28)*P714</f>
        <v>2.6843266918156518E-4</v>
      </c>
      <c r="S713" s="1">
        <f>$V$15*$V$14+$V$16*P714+$V$17*S714</f>
        <v>2.5934470143149926E-4</v>
      </c>
    </row>
    <row r="714" spans="1:19" x14ac:dyDescent="0.2">
      <c r="A714" s="5">
        <v>43202</v>
      </c>
      <c r="B714" s="1">
        <v>34101.129999999997</v>
      </c>
      <c r="C714" s="1">
        <v>455.54</v>
      </c>
      <c r="D714" s="1">
        <v>165.36</v>
      </c>
      <c r="E714" s="1">
        <v>12717.4</v>
      </c>
      <c r="F714" s="1">
        <v>235.51</v>
      </c>
      <c r="G714" s="2">
        <v>16412.8</v>
      </c>
      <c r="I714" s="21">
        <f t="shared" si="89"/>
        <v>4.7232977940763294E-3</v>
      </c>
      <c r="J714" s="21">
        <f t="shared" si="90"/>
        <v>1.0542500427361745E-3</v>
      </c>
      <c r="K714" s="21">
        <f t="shared" si="91"/>
        <v>4.4243837135826136E-3</v>
      </c>
      <c r="L714" s="21">
        <f t="shared" si="92"/>
        <v>3.1270017528967048E-2</v>
      </c>
      <c r="M714" s="13">
        <f t="shared" si="93"/>
        <v>-3.9411005562068309E-3</v>
      </c>
      <c r="N714" s="21">
        <f t="shared" si="94"/>
        <v>5.4251006692529061E-3</v>
      </c>
      <c r="P714" s="23">
        <f t="shared" si="95"/>
        <v>2.9431717271528329E-5</v>
      </c>
      <c r="Q714">
        <f t="shared" si="96"/>
        <v>2.379014314517416E-4</v>
      </c>
      <c r="R714">
        <f>$V$28*R715+(1-$V$28)*P715</f>
        <v>2.8368804909071645E-4</v>
      </c>
      <c r="S714" s="1">
        <f>$V$15*$V$14+$V$16*P715+$V$17*S715</f>
        <v>2.7141555473651367E-4</v>
      </c>
    </row>
    <row r="715" spans="1:19" x14ac:dyDescent="0.2">
      <c r="A715" s="5">
        <v>43201</v>
      </c>
      <c r="B715" s="1">
        <v>33940.44</v>
      </c>
      <c r="C715" s="1">
        <v>455.06</v>
      </c>
      <c r="D715" s="1">
        <v>164.63</v>
      </c>
      <c r="E715" s="1">
        <v>12325.88</v>
      </c>
      <c r="F715" s="1">
        <v>236.44</v>
      </c>
      <c r="G715" s="2">
        <v>16324</v>
      </c>
      <c r="I715" s="21">
        <f t="shared" si="89"/>
        <v>1.7749750349801358E-3</v>
      </c>
      <c r="J715" s="21">
        <f t="shared" si="90"/>
        <v>-4.1009279065415691E-3</v>
      </c>
      <c r="K715" s="21">
        <f t="shared" si="91"/>
        <v>2.0673727416850177E-3</v>
      </c>
      <c r="L715" s="21">
        <f t="shared" si="92"/>
        <v>1.3534437914202361E-2</v>
      </c>
      <c r="M715" s="13">
        <f t="shared" si="93"/>
        <v>-8.0326383079110564E-4</v>
      </c>
      <c r="N715" s="21">
        <f t="shared" si="94"/>
        <v>1.5909394892918344E-2</v>
      </c>
      <c r="P715" s="23">
        <f t="shared" si="95"/>
        <v>2.531088458588163E-4</v>
      </c>
      <c r="Q715">
        <f t="shared" si="96"/>
        <v>2.3577281679318298E-4</v>
      </c>
      <c r="R715">
        <f>$V$28*R716+(1-$V$28)*P716</f>
        <v>2.8563991312679517E-4</v>
      </c>
      <c r="S715" s="1">
        <f>$V$15*$V$14+$V$16*P716+$V$17*S716</f>
        <v>2.7240110682056929E-4</v>
      </c>
    </row>
    <row r="716" spans="1:19" x14ac:dyDescent="0.2">
      <c r="A716" s="5">
        <v>43200</v>
      </c>
      <c r="B716" s="1">
        <v>33880.25</v>
      </c>
      <c r="C716" s="1">
        <v>456.93</v>
      </c>
      <c r="D716" s="1">
        <v>164.29</v>
      </c>
      <c r="E716" s="1">
        <v>12160.18</v>
      </c>
      <c r="F716" s="1">
        <v>236.63</v>
      </c>
      <c r="G716" s="2">
        <v>16066.35</v>
      </c>
      <c r="I716" s="21">
        <f t="shared" si="89"/>
        <v>2.7105569982957783E-3</v>
      </c>
      <c r="J716" s="21">
        <f t="shared" si="90"/>
        <v>1.8181225778675376E-3</v>
      </c>
      <c r="K716" s="21">
        <f t="shared" si="91"/>
        <v>3.7809534004529938E-3</v>
      </c>
      <c r="L716" s="21">
        <f t="shared" si="92"/>
        <v>3.242043941812771E-3</v>
      </c>
      <c r="M716" s="13">
        <f t="shared" si="93"/>
        <v>5.084110430101178E-3</v>
      </c>
      <c r="N716" s="21">
        <f t="shared" si="94"/>
        <v>1.7411758111382607E-3</v>
      </c>
      <c r="P716" s="23">
        <f t="shared" si="95"/>
        <v>3.0316932052929802E-6</v>
      </c>
      <c r="Q716">
        <f t="shared" si="96"/>
        <v>2.3562217333440334E-4</v>
      </c>
      <c r="R716">
        <f>$V$28*R717+(1-$V$28)*P717</f>
        <v>3.0367873567497617E-4</v>
      </c>
      <c r="S716" s="1">
        <f>$V$15*$V$14+$V$16*P717+$V$17*S717</f>
        <v>2.8738933983916016E-4</v>
      </c>
    </row>
    <row r="717" spans="1:19" x14ac:dyDescent="0.2">
      <c r="A717" s="5">
        <v>43199</v>
      </c>
      <c r="B717" s="1">
        <v>33788.54</v>
      </c>
      <c r="C717" s="1">
        <v>456.1</v>
      </c>
      <c r="D717" s="1">
        <v>163.66999999999999</v>
      </c>
      <c r="E717" s="1">
        <v>12120.82</v>
      </c>
      <c r="F717" s="1">
        <v>235.43</v>
      </c>
      <c r="G717" s="2">
        <v>16038.4</v>
      </c>
      <c r="I717" s="21">
        <f t="shared" si="89"/>
        <v>4.7932681765594952E-3</v>
      </c>
      <c r="J717" s="21">
        <f t="shared" si="90"/>
        <v>4.0643764413742902E-3</v>
      </c>
      <c r="K717" s="21">
        <f t="shared" si="91"/>
        <v>1.8958511014369774E-3</v>
      </c>
      <c r="L717" s="21">
        <f t="shared" si="92"/>
        <v>-9.245280850617368E-3</v>
      </c>
      <c r="M717" s="13">
        <f t="shared" si="93"/>
        <v>3.7022106585721018E-3</v>
      </c>
      <c r="N717" s="21">
        <f t="shared" si="94"/>
        <v>-9.7969742509830763E-3</v>
      </c>
      <c r="P717" s="23">
        <f t="shared" si="95"/>
        <v>9.5980704474425409E-5</v>
      </c>
      <c r="Q717">
        <f t="shared" si="96"/>
        <v>2.3202388148493321E-4</v>
      </c>
      <c r="R717">
        <f>$V$28*R718+(1-$V$28)*P718</f>
        <v>3.1693605681543683E-4</v>
      </c>
      <c r="S717" s="1">
        <f>$V$15*$V$14+$V$16*P718+$V$17*S718</f>
        <v>2.988790981226426E-4</v>
      </c>
    </row>
    <row r="718" spans="1:19" x14ac:dyDescent="0.2">
      <c r="A718" s="5">
        <v>43196</v>
      </c>
      <c r="B718" s="1">
        <v>33626.97</v>
      </c>
      <c r="C718" s="1">
        <v>454.25</v>
      </c>
      <c r="D718" s="1">
        <v>163.36000000000001</v>
      </c>
      <c r="E718" s="1">
        <v>12233.4</v>
      </c>
      <c r="F718" s="1">
        <v>234.56</v>
      </c>
      <c r="G718" s="2">
        <v>16196.3</v>
      </c>
      <c r="I718" s="21">
        <f t="shared" si="89"/>
        <v>8.9759922794047998E-4</v>
      </c>
      <c r="J718" s="21">
        <f t="shared" si="90"/>
        <v>2.42451077548996E-3</v>
      </c>
      <c r="K718" s="21">
        <f t="shared" si="91"/>
        <v>2.0834617500441626E-3</v>
      </c>
      <c r="L718" s="21">
        <f t="shared" si="92"/>
        <v>-5.0796917915384415E-3</v>
      </c>
      <c r="M718" s="13">
        <f t="shared" si="93"/>
        <v>2.8604993354841251E-3</v>
      </c>
      <c r="N718" s="21">
        <f t="shared" si="94"/>
        <v>4.6073263289281843E-3</v>
      </c>
      <c r="P718" s="23">
        <f t="shared" si="95"/>
        <v>2.122745590123486E-5</v>
      </c>
      <c r="Q718">
        <f t="shared" si="96"/>
        <v>2.361884479236067E-4</v>
      </c>
      <c r="R718">
        <f>$V$28*R719+(1-$V$28)*P719</f>
        <v>3.3581107389506676E-4</v>
      </c>
      <c r="S718" s="1">
        <f>$V$15*$V$14+$V$16*P719+$V$17*S719</f>
        <v>3.1579845446946705E-4</v>
      </c>
    </row>
    <row r="719" spans="1:19" x14ac:dyDescent="0.2">
      <c r="A719" s="5">
        <v>43195</v>
      </c>
      <c r="B719" s="1">
        <v>33596.800000000003</v>
      </c>
      <c r="C719" s="1">
        <v>453.15</v>
      </c>
      <c r="D719" s="1">
        <v>163.02000000000001</v>
      </c>
      <c r="E719" s="1">
        <v>12295.7</v>
      </c>
      <c r="F719" s="1">
        <v>233.89</v>
      </c>
      <c r="G719" s="2">
        <v>16121.85</v>
      </c>
      <c r="I719" s="21">
        <f t="shared" si="89"/>
        <v>1.7345550991774351E-2</v>
      </c>
      <c r="J719" s="21">
        <f t="shared" si="90"/>
        <v>1.440312956522178E-2</v>
      </c>
      <c r="K719" s="21">
        <f t="shared" si="91"/>
        <v>2.0701080103157514E-2</v>
      </c>
      <c r="L719" s="21">
        <f t="shared" si="92"/>
        <v>1.5356788142747499E-2</v>
      </c>
      <c r="M719" s="13">
        <f t="shared" si="93"/>
        <v>1.7989743366706792E-2</v>
      </c>
      <c r="N719" s="21">
        <f t="shared" si="94"/>
        <v>1.4245480866277983E-3</v>
      </c>
      <c r="P719" s="23">
        <f t="shared" si="95"/>
        <v>2.0293372511149211E-6</v>
      </c>
      <c r="Q719">
        <f t="shared" si="96"/>
        <v>3.2257497385530326E-4</v>
      </c>
      <c r="R719">
        <f>$V$28*R720+(1-$V$28)*P720</f>
        <v>3.5711629112765946E-4</v>
      </c>
      <c r="S719" s="1">
        <f>$V$15*$V$14+$V$16*P720+$V$17*S720</f>
        <v>3.3566430144650085E-4</v>
      </c>
    </row>
    <row r="720" spans="1:19" x14ac:dyDescent="0.2">
      <c r="A720" s="5">
        <v>43194</v>
      </c>
      <c r="B720" s="1">
        <v>33019.07</v>
      </c>
      <c r="C720" s="1">
        <v>446.67</v>
      </c>
      <c r="D720" s="1">
        <v>159.68</v>
      </c>
      <c r="E720" s="1">
        <v>12108.32</v>
      </c>
      <c r="F720" s="1">
        <v>229.72</v>
      </c>
      <c r="G720" s="2">
        <v>16098.9</v>
      </c>
      <c r="I720" s="21">
        <f t="shared" si="89"/>
        <v>-1.0590898471205187E-2</v>
      </c>
      <c r="J720" s="21">
        <f t="shared" si="90"/>
        <v>-1.3387497578245876E-2</v>
      </c>
      <c r="K720" s="21">
        <f t="shared" si="91"/>
        <v>-1.0651983484577075E-2</v>
      </c>
      <c r="L720" s="21">
        <f t="shared" si="92"/>
        <v>-9.6163912698367486E-3</v>
      </c>
      <c r="M720" s="13">
        <f t="shared" si="93"/>
        <v>-1.5335404964368938E-2</v>
      </c>
      <c r="N720" s="21">
        <f t="shared" si="94"/>
        <v>4.3156917011641531E-2</v>
      </c>
      <c r="P720" s="23">
        <f t="shared" si="95"/>
        <v>1.8625194859497143E-3</v>
      </c>
      <c r="Q720">
        <f t="shared" si="96"/>
        <v>2.3452908195173116E-4</v>
      </c>
      <c r="R720">
        <f>$V$28*R721+(1-$V$28)*P721</f>
        <v>2.610267255007197E-4</v>
      </c>
      <c r="S720" s="1">
        <f>$V$15*$V$14+$V$16*P721+$V$17*S721</f>
        <v>2.5437690093772731E-4</v>
      </c>
    </row>
    <row r="721" spans="1:19" x14ac:dyDescent="0.2">
      <c r="A721" s="5">
        <v>43193</v>
      </c>
      <c r="B721" s="1">
        <v>33370.629999999997</v>
      </c>
      <c r="C721" s="1">
        <v>452.69</v>
      </c>
      <c r="D721" s="1">
        <v>161.38999999999999</v>
      </c>
      <c r="E721" s="1">
        <v>12225.32</v>
      </c>
      <c r="F721" s="1">
        <v>233.27</v>
      </c>
      <c r="G721" s="2">
        <v>15418.9</v>
      </c>
      <c r="I721" s="21">
        <f t="shared" ref="I721:I784" si="97">LN(B721/B722)</f>
        <v>3.4602147003425293E-3</v>
      </c>
      <c r="J721" s="21">
        <f t="shared" ref="J721:J784" si="98">LN(C721/C722)</f>
        <v>4.8050933343190627E-3</v>
      </c>
      <c r="K721" s="21">
        <f t="shared" ref="K721:K784" si="99">LN(D721/D722)</f>
        <v>6.3401505270134729E-3</v>
      </c>
      <c r="L721" s="21">
        <f t="shared" ref="L721:L784" si="100">LN(E721/E722)</f>
        <v>-2.4182781235180693E-3</v>
      </c>
      <c r="M721" s="13">
        <f t="shared" ref="M721:M784" si="101">LN(F721/F722)</f>
        <v>1.1598707155657121E-2</v>
      </c>
      <c r="N721" s="21">
        <f t="shared" ref="N721:N784" si="102">LN(G721/G722)</f>
        <v>1.408480887692181E-2</v>
      </c>
      <c r="P721" s="23">
        <f t="shared" si="95"/>
        <v>1.9838184109941543E-4</v>
      </c>
      <c r="Q721">
        <f t="shared" si="96"/>
        <v>2.3539462650811084E-4</v>
      </c>
      <c r="R721">
        <f>$V$28*R722+(1-$V$28)*P722</f>
        <v>2.6502533514335616E-4</v>
      </c>
      <c r="S721" s="1">
        <f>$V$15*$V$14+$V$16*P722+$V$17*S722</f>
        <v>2.5650965841966225E-4</v>
      </c>
    </row>
    <row r="722" spans="1:19" x14ac:dyDescent="0.2">
      <c r="A722" s="5">
        <v>43192</v>
      </c>
      <c r="B722" s="1">
        <v>33255.360000000001</v>
      </c>
      <c r="C722" s="1">
        <v>450.52</v>
      </c>
      <c r="D722" s="1">
        <v>160.37</v>
      </c>
      <c r="E722" s="1">
        <v>12254.92</v>
      </c>
      <c r="F722" s="1">
        <v>230.58</v>
      </c>
      <c r="G722" s="2">
        <v>15203.25</v>
      </c>
      <c r="I722" s="21">
        <f t="shared" si="97"/>
        <v>8.6579372321358133E-3</v>
      </c>
      <c r="J722" s="21">
        <f t="shared" si="98"/>
        <v>1.0913459877527886E-2</v>
      </c>
      <c r="K722" s="21">
        <f t="shared" si="99"/>
        <v>7.5108320789545654E-3</v>
      </c>
      <c r="L722" s="21">
        <f t="shared" si="100"/>
        <v>1.2676582895868899E-2</v>
      </c>
      <c r="M722" s="13">
        <f t="shared" si="101"/>
        <v>1.8250358839920822E-2</v>
      </c>
      <c r="N722" s="21">
        <f t="shared" si="102"/>
        <v>-1.044954578418599E-2</v>
      </c>
      <c r="P722" s="23">
        <f t="shared" si="95"/>
        <v>1.0919300709579919E-4</v>
      </c>
      <c r="Q722">
        <f t="shared" si="96"/>
        <v>2.3207557417089016E-4</v>
      </c>
      <c r="R722">
        <f>$V$28*R723+(1-$V$28)*P723</f>
        <v>2.749720794868172E-4</v>
      </c>
      <c r="S722" s="1">
        <f>$V$15*$V$14+$V$16*P723+$V$17*S723</f>
        <v>2.6383432417756864E-4</v>
      </c>
    </row>
    <row r="723" spans="1:19" x14ac:dyDescent="0.2">
      <c r="A723" s="5">
        <v>43187</v>
      </c>
      <c r="B723" s="1">
        <v>32968.68</v>
      </c>
      <c r="C723" s="1">
        <v>445.63</v>
      </c>
      <c r="D723" s="1">
        <v>159.16999999999999</v>
      </c>
      <c r="E723" s="1">
        <v>12100.55</v>
      </c>
      <c r="F723" s="1">
        <v>226.41</v>
      </c>
      <c r="G723" s="2">
        <v>15362.95</v>
      </c>
      <c r="I723" s="21">
        <f t="shared" si="97"/>
        <v>-6.2201728239201703E-3</v>
      </c>
      <c r="J723" s="21">
        <f t="shared" si="98"/>
        <v>-4.0981369429621264E-3</v>
      </c>
      <c r="K723" s="21">
        <f t="shared" si="99"/>
        <v>-6.5750573452078038E-3</v>
      </c>
      <c r="L723" s="21">
        <f t="shared" si="100"/>
        <v>-3.1123652429361237E-3</v>
      </c>
      <c r="M723" s="13">
        <f t="shared" si="101"/>
        <v>-9.9324012461167108E-3</v>
      </c>
      <c r="N723" s="21">
        <f t="shared" si="102"/>
        <v>6.8646418592142868E-3</v>
      </c>
      <c r="P723" s="23">
        <f t="shared" si="95"/>
        <v>4.7123307855276979E-5</v>
      </c>
      <c r="Q723">
        <f t="shared" si="96"/>
        <v>2.3018059325639423E-4</v>
      </c>
      <c r="R723">
        <f>$V$28*R724+(1-$V$28)*P724</f>
        <v>2.8951561810159639E-4</v>
      </c>
      <c r="S723" s="1">
        <f>$V$15*$V$14+$V$16*P724+$V$17*S724</f>
        <v>2.7542115831082699E-4</v>
      </c>
    </row>
    <row r="724" spans="1:19" x14ac:dyDescent="0.2">
      <c r="A724" s="5">
        <v>43186</v>
      </c>
      <c r="B724" s="1">
        <v>33174.39</v>
      </c>
      <c r="C724" s="1">
        <v>447.46</v>
      </c>
      <c r="D724" s="1">
        <v>160.22</v>
      </c>
      <c r="E724" s="1">
        <v>12138.27</v>
      </c>
      <c r="F724" s="1">
        <v>228.67</v>
      </c>
      <c r="G724" s="2">
        <v>15257.85</v>
      </c>
      <c r="I724" s="21">
        <f t="shared" si="97"/>
        <v>3.2602292135395471E-3</v>
      </c>
      <c r="J724" s="21">
        <f t="shared" si="98"/>
        <v>5.4005128399894796E-3</v>
      </c>
      <c r="K724" s="21">
        <f t="shared" si="99"/>
        <v>5.2565828173687075E-3</v>
      </c>
      <c r="L724" s="21">
        <f t="shared" si="100"/>
        <v>3.7803265227120807E-3</v>
      </c>
      <c r="M724" s="13">
        <f t="shared" si="101"/>
        <v>6.8454346035015379E-3</v>
      </c>
      <c r="N724" s="21">
        <f t="shared" si="102"/>
        <v>-3.0745740226720591E-2</v>
      </c>
      <c r="P724" s="23">
        <f t="shared" si="95"/>
        <v>9.4530054208898475E-4</v>
      </c>
      <c r="Q724">
        <f t="shared" si="96"/>
        <v>2.1289137892740903E-4</v>
      </c>
      <c r="R724">
        <f>$V$28*R725+(1-$V$28)*P725</f>
        <v>2.4765700593218858E-4</v>
      </c>
      <c r="S724" s="1">
        <f>$V$15*$V$14+$V$16*P725+$V$17*S725</f>
        <v>2.3839668322368581E-4</v>
      </c>
    </row>
    <row r="725" spans="1:19" x14ac:dyDescent="0.2">
      <c r="A725" s="5">
        <v>43185</v>
      </c>
      <c r="B725" s="1">
        <v>33066.410000000003</v>
      </c>
      <c r="C725" s="1">
        <v>445.05</v>
      </c>
      <c r="D725" s="1">
        <v>159.38</v>
      </c>
      <c r="E725" s="1">
        <v>12092.47</v>
      </c>
      <c r="F725" s="1">
        <v>227.11</v>
      </c>
      <c r="G725" s="2">
        <v>15734.25</v>
      </c>
      <c r="I725" s="21">
        <f t="shared" si="97"/>
        <v>1.4311815725195782E-2</v>
      </c>
      <c r="J725" s="21">
        <f t="shared" si="98"/>
        <v>6.198250530659438E-3</v>
      </c>
      <c r="K725" s="21">
        <f t="shared" si="99"/>
        <v>1.3136477905369762E-2</v>
      </c>
      <c r="L725" s="21">
        <f t="shared" si="100"/>
        <v>-6.7779045477738978E-3</v>
      </c>
      <c r="M725" s="13">
        <f t="shared" si="101"/>
        <v>7.9572498902076415E-3</v>
      </c>
      <c r="N725" s="21">
        <f t="shared" si="102"/>
        <v>8.2020376169519708E-4</v>
      </c>
      <c r="P725" s="23">
        <f t="shared" si="95"/>
        <v>6.7273421069895162E-7</v>
      </c>
      <c r="Q725">
        <f t="shared" si="96"/>
        <v>3.8318889046336891E-4</v>
      </c>
      <c r="R725">
        <f>$V$28*R726+(1-$V$28)*P726</f>
        <v>2.6342195944632622E-4</v>
      </c>
      <c r="S725" s="1">
        <f>$V$15*$V$14+$V$16*P726+$V$17*S726</f>
        <v>2.4973770023121149E-4</v>
      </c>
    </row>
    <row r="726" spans="1:19" x14ac:dyDescent="0.2">
      <c r="A726" s="5">
        <v>43182</v>
      </c>
      <c r="B726" s="1">
        <v>32596.54</v>
      </c>
      <c r="C726" s="1">
        <v>442.3</v>
      </c>
      <c r="D726" s="1">
        <v>157.30000000000001</v>
      </c>
      <c r="E726" s="1">
        <v>12174.71</v>
      </c>
      <c r="F726" s="1">
        <v>225.31</v>
      </c>
      <c r="G726" s="2">
        <v>15721.35</v>
      </c>
      <c r="I726" s="21">
        <f t="shared" si="97"/>
        <v>-1.2491395648143744E-2</v>
      </c>
      <c r="J726" s="21">
        <f t="shared" si="98"/>
        <v>-4.9166746916979379E-3</v>
      </c>
      <c r="K726" s="21">
        <f t="shared" si="99"/>
        <v>-1.1503824481484577E-2</v>
      </c>
      <c r="L726" s="21">
        <f t="shared" si="100"/>
        <v>1.9419716862823268E-3</v>
      </c>
      <c r="M726" s="13">
        <f t="shared" si="101"/>
        <v>-8.4854886664119441E-3</v>
      </c>
      <c r="N726" s="21">
        <f t="shared" si="102"/>
        <v>6.1218658815725413E-3</v>
      </c>
      <c r="P726" s="23">
        <f t="shared" si="95"/>
        <v>3.7477241871961947E-5</v>
      </c>
      <c r="Q726">
        <f t="shared" si="96"/>
        <v>3.8349052577247423E-4</v>
      </c>
      <c r="R726">
        <f>$V$28*R727+(1-$V$28)*P727</f>
        <v>2.7784396269575374E-4</v>
      </c>
      <c r="S726" s="1">
        <f>$V$15*$V$14+$V$16*P727+$V$17*S727</f>
        <v>2.602941353695032E-4</v>
      </c>
    </row>
    <row r="727" spans="1:19" x14ac:dyDescent="0.2">
      <c r="A727" s="5">
        <v>43181</v>
      </c>
      <c r="B727" s="1">
        <v>33006.269999999997</v>
      </c>
      <c r="C727" s="1">
        <v>444.48</v>
      </c>
      <c r="D727" s="1">
        <v>159.12</v>
      </c>
      <c r="E727" s="1">
        <v>12151.09</v>
      </c>
      <c r="F727" s="1">
        <v>227.23</v>
      </c>
      <c r="G727" s="2">
        <v>15625.4</v>
      </c>
      <c r="I727" s="21">
        <f t="shared" si="97"/>
        <v>-3.9281933780856695E-3</v>
      </c>
      <c r="J727" s="21">
        <f t="shared" si="98"/>
        <v>-5.452172493632299E-3</v>
      </c>
      <c r="K727" s="21">
        <f t="shared" si="99"/>
        <v>-5.0150556464277308E-3</v>
      </c>
      <c r="L727" s="21">
        <f t="shared" si="100"/>
        <v>-9.181583826397435E-3</v>
      </c>
      <c r="M727" s="13">
        <f t="shared" si="101"/>
        <v>-6.8855391219366114E-3</v>
      </c>
      <c r="N727" s="21">
        <f t="shared" si="102"/>
        <v>-1.8973567681440592E-2</v>
      </c>
      <c r="P727" s="23">
        <f t="shared" si="95"/>
        <v>3.5999627056220693E-4</v>
      </c>
      <c r="Q727">
        <f t="shared" si="96"/>
        <v>3.7706476108385759E-4</v>
      </c>
      <c r="R727">
        <f>$V$28*R728+(1-$V$28)*P728</f>
        <v>2.7260019836385248E-4</v>
      </c>
      <c r="S727" s="1">
        <f>$V$15*$V$14+$V$16*P728+$V$17*S728</f>
        <v>2.5410578392925812E-4</v>
      </c>
    </row>
    <row r="728" spans="1:19" x14ac:dyDescent="0.2">
      <c r="A728" s="5">
        <v>43180</v>
      </c>
      <c r="B728" s="1">
        <v>33136.18</v>
      </c>
      <c r="C728" s="1">
        <v>446.91</v>
      </c>
      <c r="D728" s="1">
        <v>159.91999999999999</v>
      </c>
      <c r="E728" s="1">
        <v>12263.17</v>
      </c>
      <c r="F728" s="1">
        <v>228.8</v>
      </c>
      <c r="G728" s="2">
        <v>15924.7</v>
      </c>
      <c r="I728" s="21">
        <f t="shared" si="97"/>
        <v>4.2163619687036061E-3</v>
      </c>
      <c r="J728" s="21">
        <f t="shared" si="98"/>
        <v>3.2722248929584691E-3</v>
      </c>
      <c r="K728" s="21">
        <f t="shared" si="99"/>
        <v>2.4416978792382422E-3</v>
      </c>
      <c r="L728" s="21">
        <f t="shared" si="100"/>
        <v>2.7281358924216362E-3</v>
      </c>
      <c r="M728" s="13">
        <f t="shared" si="101"/>
        <v>3.1518149012263719E-3</v>
      </c>
      <c r="N728" s="21">
        <f t="shared" si="102"/>
        <v>-4.6204795708639354E-3</v>
      </c>
      <c r="P728" s="23">
        <f t="shared" si="95"/>
        <v>2.1348831464770976E-5</v>
      </c>
      <c r="Q728">
        <f t="shared" si="96"/>
        <v>3.9168714013989469E-4</v>
      </c>
      <c r="R728">
        <f>$V$28*R729+(1-$V$28)*P729</f>
        <v>2.8863751965528328E-4</v>
      </c>
      <c r="S728" s="1">
        <f>$V$15*$V$14+$V$16*P729+$V$17*S729</f>
        <v>2.6604358450106559E-4</v>
      </c>
    </row>
    <row r="729" spans="1:19" x14ac:dyDescent="0.2">
      <c r="A729" s="5">
        <v>43179</v>
      </c>
      <c r="B729" s="1">
        <v>32996.76</v>
      </c>
      <c r="C729" s="1">
        <v>445.45</v>
      </c>
      <c r="D729" s="1">
        <v>159.53</v>
      </c>
      <c r="E729" s="1">
        <v>12229.76</v>
      </c>
      <c r="F729" s="1">
        <v>228.08</v>
      </c>
      <c r="G729" s="2">
        <v>15998.45</v>
      </c>
      <c r="I729" s="21">
        <f t="shared" si="97"/>
        <v>2.234228297529246E-3</v>
      </c>
      <c r="J729" s="21">
        <f t="shared" si="98"/>
        <v>3.3505388828739616E-3</v>
      </c>
      <c r="K729" s="21">
        <f t="shared" si="99"/>
        <v>3.8939880883611909E-3</v>
      </c>
      <c r="L729" s="21">
        <f t="shared" si="100"/>
        <v>1.2803865514719782E-2</v>
      </c>
      <c r="M729" s="13">
        <f t="shared" si="101"/>
        <v>1.3154144670704258E-4</v>
      </c>
      <c r="N729" s="21">
        <f t="shared" si="102"/>
        <v>-2.568821924464173E-3</v>
      </c>
      <c r="P729" s="23">
        <f t="shared" si="95"/>
        <v>6.5988460796078175E-6</v>
      </c>
      <c r="Q729">
        <f t="shared" si="96"/>
        <v>3.9182828136949123E-4</v>
      </c>
      <c r="R729">
        <f>$V$28*R730+(1-$V$28)*P730</f>
        <v>3.0663998818139022E-4</v>
      </c>
      <c r="S729" s="1">
        <f>$V$15*$V$14+$V$16*P730+$V$17*S730</f>
        <v>2.8012725099113854E-4</v>
      </c>
    </row>
    <row r="730" spans="1:19" x14ac:dyDescent="0.2">
      <c r="A730" s="5">
        <v>43178</v>
      </c>
      <c r="B730" s="1">
        <v>32923.120000000003</v>
      </c>
      <c r="C730" s="1">
        <v>443.96</v>
      </c>
      <c r="D730" s="1">
        <v>158.91</v>
      </c>
      <c r="E730" s="1">
        <v>12074.17</v>
      </c>
      <c r="F730" s="1">
        <v>228.05</v>
      </c>
      <c r="G730" s="2">
        <v>16039.6</v>
      </c>
      <c r="I730" s="21">
        <f t="shared" si="97"/>
        <v>-7.6515764134610165E-3</v>
      </c>
      <c r="J730" s="21">
        <f t="shared" si="98"/>
        <v>-1.6065410156730957E-2</v>
      </c>
      <c r="K730" s="21">
        <f t="shared" si="99"/>
        <v>-1.3066360759917994E-2</v>
      </c>
      <c r="L730" s="21">
        <f t="shared" si="100"/>
        <v>-1.9972851440283424E-2</v>
      </c>
      <c r="M730" s="13">
        <f t="shared" si="101"/>
        <v>-8.6448320422179807E-3</v>
      </c>
      <c r="N730" s="21">
        <f t="shared" si="102"/>
        <v>1.0318269304063528E-2</v>
      </c>
      <c r="P730" s="23">
        <f t="shared" si="95"/>
        <v>1.0646668143117964E-4</v>
      </c>
      <c r="Q730">
        <f t="shared" si="96"/>
        <v>4.0383527195765601E-4</v>
      </c>
      <c r="R730">
        <f>$V$28*R731+(1-$V$28)*P731</f>
        <v>3.1941700776119095E-4</v>
      </c>
      <c r="S730" s="1">
        <f>$V$15*$V$14+$V$16*P731+$V$17*S731</f>
        <v>2.9022755623835447E-4</v>
      </c>
    </row>
    <row r="731" spans="1:19" x14ac:dyDescent="0.2">
      <c r="A731" s="5">
        <v>43175</v>
      </c>
      <c r="B731" s="1">
        <v>33176</v>
      </c>
      <c r="C731" s="1">
        <v>451.15</v>
      </c>
      <c r="D731" s="1">
        <v>161</v>
      </c>
      <c r="E731" s="1">
        <v>12317.75</v>
      </c>
      <c r="F731" s="1">
        <v>230.03</v>
      </c>
      <c r="G731" s="2">
        <v>15874.95</v>
      </c>
      <c r="I731" s="21">
        <f t="shared" si="97"/>
        <v>-1.5241942214326256E-2</v>
      </c>
      <c r="J731" s="21">
        <f t="shared" si="98"/>
        <v>-1.1416353551251609E-2</v>
      </c>
      <c r="K731" s="21">
        <f t="shared" si="99"/>
        <v>-1.4000907153610062E-2</v>
      </c>
      <c r="L731" s="21">
        <f t="shared" si="100"/>
        <v>-7.5668421213012848E-3</v>
      </c>
      <c r="M731" s="13">
        <f t="shared" si="101"/>
        <v>-1.4501138833202337E-2</v>
      </c>
      <c r="N731" s="21">
        <f t="shared" si="102"/>
        <v>-1.4809527623424672E-2</v>
      </c>
      <c r="P731" s="23">
        <f t="shared" si="95"/>
        <v>2.1932210842897843E-4</v>
      </c>
      <c r="Q731">
        <f t="shared" si="96"/>
        <v>3.9994619318289788E-4</v>
      </c>
      <c r="R731">
        <f>$V$28*R732+(1-$V$28)*P732</f>
        <v>3.2580604388877899E-4</v>
      </c>
      <c r="S731" s="1">
        <f>$V$15*$V$14+$V$16*P732+$V$17*S732</f>
        <v>2.9518037167982784E-4</v>
      </c>
    </row>
    <row r="732" spans="1:19" x14ac:dyDescent="0.2">
      <c r="A732" s="5">
        <v>43174</v>
      </c>
      <c r="B732" s="1">
        <v>33685.54</v>
      </c>
      <c r="C732" s="1">
        <v>456.33</v>
      </c>
      <c r="D732" s="1">
        <v>163.27000000000001</v>
      </c>
      <c r="E732" s="1">
        <v>12411.31</v>
      </c>
      <c r="F732" s="1">
        <v>233.39</v>
      </c>
      <c r="G732" s="2">
        <v>16111.8</v>
      </c>
      <c r="I732" s="21">
        <f t="shared" si="97"/>
        <v>-4.4489751304196724E-3</v>
      </c>
      <c r="J732" s="21">
        <f t="shared" si="98"/>
        <v>-3.6092830466728197E-3</v>
      </c>
      <c r="K732" s="21">
        <f t="shared" si="99"/>
        <v>-5.6799248802546793E-3</v>
      </c>
      <c r="L732" s="21">
        <f t="shared" si="100"/>
        <v>-3.9633407614309002E-4</v>
      </c>
      <c r="M732" s="13">
        <f t="shared" si="101"/>
        <v>2.5741144249141188E-3</v>
      </c>
      <c r="N732" s="21">
        <f t="shared" si="102"/>
        <v>-1.1668398221445428E-2</v>
      </c>
      <c r="P732" s="23">
        <f t="shared" si="95"/>
        <v>1.3615151705423083E-4</v>
      </c>
      <c r="Q732">
        <f t="shared" si="96"/>
        <v>4.0163510129458677E-4</v>
      </c>
      <c r="R732">
        <f>$V$28*R733+(1-$V$28)*P733</f>
        <v>3.3791165198460122E-4</v>
      </c>
      <c r="S732" s="1">
        <f>$V$15*$V$14+$V$16*P733+$V$17*S733</f>
        <v>3.0530408835783977E-4</v>
      </c>
    </row>
    <row r="733" spans="1:19" x14ac:dyDescent="0.2">
      <c r="A733" s="5">
        <v>43173</v>
      </c>
      <c r="B733" s="1">
        <v>33835.74</v>
      </c>
      <c r="C733" s="1">
        <v>457.98</v>
      </c>
      <c r="D733" s="1">
        <v>164.2</v>
      </c>
      <c r="E733" s="1">
        <v>12416.23</v>
      </c>
      <c r="F733" s="1">
        <v>232.79</v>
      </c>
      <c r="G733" s="2">
        <v>16300.9</v>
      </c>
      <c r="I733" s="21">
        <f t="shared" si="97"/>
        <v>-6.2163443398295887E-4</v>
      </c>
      <c r="J733" s="21">
        <f t="shared" si="98"/>
        <v>-2.2682670575855878E-3</v>
      </c>
      <c r="K733" s="21">
        <f t="shared" si="99"/>
        <v>-4.2621853478079649E-4</v>
      </c>
      <c r="L733" s="21">
        <f t="shared" si="100"/>
        <v>2.4691728966105796E-3</v>
      </c>
      <c r="M733" s="13">
        <f t="shared" si="101"/>
        <v>-2.1476279531902344E-4</v>
      </c>
      <c r="N733" s="21">
        <f t="shared" si="102"/>
        <v>1.5823046450546149E-2</v>
      </c>
      <c r="P733" s="23">
        <f t="shared" si="95"/>
        <v>2.5036879897614111E-4</v>
      </c>
      <c r="Q733">
        <f t="shared" si="96"/>
        <v>3.9663483364668639E-4</v>
      </c>
      <c r="R733">
        <f>$V$28*R734+(1-$V$28)*P734</f>
        <v>3.4349949366599229E-4</v>
      </c>
      <c r="S733" s="1">
        <f>$V$15*$V$14+$V$16*P734+$V$17*S734</f>
        <v>3.1020725789330248E-4</v>
      </c>
    </row>
    <row r="734" spans="1:19" x14ac:dyDescent="0.2">
      <c r="A734" s="5">
        <v>43172</v>
      </c>
      <c r="B734" s="1">
        <v>33856.78</v>
      </c>
      <c r="C734" s="1">
        <v>459.02</v>
      </c>
      <c r="D734" s="1">
        <v>164.27</v>
      </c>
      <c r="E734" s="1">
        <v>12385.61</v>
      </c>
      <c r="F734" s="1">
        <v>232.84</v>
      </c>
      <c r="G734" s="2">
        <v>16045</v>
      </c>
      <c r="I734" s="21">
        <f t="shared" si="97"/>
        <v>-1.8048032246079321E-3</v>
      </c>
      <c r="J734" s="21">
        <f t="shared" si="98"/>
        <v>6.9738491089899055E-3</v>
      </c>
      <c r="K734" s="21">
        <f t="shared" si="99"/>
        <v>3.1094742000744302E-3</v>
      </c>
      <c r="L734" s="21">
        <f t="shared" si="100"/>
        <v>-1.5762902472137002E-2</v>
      </c>
      <c r="M734" s="13">
        <f t="shared" si="101"/>
        <v>3.7003613498045929E-3</v>
      </c>
      <c r="N734" s="21">
        <f t="shared" si="102"/>
        <v>9.0404301985569317E-3</v>
      </c>
      <c r="P734" s="23">
        <f t="shared" si="95"/>
        <v>8.1729378174980117E-5</v>
      </c>
      <c r="Q734">
        <f t="shared" si="96"/>
        <v>4.0849164959126097E-4</v>
      </c>
      <c r="R734">
        <f>$V$28*R735+(1-$V$28)*P735</f>
        <v>3.6020822444201434E-4</v>
      </c>
      <c r="S734" s="1">
        <f>$V$15*$V$14+$V$16*P735+$V$17*S735</f>
        <v>3.2502408075499219E-4</v>
      </c>
    </row>
    <row r="735" spans="1:19" x14ac:dyDescent="0.2">
      <c r="A735" s="5">
        <v>43171</v>
      </c>
      <c r="B735" s="1">
        <v>33917.94</v>
      </c>
      <c r="C735" s="1">
        <v>455.83</v>
      </c>
      <c r="D735" s="1">
        <v>163.76</v>
      </c>
      <c r="E735" s="1">
        <v>12582.39</v>
      </c>
      <c r="F735" s="1">
        <v>231.98</v>
      </c>
      <c r="G735" s="2">
        <v>15900.6</v>
      </c>
      <c r="I735" s="21">
        <f t="shared" si="97"/>
        <v>1.8172289530089706E-2</v>
      </c>
      <c r="J735" s="21">
        <f t="shared" si="98"/>
        <v>1.2672370219998109E-2</v>
      </c>
      <c r="K735" s="21">
        <f t="shared" si="99"/>
        <v>1.6252512382781893E-2</v>
      </c>
      <c r="L735" s="21">
        <f t="shared" si="100"/>
        <v>1.4374351219380846E-2</v>
      </c>
      <c r="M735" s="13">
        <f t="shared" si="101"/>
        <v>1.4764902584278147E-2</v>
      </c>
      <c r="N735" s="21">
        <f t="shared" si="102"/>
        <v>1.4509877762670648E-2</v>
      </c>
      <c r="P735" s="23">
        <f t="shared" si="95"/>
        <v>2.1053655268764418E-4</v>
      </c>
      <c r="Q735">
        <f t="shared" si="96"/>
        <v>4.8493535594581561E-4</v>
      </c>
      <c r="R735">
        <f>$V$28*R736+(1-$V$28)*P736</f>
        <v>3.6976173540505925E-4</v>
      </c>
      <c r="S735" s="1">
        <f>$V$15*$V$14+$V$16*P736+$V$17*S736</f>
        <v>3.3433126312838827E-4</v>
      </c>
    </row>
    <row r="736" spans="1:19" x14ac:dyDescent="0.2">
      <c r="A736" s="5">
        <v>43168</v>
      </c>
      <c r="B736" s="1">
        <v>33307.14</v>
      </c>
      <c r="C736" s="1">
        <v>450.09</v>
      </c>
      <c r="D736" s="1">
        <v>161.12</v>
      </c>
      <c r="E736" s="1">
        <v>12402.82</v>
      </c>
      <c r="F736" s="1">
        <v>228.58</v>
      </c>
      <c r="G736" s="2">
        <v>15671.55</v>
      </c>
      <c r="I736" s="21">
        <f t="shared" si="97"/>
        <v>-1.3330592980127683E-3</v>
      </c>
      <c r="J736" s="21">
        <f t="shared" si="98"/>
        <v>-6.6631132529162496E-4</v>
      </c>
      <c r="K736" s="21">
        <f t="shared" si="99"/>
        <v>-1.9221831991858502E-3</v>
      </c>
      <c r="L736" s="21">
        <f t="shared" si="100"/>
        <v>5.4782519329391365E-3</v>
      </c>
      <c r="M736" s="13">
        <f t="shared" si="101"/>
        <v>-6.5408160632299608E-3</v>
      </c>
      <c r="N736" s="21">
        <f t="shared" si="102"/>
        <v>1.3720069132379354E-4</v>
      </c>
      <c r="P736" s="23">
        <f t="shared" si="95"/>
        <v>1.8824029699726876E-8</v>
      </c>
      <c r="Q736">
        <f t="shared" si="96"/>
        <v>4.8644542954694441E-4</v>
      </c>
      <c r="R736">
        <f>$V$28*R737+(1-$V$28)*P737</f>
        <v>3.9336234676944396E-4</v>
      </c>
      <c r="S736" s="1">
        <f>$V$15*$V$14+$V$16*P737+$V$17*S737</f>
        <v>3.5636800624649196E-4</v>
      </c>
    </row>
    <row r="737" spans="1:19" x14ac:dyDescent="0.2">
      <c r="A737" s="5">
        <v>43167</v>
      </c>
      <c r="B737" s="1">
        <v>33351.57</v>
      </c>
      <c r="C737" s="1">
        <v>450.39</v>
      </c>
      <c r="D737" s="1">
        <v>161.43</v>
      </c>
      <c r="E737" s="1">
        <v>12335.06</v>
      </c>
      <c r="F737" s="1">
        <v>230.08</v>
      </c>
      <c r="G737" s="2">
        <v>15669.4</v>
      </c>
      <c r="I737" s="21">
        <f t="shared" si="97"/>
        <v>9.5950613713088953E-3</v>
      </c>
      <c r="J737" s="21">
        <f t="shared" si="98"/>
        <v>-3.4798062487222101E-3</v>
      </c>
      <c r="K737" s="21">
        <f t="shared" si="99"/>
        <v>7.8358609892336152E-3</v>
      </c>
      <c r="L737" s="21">
        <f t="shared" si="100"/>
        <v>2.6089815992088408E-3</v>
      </c>
      <c r="M737" s="13">
        <f t="shared" si="101"/>
        <v>2.8291024506114587E-3</v>
      </c>
      <c r="N737" s="21">
        <f t="shared" si="102"/>
        <v>4.9004966569750324E-3</v>
      </c>
      <c r="P737" s="23">
        <f t="shared" si="95"/>
        <v>2.4014867485023469E-5</v>
      </c>
      <c r="Q737">
        <f t="shared" si="96"/>
        <v>4.8540845465442863E-4</v>
      </c>
      <c r="R737">
        <f>$V$28*R738+(1-$V$28)*P738</f>
        <v>4.1693771778759844E-4</v>
      </c>
      <c r="S737" s="1">
        <f>$V$15*$V$14+$V$16*P738+$V$17*S738</f>
        <v>3.7952016285242252E-4</v>
      </c>
    </row>
    <row r="738" spans="1:19" x14ac:dyDescent="0.2">
      <c r="A738" s="5">
        <v>43166</v>
      </c>
      <c r="B738" s="1">
        <v>33033.089999999997</v>
      </c>
      <c r="C738" s="1">
        <v>451.96</v>
      </c>
      <c r="D738" s="1">
        <v>160.16999999999999</v>
      </c>
      <c r="E738" s="1">
        <v>12302.92</v>
      </c>
      <c r="F738" s="1">
        <v>229.43</v>
      </c>
      <c r="G738" s="2">
        <v>15592.8</v>
      </c>
      <c r="I738" s="21">
        <f t="shared" si="97"/>
        <v>-8.5639938101434079E-3</v>
      </c>
      <c r="J738" s="21">
        <f t="shared" si="98"/>
        <v>-1.2183204374530529E-2</v>
      </c>
      <c r="K738" s="21">
        <f t="shared" si="99"/>
        <v>-1.055779276566462E-2</v>
      </c>
      <c r="L738" s="21">
        <f t="shared" si="100"/>
        <v>-3.6404671147539851E-3</v>
      </c>
      <c r="M738" s="13">
        <f t="shared" si="101"/>
        <v>-2.0235832340949649E-2</v>
      </c>
      <c r="N738" s="21">
        <f t="shared" si="102"/>
        <v>1.0223442897317119E-2</v>
      </c>
      <c r="P738" s="23">
        <f t="shared" si="95"/>
        <v>1.0451878467470385E-4</v>
      </c>
      <c r="Q738">
        <f t="shared" si="96"/>
        <v>4.818280330611079E-4</v>
      </c>
      <c r="R738">
        <f>$V$28*R739+(1-$V$28)*P739</f>
        <v>4.3687935181608109E-4</v>
      </c>
      <c r="S738" s="1">
        <f>$V$15*$V$14+$V$16*P739+$V$17*S739</f>
        <v>4.0077234145958536E-4</v>
      </c>
    </row>
    <row r="739" spans="1:19" x14ac:dyDescent="0.2">
      <c r="A739" s="5">
        <v>43165</v>
      </c>
      <c r="B739" s="1">
        <v>33317.199999999997</v>
      </c>
      <c r="C739" s="1">
        <v>457.5</v>
      </c>
      <c r="D739" s="1">
        <v>161.87</v>
      </c>
      <c r="E739" s="1">
        <v>12347.79</v>
      </c>
      <c r="F739" s="1">
        <v>234.12</v>
      </c>
      <c r="G739" s="2">
        <v>15434.2</v>
      </c>
      <c r="I739" s="21">
        <f t="shared" si="97"/>
        <v>-1.2811225205380625E-2</v>
      </c>
      <c r="J739" s="21">
        <f t="shared" si="98"/>
        <v>-6.9701872262952621E-3</v>
      </c>
      <c r="K739" s="21">
        <f t="shared" si="99"/>
        <v>-1.0386351550572454E-2</v>
      </c>
      <c r="L739" s="21">
        <f t="shared" si="100"/>
        <v>-1.1157346198875349E-2</v>
      </c>
      <c r="M739" s="13">
        <f t="shared" si="101"/>
        <v>-9.4376417878493518E-3</v>
      </c>
      <c r="N739" s="21">
        <f t="shared" si="102"/>
        <v>-4.1590381771330821E-2</v>
      </c>
      <c r="P739" s="23">
        <f t="shared" si="95"/>
        <v>1.7297598558850471E-3</v>
      </c>
      <c r="Q739">
        <f t="shared" si="96"/>
        <v>3.9538605948000297E-4</v>
      </c>
      <c r="R739">
        <f>$V$28*R740+(1-$V$28)*P740</f>
        <v>3.5435506432231727E-4</v>
      </c>
      <c r="S739" s="1">
        <f>$V$15*$V$14+$V$16*P740+$V$17*S740</f>
        <v>3.34094702622525E-4</v>
      </c>
    </row>
    <row r="740" spans="1:19" x14ac:dyDescent="0.2">
      <c r="A740" s="5">
        <v>43164</v>
      </c>
      <c r="B740" s="1">
        <v>33746.78</v>
      </c>
      <c r="C740" s="1">
        <v>460.7</v>
      </c>
      <c r="D740" s="1">
        <v>163.56</v>
      </c>
      <c r="E740" s="1">
        <v>12486.33</v>
      </c>
      <c r="F740" s="1">
        <v>236.34</v>
      </c>
      <c r="G740" s="2">
        <v>16089.65</v>
      </c>
      <c r="I740" s="21">
        <f t="shared" si="97"/>
        <v>-8.8551553562001093E-3</v>
      </c>
      <c r="J740" s="21">
        <f t="shared" si="98"/>
        <v>-1.0987816836527897E-2</v>
      </c>
      <c r="K740" s="21">
        <f t="shared" si="99"/>
        <v>-1.0582109330536972E-2</v>
      </c>
      <c r="L740" s="21">
        <f t="shared" si="100"/>
        <v>3.7245933332753509E-3</v>
      </c>
      <c r="M740" s="13">
        <f t="shared" si="101"/>
        <v>-8.8881985333637871E-3</v>
      </c>
      <c r="N740" s="21">
        <f t="shared" si="102"/>
        <v>-1.0079764276919938E-2</v>
      </c>
      <c r="P740" s="23">
        <f t="shared" si="95"/>
        <v>1.0160164787827133E-4</v>
      </c>
      <c r="Q740">
        <f t="shared" si="96"/>
        <v>3.9378618946222702E-4</v>
      </c>
      <c r="R740">
        <f>$V$28*R741+(1-$V$28)*P741</f>
        <v>3.7048826111661805E-4</v>
      </c>
      <c r="S740" s="1">
        <f>$V$15*$V$14+$V$16*P741+$V$17*S741</f>
        <v>3.5046167102616767E-4</v>
      </c>
    </row>
    <row r="741" spans="1:19" x14ac:dyDescent="0.2">
      <c r="A741" s="5">
        <v>43160</v>
      </c>
      <c r="B741" s="1">
        <v>34046.94</v>
      </c>
      <c r="C741" s="1">
        <v>465.79</v>
      </c>
      <c r="D741" s="1">
        <v>165.3</v>
      </c>
      <c r="E741" s="1">
        <v>12439.91</v>
      </c>
      <c r="F741" s="1">
        <v>238.45</v>
      </c>
      <c r="G741" s="2">
        <v>16252.65</v>
      </c>
      <c r="I741" s="21">
        <f t="shared" si="97"/>
        <v>-4.0187077633601709E-3</v>
      </c>
      <c r="J741" s="21">
        <f t="shared" si="98"/>
        <v>-1.8017636413732905E-3</v>
      </c>
      <c r="K741" s="21">
        <f t="shared" si="99"/>
        <v>-4.4667183578594354E-3</v>
      </c>
      <c r="L741" s="21">
        <f t="shared" si="100"/>
        <v>-5.2770867168978148E-3</v>
      </c>
      <c r="M741" s="13">
        <f t="shared" si="101"/>
        <v>-2.6804053406088695E-3</v>
      </c>
      <c r="N741" s="21">
        <f t="shared" si="102"/>
        <v>1.4686481274526219E-2</v>
      </c>
      <c r="P741" s="23">
        <f t="shared" si="95"/>
        <v>2.1569273222700927E-4</v>
      </c>
      <c r="Q741">
        <f t="shared" si="96"/>
        <v>3.8540951203438871E-4</v>
      </c>
      <c r="R741">
        <f>$V$28*R742+(1-$V$28)*P742</f>
        <v>3.8036882679042292E-4</v>
      </c>
      <c r="S741" s="1">
        <f>$V$15*$V$14+$V$16*P742+$V$17*S742</f>
        <v>3.6230879789972967E-4</v>
      </c>
    </row>
    <row r="742" spans="1:19" x14ac:dyDescent="0.2">
      <c r="A742" s="5">
        <v>43159</v>
      </c>
      <c r="B742" s="1">
        <v>34184.04</v>
      </c>
      <c r="C742" s="1">
        <v>466.63</v>
      </c>
      <c r="D742" s="1">
        <v>166.04</v>
      </c>
      <c r="E742" s="1">
        <v>12505.73</v>
      </c>
      <c r="F742" s="1">
        <v>239.09</v>
      </c>
      <c r="G742" s="2">
        <v>16015.7</v>
      </c>
      <c r="I742" s="21">
        <f t="shared" si="97"/>
        <v>-4.7380500521519943E-3</v>
      </c>
      <c r="J742" s="21">
        <f t="shared" si="98"/>
        <v>-5.3432631187694032E-3</v>
      </c>
      <c r="K742" s="21">
        <f t="shared" si="99"/>
        <v>-3.8470833694147465E-3</v>
      </c>
      <c r="L742" s="21">
        <f t="shared" si="100"/>
        <v>8.5074022913590487E-3</v>
      </c>
      <c r="M742" s="13">
        <f t="shared" si="101"/>
        <v>-4.3403932753808463E-3</v>
      </c>
      <c r="N742" s="21">
        <f t="shared" si="102"/>
        <v>6.5430849261939265E-3</v>
      </c>
      <c r="P742" s="23">
        <f t="shared" si="95"/>
        <v>4.2811960351386177E-5</v>
      </c>
      <c r="Q742">
        <f t="shared" si="96"/>
        <v>3.8407250606602205E-4</v>
      </c>
      <c r="R742">
        <f>$V$28*R743+(1-$V$28)*P743</f>
        <v>4.019150097546168E-4</v>
      </c>
      <c r="S742" s="1">
        <f>$V$15*$V$14+$V$16*P743+$V$17*S743</f>
        <v>3.8507675953011094E-4</v>
      </c>
    </row>
    <row r="743" spans="1:19" x14ac:dyDescent="0.2">
      <c r="A743" s="5">
        <v>43158</v>
      </c>
      <c r="B743" s="1">
        <v>34346.39</v>
      </c>
      <c r="C743" s="1">
        <v>469.13</v>
      </c>
      <c r="D743" s="1">
        <v>166.68</v>
      </c>
      <c r="E743" s="1">
        <v>12399.79</v>
      </c>
      <c r="F743" s="1">
        <v>240.13</v>
      </c>
      <c r="G743" s="2">
        <v>15911.25</v>
      </c>
      <c r="I743" s="21">
        <f t="shared" si="97"/>
        <v>-2.8887041192023604E-3</v>
      </c>
      <c r="J743" s="21">
        <f t="shared" si="98"/>
        <v>-2.8522794986460135E-3</v>
      </c>
      <c r="K743" s="21">
        <f t="shared" si="99"/>
        <v>-3.8323400197448898E-3</v>
      </c>
      <c r="L743" s="21">
        <f t="shared" si="100"/>
        <v>2.5848331364386624E-3</v>
      </c>
      <c r="M743" s="13">
        <f t="shared" si="101"/>
        <v>-1.9969220764152187E-3</v>
      </c>
      <c r="N743" s="21">
        <f t="shared" si="102"/>
        <v>3.0370527761891483E-3</v>
      </c>
      <c r="P743" s="23">
        <f t="shared" si="95"/>
        <v>9.2236895653582132E-6</v>
      </c>
      <c r="Q743">
        <f t="shared" si="96"/>
        <v>4.3225591861207897E-4</v>
      </c>
      <c r="R743">
        <f>$V$28*R744+(1-$V$28)*P744</f>
        <v>4.2698041317095246E-4</v>
      </c>
      <c r="S743" s="1">
        <f>$V$15*$V$14+$V$16*P744+$V$17*S744</f>
        <v>4.1224050971864725E-4</v>
      </c>
    </row>
    <row r="744" spans="1:19" x14ac:dyDescent="0.2">
      <c r="A744" s="5">
        <v>43157</v>
      </c>
      <c r="B744" s="1">
        <v>34445.75</v>
      </c>
      <c r="C744" s="1">
        <v>470.47</v>
      </c>
      <c r="D744" s="1">
        <v>167.32</v>
      </c>
      <c r="E744" s="1">
        <v>12367.78</v>
      </c>
      <c r="F744" s="1">
        <v>240.61</v>
      </c>
      <c r="G744" s="2">
        <v>15863</v>
      </c>
      <c r="I744" s="21">
        <f t="shared" si="97"/>
        <v>8.8529312858255053E-3</v>
      </c>
      <c r="J744" s="21">
        <f t="shared" si="98"/>
        <v>1.044825486902675E-2</v>
      </c>
      <c r="K744" s="21">
        <f t="shared" si="99"/>
        <v>8.1613511093303545E-3</v>
      </c>
      <c r="L744" s="21">
        <f t="shared" si="100"/>
        <v>-1.1021865208445437E-2</v>
      </c>
      <c r="M744" s="13">
        <f t="shared" si="101"/>
        <v>1.5454834027873936E-2</v>
      </c>
      <c r="N744" s="21">
        <f t="shared" si="102"/>
        <v>-2.4485021043676468E-2</v>
      </c>
      <c r="P744" s="23">
        <f t="shared" si="95"/>
        <v>5.9951625550927945E-4</v>
      </c>
      <c r="Q744">
        <f t="shared" si="96"/>
        <v>4.1889175615821814E-4</v>
      </c>
      <c r="R744">
        <f>$V$28*R745+(1-$V$28)*P745</f>
        <v>4.1596748706425074E-4</v>
      </c>
      <c r="S744" s="1">
        <f>$V$15*$V$14+$V$16*P745+$V$17*S745</f>
        <v>4.0962842293124752E-4</v>
      </c>
    </row>
    <row r="745" spans="1:19" x14ac:dyDescent="0.2">
      <c r="A745" s="5">
        <v>43154</v>
      </c>
      <c r="B745" s="1">
        <v>34142.15</v>
      </c>
      <c r="C745" s="1">
        <v>465.58</v>
      </c>
      <c r="D745" s="1">
        <v>165.96</v>
      </c>
      <c r="E745" s="1">
        <v>12504.85</v>
      </c>
      <c r="F745" s="1">
        <v>236.92</v>
      </c>
      <c r="G745" s="2">
        <v>16256.2</v>
      </c>
      <c r="I745" s="21">
        <f t="shared" si="97"/>
        <v>9.4951321548864681E-3</v>
      </c>
      <c r="J745" s="21">
        <f t="shared" si="98"/>
        <v>1.4713147842179263E-2</v>
      </c>
      <c r="K745" s="21">
        <f t="shared" si="99"/>
        <v>1.0661598446339481E-2</v>
      </c>
      <c r="L745" s="21">
        <f t="shared" si="100"/>
        <v>7.5229183841916437E-3</v>
      </c>
      <c r="M745" s="13">
        <f t="shared" si="101"/>
        <v>1.6684077843063777E-2</v>
      </c>
      <c r="N745" s="21">
        <f t="shared" si="102"/>
        <v>-5.8366282774645645E-2</v>
      </c>
      <c r="P745" s="23">
        <f t="shared" si="95"/>
        <v>3.406622964929897E-3</v>
      </c>
      <c r="Q745">
        <f t="shared" si="96"/>
        <v>2.5053503005566344E-4</v>
      </c>
      <c r="R745">
        <f>$V$28*R746+(1-$V$28)*P746</f>
        <v>2.2507458422176251E-4</v>
      </c>
      <c r="S745" s="1">
        <f>$V$15*$V$14+$V$16*P746+$V$17*S746</f>
        <v>2.5077573153299126E-4</v>
      </c>
    </row>
    <row r="746" spans="1:19" x14ac:dyDescent="0.2">
      <c r="A746" s="5">
        <v>43153</v>
      </c>
      <c r="B746" s="1">
        <v>33819.5</v>
      </c>
      <c r="C746" s="1">
        <v>458.78</v>
      </c>
      <c r="D746" s="1">
        <v>164.2</v>
      </c>
      <c r="E746" s="1">
        <v>12411.13</v>
      </c>
      <c r="F746" s="1">
        <v>233</v>
      </c>
      <c r="G746" s="2">
        <v>17233.25</v>
      </c>
      <c r="I746" s="21">
        <f t="shared" si="97"/>
        <v>-7.4958223760413151E-4</v>
      </c>
      <c r="J746" s="21">
        <f t="shared" si="98"/>
        <v>-7.7730161000847346E-3</v>
      </c>
      <c r="K746" s="21">
        <f t="shared" si="99"/>
        <v>-1.0347872001062618E-3</v>
      </c>
      <c r="L746" s="21">
        <f t="shared" si="100"/>
        <v>5.8773002442611515E-3</v>
      </c>
      <c r="M746" s="13">
        <f t="shared" si="101"/>
        <v>-5.9479411110619738E-3</v>
      </c>
      <c r="N746" s="21">
        <f t="shared" si="102"/>
        <v>6.5962070960566806E-3</v>
      </c>
      <c r="P746" s="23">
        <f t="shared" si="95"/>
        <v>4.3509948054068505E-5</v>
      </c>
      <c r="Q746">
        <f t="shared" si="96"/>
        <v>2.5217646816819091E-4</v>
      </c>
      <c r="R746">
        <f>$V$28*R747+(1-$V$28)*P747</f>
        <v>2.3666381631757278E-4</v>
      </c>
      <c r="S746" s="1">
        <f>$V$15*$V$14+$V$16*P747+$V$17*S747</f>
        <v>2.6111235313914149E-4</v>
      </c>
    </row>
    <row r="747" spans="1:19" x14ac:dyDescent="0.2">
      <c r="A747" s="5">
        <v>43152</v>
      </c>
      <c r="B747" s="1">
        <v>33844.86</v>
      </c>
      <c r="C747" s="1">
        <v>462.36</v>
      </c>
      <c r="D747" s="1">
        <v>164.37</v>
      </c>
      <c r="E747" s="1">
        <v>12338.4</v>
      </c>
      <c r="F747" s="1">
        <v>234.39</v>
      </c>
      <c r="G747" s="2">
        <v>17119.95</v>
      </c>
      <c r="I747" s="21">
        <f t="shared" si="97"/>
        <v>4.1827815728598793E-3</v>
      </c>
      <c r="J747" s="21">
        <f t="shared" si="98"/>
        <v>-2.1820625900659603E-3</v>
      </c>
      <c r="K747" s="21">
        <f t="shared" si="99"/>
        <v>2.8024875171654912E-3</v>
      </c>
      <c r="L747" s="21">
        <f t="shared" si="100"/>
        <v>2.1772130170460965E-2</v>
      </c>
      <c r="M747" s="13">
        <f t="shared" si="101"/>
        <v>1.067167625236159E-3</v>
      </c>
      <c r="N747" s="21">
        <f t="shared" si="102"/>
        <v>1.5214498900386878E-2</v>
      </c>
      <c r="P747" s="23">
        <f t="shared" si="95"/>
        <v>2.3148097678987351E-4</v>
      </c>
      <c r="Q747">
        <f t="shared" si="96"/>
        <v>2.4885032510811236E-4</v>
      </c>
      <c r="R747">
        <f>$V$28*R748+(1-$V$28)*P748</f>
        <v>2.3699463586189401E-4</v>
      </c>
      <c r="S747" s="1">
        <f>$V$15*$V$14+$V$16*P748+$V$17*S748</f>
        <v>2.6215465332731923E-4</v>
      </c>
    </row>
    <row r="748" spans="1:19" x14ac:dyDescent="0.2">
      <c r="A748" s="5">
        <v>43151</v>
      </c>
      <c r="B748" s="1">
        <v>33703.589999999997</v>
      </c>
      <c r="C748" s="1">
        <v>463.37</v>
      </c>
      <c r="D748" s="1">
        <v>163.91</v>
      </c>
      <c r="E748" s="1">
        <v>12072.67</v>
      </c>
      <c r="F748" s="1">
        <v>234.14</v>
      </c>
      <c r="G748" s="2">
        <v>16861.45</v>
      </c>
      <c r="I748" s="21">
        <f t="shared" si="97"/>
        <v>-2.1064573037711605E-3</v>
      </c>
      <c r="J748" s="21">
        <f t="shared" si="98"/>
        <v>-1.2293625039917113E-3</v>
      </c>
      <c r="K748" s="21">
        <f t="shared" si="99"/>
        <v>-6.100722937559711E-5</v>
      </c>
      <c r="L748" s="21">
        <f t="shared" si="100"/>
        <v>3.0752956736932223E-3</v>
      </c>
      <c r="M748" s="13">
        <f t="shared" si="101"/>
        <v>-2.6870844258905175E-3</v>
      </c>
      <c r="N748" s="21">
        <f t="shared" si="102"/>
        <v>-1.7714299663986546E-2</v>
      </c>
      <c r="P748" s="23">
        <f t="shared" si="95"/>
        <v>3.1379641258551385E-4</v>
      </c>
      <c r="Q748">
        <f t="shared" si="96"/>
        <v>2.3460155211821771E-4</v>
      </c>
      <c r="R748">
        <f>$V$28*R749+(1-$V$28)*P749</f>
        <v>2.3209239479442891E-4</v>
      </c>
      <c r="S748" s="1">
        <f>$V$15*$V$14+$V$16*P749+$V$17*S749</f>
        <v>2.5873968488109223E-4</v>
      </c>
    </row>
    <row r="749" spans="1:19" x14ac:dyDescent="0.2">
      <c r="A749" s="5">
        <v>43150</v>
      </c>
      <c r="B749" s="1">
        <v>33774.660000000003</v>
      </c>
      <c r="C749" s="1">
        <v>463.94</v>
      </c>
      <c r="D749" s="1">
        <v>163.92</v>
      </c>
      <c r="E749" s="1">
        <v>12035.6</v>
      </c>
      <c r="F749" s="1">
        <v>234.77</v>
      </c>
      <c r="G749" s="2">
        <v>17162.8</v>
      </c>
      <c r="I749" s="21">
        <f t="shared" si="97"/>
        <v>-6.9661279598693913E-3</v>
      </c>
      <c r="J749" s="21">
        <f t="shared" si="98"/>
        <v>-8.9480775143491956E-3</v>
      </c>
      <c r="K749" s="21">
        <f t="shared" si="99"/>
        <v>-7.2334145130969309E-3</v>
      </c>
      <c r="L749" s="21">
        <f t="shared" si="100"/>
        <v>-5.2547064904737853E-3</v>
      </c>
      <c r="M749" s="13">
        <f t="shared" si="101"/>
        <v>-1.1308648501598762E-2</v>
      </c>
      <c r="N749" s="21">
        <f t="shared" si="102"/>
        <v>3.0694740056788836E-3</v>
      </c>
      <c r="P749" s="23">
        <f t="shared" si="95"/>
        <v>9.4216706715383707E-6</v>
      </c>
      <c r="Q749">
        <f t="shared" si="96"/>
        <v>2.4352995224034569E-4</v>
      </c>
      <c r="R749">
        <f>$V$28*R750+(1-$V$28)*P750</f>
        <v>2.4630541973844322E-4</v>
      </c>
      <c r="S749" s="1">
        <f>$V$15*$V$14+$V$16*P750+$V$17*S750</f>
        <v>2.7185498338050531E-4</v>
      </c>
    </row>
    <row r="750" spans="1:19" x14ac:dyDescent="0.2">
      <c r="A750" s="5">
        <v>43147</v>
      </c>
      <c r="B750" s="1">
        <v>34010.76</v>
      </c>
      <c r="C750" s="1">
        <v>468.11</v>
      </c>
      <c r="D750" s="1">
        <v>165.11</v>
      </c>
      <c r="E750" s="1">
        <v>12099.01</v>
      </c>
      <c r="F750" s="1">
        <v>237.44</v>
      </c>
      <c r="G750" s="2">
        <v>17110.2</v>
      </c>
      <c r="I750" s="21">
        <f t="shared" si="97"/>
        <v>-8.394645380335462E-3</v>
      </c>
      <c r="J750" s="21">
        <f t="shared" si="98"/>
        <v>-9.715315736341372E-3</v>
      </c>
      <c r="K750" s="21">
        <f t="shared" si="99"/>
        <v>-1.0183571480905212E-2</v>
      </c>
      <c r="L750" s="21">
        <f t="shared" si="100"/>
        <v>7.1519021526439798E-4</v>
      </c>
      <c r="M750" s="13">
        <f t="shared" si="101"/>
        <v>-8.2208331448571335E-3</v>
      </c>
      <c r="N750" s="21">
        <f t="shared" si="102"/>
        <v>1.861737073795533E-2</v>
      </c>
      <c r="P750" s="23">
        <f t="shared" si="95"/>
        <v>3.4660649319447539E-4</v>
      </c>
      <c r="Q750">
        <f t="shared" si="96"/>
        <v>2.3000572631143583E-4</v>
      </c>
      <c r="R750">
        <f>$V$28*R751+(1-$V$28)*P751</f>
        <v>2.399032235603986E-4</v>
      </c>
      <c r="S750" s="1">
        <f>$V$15*$V$14+$V$16*P751+$V$17*S751</f>
        <v>2.676950471285789E-4</v>
      </c>
    </row>
    <row r="751" spans="1:19" x14ac:dyDescent="0.2">
      <c r="A751" s="5">
        <v>43146</v>
      </c>
      <c r="B751" s="1">
        <v>34297.47</v>
      </c>
      <c r="C751" s="1">
        <v>472.68</v>
      </c>
      <c r="D751" s="1">
        <v>166.8</v>
      </c>
      <c r="E751" s="1">
        <v>12090.36</v>
      </c>
      <c r="F751" s="1">
        <v>239.4</v>
      </c>
      <c r="G751" s="2">
        <v>16794.599999999999</v>
      </c>
      <c r="I751" s="21">
        <f t="shared" si="97"/>
        <v>4.1347883458379177E-3</v>
      </c>
      <c r="J751" s="21">
        <f t="shared" si="98"/>
        <v>-1.226293576090309E-3</v>
      </c>
      <c r="K751" s="21">
        <f t="shared" si="99"/>
        <v>3.7841292115243148E-3</v>
      </c>
      <c r="L751" s="21">
        <f t="shared" si="100"/>
        <v>4.3783407904825124E-3</v>
      </c>
      <c r="M751" s="13">
        <f t="shared" si="101"/>
        <v>-7.5321302395593226E-3</v>
      </c>
      <c r="N751" s="21">
        <f t="shared" si="102"/>
        <v>-1.1897080857664845E-2</v>
      </c>
      <c r="P751" s="23">
        <f t="shared" si="95"/>
        <v>1.4154053293381527E-4</v>
      </c>
      <c r="Q751">
        <f t="shared" si="96"/>
        <v>2.3187460670480008E-4</v>
      </c>
      <c r="R751">
        <f>$V$28*R752+(1-$V$28)*P752</f>
        <v>2.4618169317486136E-4</v>
      </c>
      <c r="S751" s="1">
        <f>$V$15*$V$14+$V$16*P752+$V$17*S752</f>
        <v>2.7446544908536405E-4</v>
      </c>
    </row>
    <row r="752" spans="1:19" x14ac:dyDescent="0.2">
      <c r="A752" s="5">
        <v>43145</v>
      </c>
      <c r="B752" s="1">
        <v>34155.949999999997</v>
      </c>
      <c r="C752" s="1">
        <v>473.26</v>
      </c>
      <c r="D752" s="1">
        <v>166.17</v>
      </c>
      <c r="E752" s="1">
        <v>12037.54</v>
      </c>
      <c r="F752" s="1">
        <v>241.21</v>
      </c>
      <c r="G752" s="2">
        <v>16995.599999999999</v>
      </c>
      <c r="I752" s="21">
        <f t="shared" si="97"/>
        <v>-4.222254529280451E-3</v>
      </c>
      <c r="J752" s="21">
        <f t="shared" si="98"/>
        <v>-7.3053725457495819E-3</v>
      </c>
      <c r="K752" s="21">
        <f t="shared" si="99"/>
        <v>-3.6642179457171699E-3</v>
      </c>
      <c r="L752" s="21">
        <f t="shared" si="100"/>
        <v>-2.2354982046548675E-3</v>
      </c>
      <c r="M752" s="13">
        <f t="shared" si="101"/>
        <v>1.1614884949514848E-3</v>
      </c>
      <c r="N752" s="21">
        <f t="shared" si="102"/>
        <v>-1.3035707855272392E-2</v>
      </c>
      <c r="P752" s="23">
        <f t="shared" si="95"/>
        <v>1.6992967928801034E-4</v>
      </c>
      <c r="Q752">
        <f t="shared" si="96"/>
        <v>2.4057557842869769E-4</v>
      </c>
      <c r="R752">
        <f>$V$28*R753+(1-$V$28)*P753</f>
        <v>2.5104884299742634E-4</v>
      </c>
      <c r="S752" s="1">
        <f>$V$15*$V$14+$V$16*P753+$V$17*S753</f>
        <v>2.8041094312878111E-4</v>
      </c>
    </row>
    <row r="753" spans="1:19" x14ac:dyDescent="0.2">
      <c r="A753" s="5">
        <v>43143</v>
      </c>
      <c r="B753" s="1">
        <v>34300.47</v>
      </c>
      <c r="C753" s="1">
        <v>476.73</v>
      </c>
      <c r="D753" s="1">
        <v>166.78</v>
      </c>
      <c r="E753" s="1">
        <v>12064.48</v>
      </c>
      <c r="F753" s="1">
        <v>240.93</v>
      </c>
      <c r="G753" s="2">
        <v>17218.599999999999</v>
      </c>
      <c r="I753" s="21">
        <f t="shared" si="97"/>
        <v>8.6291346696060322E-3</v>
      </c>
      <c r="J753" s="21">
        <f t="shared" si="98"/>
        <v>1.0077245121701448E-2</v>
      </c>
      <c r="K753" s="21">
        <f t="shared" si="99"/>
        <v>8.1878843950789273E-3</v>
      </c>
      <c r="L753" s="21">
        <f t="shared" si="100"/>
        <v>-4.3397005344407748E-3</v>
      </c>
      <c r="M753" s="13">
        <f t="shared" si="101"/>
        <v>1.4591474889464896E-2</v>
      </c>
      <c r="N753" s="21">
        <f t="shared" si="102"/>
        <v>1.2262277358555085E-2</v>
      </c>
      <c r="P753" s="23">
        <f t="shared" si="95"/>
        <v>1.5036344601813268E-4</v>
      </c>
      <c r="Q753">
        <f t="shared" si="96"/>
        <v>2.443379151807044E-4</v>
      </c>
      <c r="R753">
        <f>$V$28*R754+(1-$V$28)*P754</f>
        <v>2.5747557046418979E-4</v>
      </c>
      <c r="S753" s="1">
        <f>$V$15*$V$14+$V$16*P754+$V$17*S754</f>
        <v>2.8810406058090435E-4</v>
      </c>
    </row>
    <row r="754" spans="1:19" x14ac:dyDescent="0.2">
      <c r="A754" s="5">
        <v>43140</v>
      </c>
      <c r="B754" s="1">
        <v>34005.760000000002</v>
      </c>
      <c r="C754" s="1">
        <v>471.95</v>
      </c>
      <c r="D754" s="1">
        <v>165.42</v>
      </c>
      <c r="E754" s="1">
        <v>12116.95</v>
      </c>
      <c r="F754" s="1">
        <v>237.44</v>
      </c>
      <c r="G754" s="2">
        <v>17008.75</v>
      </c>
      <c r="I754" s="21">
        <f t="shared" si="97"/>
        <v>-1.1909127329864964E-2</v>
      </c>
      <c r="J754" s="21">
        <f t="shared" si="98"/>
        <v>-5.8099777863188868E-3</v>
      </c>
      <c r="K754" s="21">
        <f t="shared" si="99"/>
        <v>-1.0523564450779071E-2</v>
      </c>
      <c r="L754" s="21">
        <f t="shared" si="100"/>
        <v>-7.7646428573688369E-3</v>
      </c>
      <c r="M754" s="13">
        <f t="shared" si="101"/>
        <v>-6.0463738118646734E-3</v>
      </c>
      <c r="N754" s="21">
        <f t="shared" si="102"/>
        <v>-1.7856810943347956E-2</v>
      </c>
      <c r="P754" s="23">
        <f t="shared" si="95"/>
        <v>3.1886569706647132E-4</v>
      </c>
      <c r="Q754">
        <f t="shared" si="96"/>
        <v>2.2869308339818587E-4</v>
      </c>
      <c r="R754">
        <f>$V$28*R755+(1-$V$28)*P755</f>
        <v>2.5355705174489522E-4</v>
      </c>
      <c r="S754" s="1">
        <f>$V$15*$V$14+$V$16*P755+$V$17*S755</f>
        <v>2.8729073269168916E-4</v>
      </c>
    </row>
    <row r="755" spans="1:19" x14ac:dyDescent="0.2">
      <c r="A755" s="5">
        <v>43139</v>
      </c>
      <c r="B755" s="1">
        <v>34413.160000000003</v>
      </c>
      <c r="C755" s="1">
        <v>474.7</v>
      </c>
      <c r="D755" s="1">
        <v>167.17</v>
      </c>
      <c r="E755" s="1">
        <v>12211.4</v>
      </c>
      <c r="F755" s="1">
        <v>238.88</v>
      </c>
      <c r="G755" s="2">
        <v>17315.2</v>
      </c>
      <c r="I755" s="21">
        <f t="shared" si="97"/>
        <v>9.648831783172572E-3</v>
      </c>
      <c r="J755" s="21">
        <f t="shared" si="98"/>
        <v>8.24965017115061E-3</v>
      </c>
      <c r="K755" s="21">
        <f t="shared" si="99"/>
        <v>1.4035952243922756E-2</v>
      </c>
      <c r="L755" s="21">
        <f t="shared" si="100"/>
        <v>1.3912935191285338E-2</v>
      </c>
      <c r="M755" s="13">
        <f t="shared" si="101"/>
        <v>4.4892982737060917E-3</v>
      </c>
      <c r="N755" s="21">
        <f t="shared" si="102"/>
        <v>4.170624269553342E-2</v>
      </c>
      <c r="P755" s="23">
        <f t="shared" si="95"/>
        <v>1.7394106797787346E-3</v>
      </c>
      <c r="Q755">
        <f t="shared" si="96"/>
        <v>1.4204007997518524E-4</v>
      </c>
      <c r="R755">
        <f>$V$28*R756+(1-$V$28)*P756</f>
        <v>1.5871533080656495E-4</v>
      </c>
      <c r="S755" s="1">
        <f>$V$15*$V$14+$V$16*P756+$V$17*S756</f>
        <v>2.0746786933076877E-4</v>
      </c>
    </row>
    <row r="756" spans="1:19" x14ac:dyDescent="0.2">
      <c r="A756" s="5">
        <v>43138</v>
      </c>
      <c r="B756" s="1">
        <v>34082.71</v>
      </c>
      <c r="C756" s="1">
        <v>470.8</v>
      </c>
      <c r="D756" s="1">
        <v>164.84</v>
      </c>
      <c r="E756" s="1">
        <v>12042.68</v>
      </c>
      <c r="F756" s="1">
        <v>237.81</v>
      </c>
      <c r="G756" s="2">
        <v>16607.900000000001</v>
      </c>
      <c r="I756" s="21">
        <f t="shared" si="97"/>
        <v>-3.316705992260614E-3</v>
      </c>
      <c r="J756" s="21">
        <f t="shared" si="98"/>
        <v>8.2968557760920766E-3</v>
      </c>
      <c r="K756" s="21">
        <f t="shared" si="99"/>
        <v>-7.2771379803317281E-4</v>
      </c>
      <c r="L756" s="21">
        <f t="shared" si="100"/>
        <v>-5.4894938000632915E-3</v>
      </c>
      <c r="M756" s="13">
        <f t="shared" si="101"/>
        <v>1.1418545784291153E-2</v>
      </c>
      <c r="N756" s="21">
        <f t="shared" si="102"/>
        <v>-5.4972989778867666E-3</v>
      </c>
      <c r="P756" s="23">
        <f t="shared" si="95"/>
        <v>3.0220296052274891E-5</v>
      </c>
      <c r="Q756">
        <f t="shared" si="96"/>
        <v>2.4023695009541915E-4</v>
      </c>
      <c r="R756">
        <f>$V$28*R757+(1-$V$28)*P757</f>
        <v>1.669171415355622E-4</v>
      </c>
      <c r="S756" s="1">
        <f>$V$15*$V$14+$V$16*P757+$V$17*S757</f>
        <v>2.137308202478828E-4</v>
      </c>
    </row>
    <row r="757" spans="1:19" x14ac:dyDescent="0.2">
      <c r="A757" s="5">
        <v>43137</v>
      </c>
      <c r="B757" s="1">
        <v>34195.94</v>
      </c>
      <c r="C757" s="1">
        <v>466.91</v>
      </c>
      <c r="D757" s="1">
        <v>164.96</v>
      </c>
      <c r="E757" s="1">
        <v>12108.97</v>
      </c>
      <c r="F757" s="1">
        <v>235.11</v>
      </c>
      <c r="G757" s="2">
        <v>16699.45</v>
      </c>
      <c r="I757" s="21">
        <f t="shared" si="97"/>
        <v>-1.627867038102343E-2</v>
      </c>
      <c r="J757" s="21">
        <f t="shared" si="98"/>
        <v>-1.6293682753581919E-2</v>
      </c>
      <c r="K757" s="21">
        <f t="shared" si="99"/>
        <v>-1.712936674442055E-2</v>
      </c>
      <c r="L757" s="21">
        <f t="shared" si="100"/>
        <v>-2.8408459556033334E-2</v>
      </c>
      <c r="M757" s="13">
        <f t="shared" si="101"/>
        <v>-1.2721258552306429E-2</v>
      </c>
      <c r="N757" s="21">
        <f t="shared" si="102"/>
        <v>-1.8097982303863314E-3</v>
      </c>
      <c r="P757" s="23">
        <f t="shared" si="95"/>
        <v>3.2753696347094966E-6</v>
      </c>
      <c r="Q757">
        <f t="shared" si="96"/>
        <v>2.4030402633233756E-4</v>
      </c>
      <c r="R757">
        <f>$V$28*R758+(1-$V$28)*P758</f>
        <v>1.7736236101859536E-4</v>
      </c>
      <c r="S757" s="1">
        <f>$V$15*$V$14+$V$16*P758+$V$17*S758</f>
        <v>2.2218659495676311E-4</v>
      </c>
    </row>
    <row r="758" spans="1:19" x14ac:dyDescent="0.2">
      <c r="A758" s="5">
        <v>43136</v>
      </c>
      <c r="B758" s="1">
        <v>34757.160000000003</v>
      </c>
      <c r="C758" s="1">
        <v>474.58</v>
      </c>
      <c r="D758" s="1">
        <v>167.81</v>
      </c>
      <c r="E758" s="1">
        <v>12457.9</v>
      </c>
      <c r="F758" s="1">
        <v>238.12</v>
      </c>
      <c r="G758" s="2">
        <v>16729.7</v>
      </c>
      <c r="I758" s="21">
        <f t="shared" si="97"/>
        <v>-8.8677941062404279E-3</v>
      </c>
      <c r="J758" s="21">
        <f t="shared" si="98"/>
        <v>-1.9787397257282069E-3</v>
      </c>
      <c r="K758" s="21">
        <f t="shared" si="99"/>
        <v>-6.6520409215664504E-3</v>
      </c>
      <c r="L758" s="21">
        <f t="shared" si="100"/>
        <v>-2.9471935448087318E-3</v>
      </c>
      <c r="M758" s="13">
        <f t="shared" si="101"/>
        <v>-1.3429580665363574E-3</v>
      </c>
      <c r="N758" s="21">
        <f t="shared" si="102"/>
        <v>-5.7367545536033239E-3</v>
      </c>
      <c r="P758" s="23">
        <f t="shared" si="95"/>
        <v>3.2910352808288472E-5</v>
      </c>
      <c r="Q758">
        <f t="shared" si="96"/>
        <v>2.435220836458125E-4</v>
      </c>
      <c r="R758">
        <f>$V$28*R759+(1-$V$28)*P759</f>
        <v>1.8658270196818944E-4</v>
      </c>
      <c r="S758" s="1">
        <f>$V$15*$V$14+$V$16*P759+$V$17*S759</f>
        <v>2.2993551223476463E-4</v>
      </c>
    </row>
    <row r="759" spans="1:19" x14ac:dyDescent="0.2">
      <c r="A759" s="5">
        <v>43133</v>
      </c>
      <c r="B759" s="1">
        <v>35066.75</v>
      </c>
      <c r="C759" s="1">
        <v>475.52</v>
      </c>
      <c r="D759" s="1">
        <v>168.93</v>
      </c>
      <c r="E759" s="1">
        <v>12494.67</v>
      </c>
      <c r="F759" s="1">
        <v>238.44</v>
      </c>
      <c r="G759" s="2">
        <v>16825.95</v>
      </c>
      <c r="I759" s="21">
        <f t="shared" si="97"/>
        <v>-2.3669405550196834E-2</v>
      </c>
      <c r="J759" s="21">
        <f t="shared" si="98"/>
        <v>-2.9118512721613286E-2</v>
      </c>
      <c r="K759" s="21">
        <f t="shared" si="99"/>
        <v>-2.5828244196395515E-2</v>
      </c>
      <c r="L759" s="21">
        <f t="shared" si="100"/>
        <v>-4.0646647466820798E-3</v>
      </c>
      <c r="M759" s="13">
        <f t="shared" si="101"/>
        <v>-4.1123911696603725E-2</v>
      </c>
      <c r="N759" s="21">
        <f t="shared" si="102"/>
        <v>-9.5936659466057926E-4</v>
      </c>
      <c r="P759" s="23">
        <f t="shared" si="95"/>
        <v>9.2038426295063618E-7</v>
      </c>
      <c r="Q759">
        <f t="shared" si="96"/>
        <v>2.6639146945175649E-4</v>
      </c>
      <c r="R759">
        <f>$V$28*R760+(1-$V$28)*P760</f>
        <v>1.9843348820469407E-4</v>
      </c>
      <c r="S759" s="1">
        <f>$V$15*$V$14+$V$16*P760+$V$17*S760</f>
        <v>2.4032264079617397E-4</v>
      </c>
    </row>
    <row r="760" spans="1:19" x14ac:dyDescent="0.2">
      <c r="A760" s="5">
        <v>43132</v>
      </c>
      <c r="B760" s="1">
        <v>35906.660000000003</v>
      </c>
      <c r="C760" s="1">
        <v>489.57</v>
      </c>
      <c r="D760" s="1">
        <v>173.35</v>
      </c>
      <c r="E760" s="1">
        <v>12545.56</v>
      </c>
      <c r="F760" s="1">
        <v>248.45</v>
      </c>
      <c r="G760" s="2">
        <v>16842.099999999999</v>
      </c>
      <c r="I760" s="21">
        <f t="shared" si="97"/>
        <v>-1.6240058066410528E-3</v>
      </c>
      <c r="J760" s="21">
        <f t="shared" si="98"/>
        <v>-2.6518721428054142E-3</v>
      </c>
      <c r="K760" s="21">
        <f t="shared" si="99"/>
        <v>-2.5925407002592685E-3</v>
      </c>
      <c r="L760" s="21">
        <f t="shared" si="100"/>
        <v>-9.0986814783264877E-4</v>
      </c>
      <c r="M760" s="13">
        <f t="shared" si="101"/>
        <v>7.6503396052770027E-4</v>
      </c>
      <c r="N760" s="21">
        <f t="shared" si="102"/>
        <v>-8.3429160083722375E-3</v>
      </c>
      <c r="P760" s="23">
        <f t="shared" si="95"/>
        <v>6.9604247522753751E-5</v>
      </c>
      <c r="Q760">
        <f t="shared" si="96"/>
        <v>2.6544063780237405E-4</v>
      </c>
      <c r="R760">
        <f>$V$28*R761+(1-$V$28)*P761</f>
        <v>2.0665663122694557E-4</v>
      </c>
      <c r="S760" s="1">
        <f>$V$15*$V$14+$V$16*P761+$V$17*S761</f>
        <v>2.4804812457219529E-4</v>
      </c>
    </row>
    <row r="761" spans="1:19" x14ac:dyDescent="0.2">
      <c r="A761" s="5">
        <v>43131</v>
      </c>
      <c r="B761" s="1">
        <v>35965.019999999997</v>
      </c>
      <c r="C761" s="1">
        <v>490.87</v>
      </c>
      <c r="D761" s="1">
        <v>173.8</v>
      </c>
      <c r="E761" s="1">
        <v>12556.98</v>
      </c>
      <c r="F761" s="1">
        <v>248.26</v>
      </c>
      <c r="G761" s="2">
        <v>16983.2</v>
      </c>
      <c r="I761" s="21">
        <f t="shared" si="97"/>
        <v>-1.9086448267168234E-3</v>
      </c>
      <c r="J761" s="21">
        <f t="shared" si="98"/>
        <v>-5.080072698701291E-3</v>
      </c>
      <c r="K761" s="21">
        <f t="shared" si="99"/>
        <v>-1.4374014261562592E-3</v>
      </c>
      <c r="L761" s="21">
        <f t="shared" si="100"/>
        <v>-1.1108748315853362E-2</v>
      </c>
      <c r="M761" s="13">
        <f t="shared" si="101"/>
        <v>-5.623408135103143E-3</v>
      </c>
      <c r="N761" s="21">
        <f t="shared" si="102"/>
        <v>6.9396818133285474E-3</v>
      </c>
      <c r="P761" s="23">
        <f t="shared" si="95"/>
        <v>4.8159183670242993E-5</v>
      </c>
      <c r="Q761">
        <f t="shared" si="96"/>
        <v>2.6311469206449892E-4</v>
      </c>
      <c r="R761">
        <f>$V$28*R762+(1-$V$28)*P762</f>
        <v>2.1677348958162873E-4</v>
      </c>
      <c r="S761" s="1">
        <f>$V$15*$V$14+$V$16*P762+$V$17*S762</f>
        <v>2.578233878706918E-4</v>
      </c>
    </row>
    <row r="762" spans="1:19" x14ac:dyDescent="0.2">
      <c r="A762" s="5">
        <v>43130</v>
      </c>
      <c r="B762" s="1">
        <v>36033.730000000003</v>
      </c>
      <c r="C762" s="1">
        <v>493.37</v>
      </c>
      <c r="D762" s="1">
        <v>174.05</v>
      </c>
      <c r="E762" s="1">
        <v>12697.25</v>
      </c>
      <c r="F762" s="1">
        <v>249.66</v>
      </c>
      <c r="G762" s="2">
        <v>16865.75</v>
      </c>
      <c r="I762" s="21">
        <f t="shared" si="97"/>
        <v>-6.9007580290918928E-3</v>
      </c>
      <c r="J762" s="21">
        <f t="shared" si="98"/>
        <v>-3.4450963447815719E-4</v>
      </c>
      <c r="K762" s="21">
        <f t="shared" si="99"/>
        <v>-8.1824620405652523E-3</v>
      </c>
      <c r="L762" s="21">
        <f t="shared" si="100"/>
        <v>-1.0806741116454563E-2</v>
      </c>
      <c r="M762" s="13">
        <f t="shared" si="101"/>
        <v>-5.6317924899874873E-3</v>
      </c>
      <c r="N762" s="21">
        <f t="shared" si="102"/>
        <v>-4.0089700652476785E-3</v>
      </c>
      <c r="P762" s="23">
        <f t="shared" si="95"/>
        <v>1.6071840984051975E-5</v>
      </c>
      <c r="Q762">
        <f t="shared" si="96"/>
        <v>2.6267014971394789E-4</v>
      </c>
      <c r="R762">
        <f>$V$28*R763+(1-$V$28)*P763</f>
        <v>2.2958423310913363E-4</v>
      </c>
      <c r="S762" s="1">
        <f>$V$15*$V$14+$V$16*P763+$V$17*S763</f>
        <v>2.7046742168492074E-4</v>
      </c>
    </row>
    <row r="763" spans="1:19" x14ac:dyDescent="0.2">
      <c r="A763" s="5">
        <v>43129</v>
      </c>
      <c r="B763" s="1">
        <v>36283.25</v>
      </c>
      <c r="C763" s="1">
        <v>493.54</v>
      </c>
      <c r="D763" s="1">
        <v>175.48</v>
      </c>
      <c r="E763" s="1">
        <v>12835.21</v>
      </c>
      <c r="F763" s="1">
        <v>251.07</v>
      </c>
      <c r="G763" s="2">
        <v>16933.5</v>
      </c>
      <c r="I763" s="21">
        <f t="shared" si="97"/>
        <v>6.4371333442458881E-3</v>
      </c>
      <c r="J763" s="21">
        <f t="shared" si="98"/>
        <v>-3.0346580977635381E-3</v>
      </c>
      <c r="K763" s="21">
        <f t="shared" si="99"/>
        <v>4.2831509470660882E-3</v>
      </c>
      <c r="L763" s="21">
        <f t="shared" si="100"/>
        <v>1.1496892386238768E-2</v>
      </c>
      <c r="M763" s="13">
        <f t="shared" si="101"/>
        <v>-9.5925898085078651E-3</v>
      </c>
      <c r="N763" s="21">
        <f t="shared" si="102"/>
        <v>-3.1191215758390973E-2</v>
      </c>
      <c r="P763" s="23">
        <f t="shared" si="95"/>
        <v>9.7289194048649731E-4</v>
      </c>
      <c r="Q763">
        <f t="shared" si="96"/>
        <v>2.1860239184615338E-4</v>
      </c>
      <c r="R763">
        <f>$V$28*R764+(1-$V$28)*P764</f>
        <v>1.821390602978125E-4</v>
      </c>
      <c r="S763" s="1">
        <f>$V$15*$V$14+$V$16*P764+$V$17*S764</f>
        <v>2.3135967595059481E-4</v>
      </c>
    </row>
    <row r="764" spans="1:19" x14ac:dyDescent="0.2">
      <c r="A764" s="5">
        <v>43125</v>
      </c>
      <c r="B764" s="1">
        <v>36050.44</v>
      </c>
      <c r="C764" s="1">
        <v>495.04</v>
      </c>
      <c r="D764" s="1">
        <v>174.73</v>
      </c>
      <c r="E764" s="1">
        <v>12688.49</v>
      </c>
      <c r="F764" s="1">
        <v>253.49</v>
      </c>
      <c r="G764" s="2">
        <v>17470</v>
      </c>
      <c r="I764" s="21">
        <f t="shared" si="97"/>
        <v>-3.0798195508837645E-3</v>
      </c>
      <c r="J764" s="21">
        <f t="shared" si="98"/>
        <v>-7.7270184847103556E-3</v>
      </c>
      <c r="K764" s="21">
        <f t="shared" si="99"/>
        <v>-4.7958984301701485E-3</v>
      </c>
      <c r="L764" s="21">
        <f t="shared" si="100"/>
        <v>-1.1397940921072606E-2</v>
      </c>
      <c r="M764" s="13">
        <f t="shared" si="101"/>
        <v>-3.6620702066645439E-3</v>
      </c>
      <c r="N764" s="21">
        <f t="shared" si="102"/>
        <v>-1.8227259981469044E-2</v>
      </c>
      <c r="P764" s="23">
        <f t="shared" si="95"/>
        <v>3.3223300643206292E-4</v>
      </c>
      <c r="Q764">
        <f t="shared" si="96"/>
        <v>2.2730723707820364E-4</v>
      </c>
      <c r="R764">
        <f>$V$28*R765+(1-$V$28)*P765</f>
        <v>1.7255859565094546E-4</v>
      </c>
      <c r="S764" s="1">
        <f>$V$15*$V$14+$V$16*P765+$V$17*S765</f>
        <v>2.2349878813770124E-4</v>
      </c>
    </row>
    <row r="765" spans="1:19" x14ac:dyDescent="0.2">
      <c r="A765" s="5">
        <v>43124</v>
      </c>
      <c r="B765" s="1">
        <v>36161.64</v>
      </c>
      <c r="C765" s="1">
        <v>498.88</v>
      </c>
      <c r="D765" s="1">
        <v>175.57</v>
      </c>
      <c r="E765" s="1">
        <v>12833.94</v>
      </c>
      <c r="F765" s="1">
        <v>254.42</v>
      </c>
      <c r="G765" s="2">
        <v>17791.349999999999</v>
      </c>
      <c r="I765" s="21">
        <f t="shared" si="97"/>
        <v>5.9915671731762326E-4</v>
      </c>
      <c r="J765" s="21">
        <f t="shared" si="98"/>
        <v>2.6896304927822587E-3</v>
      </c>
      <c r="K765" s="21">
        <f t="shared" si="99"/>
        <v>-2.1052040434113134E-3</v>
      </c>
      <c r="L765" s="21">
        <f t="shared" si="100"/>
        <v>1.5207848355355302E-2</v>
      </c>
      <c r="M765" s="13">
        <f t="shared" si="101"/>
        <v>3.6620702066646892E-3</v>
      </c>
      <c r="N765" s="21">
        <f t="shared" si="102"/>
        <v>6.2839830425297704E-3</v>
      </c>
      <c r="P765" s="23">
        <f t="shared" si="95"/>
        <v>3.9488442878801712E-5</v>
      </c>
      <c r="Q765">
        <f t="shared" si="96"/>
        <v>2.2803939529539283E-4</v>
      </c>
      <c r="R765">
        <f>$V$28*R766+(1-$V$28)*P766</f>
        <v>1.8105243518959293E-4</v>
      </c>
      <c r="S765" s="1">
        <f>$V$15*$V$14+$V$16*P766+$V$17*S766</f>
        <v>2.3102805520966739E-4</v>
      </c>
    </row>
    <row r="766" spans="1:19" x14ac:dyDescent="0.2">
      <c r="A766" s="5">
        <v>43123</v>
      </c>
      <c r="B766" s="1">
        <v>36139.980000000003</v>
      </c>
      <c r="C766" s="1">
        <v>497.54</v>
      </c>
      <c r="D766" s="1">
        <v>175.94</v>
      </c>
      <c r="E766" s="1">
        <v>12640.24</v>
      </c>
      <c r="F766" s="1">
        <v>253.49</v>
      </c>
      <c r="G766" s="2">
        <v>17679.900000000001</v>
      </c>
      <c r="I766" s="21">
        <f t="shared" si="97"/>
        <v>9.5074264910143414E-3</v>
      </c>
      <c r="J766" s="21">
        <f t="shared" si="98"/>
        <v>1.1746170007251002E-2</v>
      </c>
      <c r="K766" s="21">
        <f t="shared" si="99"/>
        <v>1.2007691876354292E-2</v>
      </c>
      <c r="L766" s="21">
        <f t="shared" si="100"/>
        <v>1.1972264028181901E-2</v>
      </c>
      <c r="M766" s="13">
        <f t="shared" si="101"/>
        <v>8.7565192910092227E-3</v>
      </c>
      <c r="N766" s="21">
        <f t="shared" si="102"/>
        <v>8.7372026590104446E-3</v>
      </c>
      <c r="P766" s="23">
        <f t="shared" si="95"/>
        <v>7.6338710304619186E-5</v>
      </c>
      <c r="Q766">
        <f t="shared" si="96"/>
        <v>2.2726135182542009E-4</v>
      </c>
      <c r="R766">
        <f>$V$28*R767+(1-$V$28)*P767</f>
        <v>1.8773628996948487E-4</v>
      </c>
      <c r="S766" s="1">
        <f>$V$15*$V$14+$V$16*P767+$V$17*S767</f>
        <v>2.3734667043263989E-4</v>
      </c>
    </row>
    <row r="767" spans="1:19" x14ac:dyDescent="0.2">
      <c r="A767" s="5">
        <v>43122</v>
      </c>
      <c r="B767" s="1">
        <v>35798.01</v>
      </c>
      <c r="C767" s="1">
        <v>491.73</v>
      </c>
      <c r="D767" s="1">
        <v>173.84</v>
      </c>
      <c r="E767" s="1">
        <v>12489.81</v>
      </c>
      <c r="F767" s="1">
        <v>251.28</v>
      </c>
      <c r="G767" s="2">
        <v>17526.099999999999</v>
      </c>
      <c r="I767" s="21">
        <f t="shared" si="97"/>
        <v>8.0334647957495519E-3</v>
      </c>
      <c r="J767" s="21">
        <f t="shared" si="98"/>
        <v>3.1163142753661715E-3</v>
      </c>
      <c r="K767" s="21">
        <f t="shared" si="99"/>
        <v>7.1006215495763685E-3</v>
      </c>
      <c r="L767" s="21">
        <f t="shared" si="100"/>
        <v>1.9902409612755776E-2</v>
      </c>
      <c r="M767" s="13">
        <f t="shared" si="101"/>
        <v>5.5470341965487132E-3</v>
      </c>
      <c r="N767" s="21">
        <f t="shared" si="102"/>
        <v>-1.2843602126673875E-2</v>
      </c>
      <c r="P767" s="23">
        <f t="shared" si="95"/>
        <v>1.649581155883017E-4</v>
      </c>
      <c r="Q767">
        <f t="shared" si="96"/>
        <v>2.1907307980228389E-4</v>
      </c>
      <c r="R767">
        <f>$V$28*R768+(1-$V$28)*P768</f>
        <v>1.8919021599381571E-4</v>
      </c>
      <c r="S767" s="1">
        <f>$V$15*$V$14+$V$16*P768+$V$17*S768</f>
        <v>2.3944405372018255E-4</v>
      </c>
    </row>
    <row r="768" spans="1:19" x14ac:dyDescent="0.2">
      <c r="A768" s="5">
        <v>43119</v>
      </c>
      <c r="B768" s="1">
        <v>35511.58</v>
      </c>
      <c r="C768" s="1">
        <v>490.2</v>
      </c>
      <c r="D768" s="1">
        <v>172.61</v>
      </c>
      <c r="E768" s="1">
        <v>12243.69</v>
      </c>
      <c r="F768" s="1">
        <v>249.89</v>
      </c>
      <c r="G768" s="2">
        <v>17752.650000000001</v>
      </c>
      <c r="I768" s="21">
        <f t="shared" si="97"/>
        <v>7.101438920702227E-3</v>
      </c>
      <c r="J768" s="21">
        <f t="shared" si="98"/>
        <v>5.6872966865117707E-3</v>
      </c>
      <c r="K768" s="21">
        <f t="shared" si="99"/>
        <v>7.793455754320412E-3</v>
      </c>
      <c r="L768" s="21">
        <f t="shared" si="100"/>
        <v>3.6149152410963254E-3</v>
      </c>
      <c r="M768" s="13">
        <f t="shared" si="101"/>
        <v>1.1794440839938346E-2</v>
      </c>
      <c r="N768" s="21">
        <f t="shared" si="102"/>
        <v>5.3685149517926564E-3</v>
      </c>
      <c r="P768" s="23">
        <f t="shared" si="95"/>
        <v>2.8820952787621307E-5</v>
      </c>
      <c r="Q768">
        <f t="shared" si="96"/>
        <v>2.3363325082195104E-4</v>
      </c>
      <c r="R768">
        <f>$V$28*R769+(1-$V$28)*P769</f>
        <v>1.9942655194314727E-4</v>
      </c>
      <c r="S768" s="1">
        <f>$V$15*$V$14+$V$16*P769+$V$17*S769</f>
        <v>2.4933765530637885E-4</v>
      </c>
    </row>
    <row r="769" spans="1:19" x14ac:dyDescent="0.2">
      <c r="A769" s="5">
        <v>43118</v>
      </c>
      <c r="B769" s="1">
        <v>35260.29</v>
      </c>
      <c r="C769" s="1">
        <v>487.42</v>
      </c>
      <c r="D769" s="1">
        <v>171.27</v>
      </c>
      <c r="E769" s="1">
        <v>12199.51</v>
      </c>
      <c r="F769" s="1">
        <v>246.96</v>
      </c>
      <c r="G769" s="2">
        <v>17657.599999999999</v>
      </c>
      <c r="I769" s="21">
        <f t="shared" si="97"/>
        <v>5.0743539809327025E-3</v>
      </c>
      <c r="J769" s="21">
        <f t="shared" si="98"/>
        <v>-1.1078693703947711E-2</v>
      </c>
      <c r="K769" s="21">
        <f t="shared" si="99"/>
        <v>-3.8461585874782754E-3</v>
      </c>
      <c r="L769" s="21">
        <f t="shared" si="100"/>
        <v>1.3312670450754257E-3</v>
      </c>
      <c r="M769" s="13">
        <f t="shared" si="101"/>
        <v>-2.2660003151925359E-2</v>
      </c>
      <c r="N769" s="21">
        <f t="shared" si="102"/>
        <v>1.3710932612849431E-2</v>
      </c>
      <c r="P769" s="23">
        <f t="shared" si="95"/>
        <v>1.8798967311409813E-4</v>
      </c>
      <c r="Q769">
        <f t="shared" si="96"/>
        <v>2.2674971950301481E-4</v>
      </c>
      <c r="R769">
        <f>$V$28*R770+(1-$V$28)*P770</f>
        <v>2.0015656548542698E-4</v>
      </c>
      <c r="S769" s="1">
        <f>$V$15*$V$14+$V$16*P770+$V$17*S770</f>
        <v>2.5148783927290378E-4</v>
      </c>
    </row>
    <row r="770" spans="1:19" x14ac:dyDescent="0.2">
      <c r="A770" s="5">
        <v>43117</v>
      </c>
      <c r="B770" s="1">
        <v>35081.82</v>
      </c>
      <c r="C770" s="1">
        <v>492.85</v>
      </c>
      <c r="D770" s="1">
        <v>171.93</v>
      </c>
      <c r="E770" s="1">
        <v>12183.28</v>
      </c>
      <c r="F770" s="1">
        <v>252.62</v>
      </c>
      <c r="G770" s="2">
        <v>17417.150000000001</v>
      </c>
      <c r="I770" s="21">
        <f t="shared" si="97"/>
        <v>8.8979035613561356E-3</v>
      </c>
      <c r="J770" s="21">
        <f t="shared" si="98"/>
        <v>7.208632665717034E-3</v>
      </c>
      <c r="K770" s="21">
        <f t="shared" si="99"/>
        <v>9.8194722021341749E-3</v>
      </c>
      <c r="L770" s="21">
        <f t="shared" si="100"/>
        <v>1.274245629396421E-2</v>
      </c>
      <c r="M770" s="13">
        <f t="shared" si="101"/>
        <v>9.5058884241990878E-3</v>
      </c>
      <c r="N770" s="21">
        <f t="shared" si="102"/>
        <v>8.7247908064479358E-3</v>
      </c>
      <c r="P770" s="23">
        <f t="shared" si="95"/>
        <v>7.6121974616278427E-5</v>
      </c>
      <c r="Q770">
        <f t="shared" si="96"/>
        <v>2.2294930056586658E-4</v>
      </c>
      <c r="R770">
        <f>$V$28*R771+(1-$V$28)*P771</f>
        <v>2.0807366703026628E-4</v>
      </c>
      <c r="S770" s="1">
        <f>$V$15*$V$14+$V$16*P771+$V$17*S771</f>
        <v>2.6009180470781037E-4</v>
      </c>
    </row>
    <row r="771" spans="1:19" x14ac:dyDescent="0.2">
      <c r="A771" s="5">
        <v>43116</v>
      </c>
      <c r="B771" s="1">
        <v>34771.050000000003</v>
      </c>
      <c r="C771" s="1">
        <v>489.31</v>
      </c>
      <c r="D771" s="1">
        <v>170.25</v>
      </c>
      <c r="E771" s="1">
        <v>12029.02</v>
      </c>
      <c r="F771" s="1">
        <v>250.23</v>
      </c>
      <c r="G771" s="2">
        <v>17265.849999999999</v>
      </c>
      <c r="I771" s="21">
        <f t="shared" si="97"/>
        <v>-2.0817491676511455E-3</v>
      </c>
      <c r="J771" s="21">
        <f t="shared" si="98"/>
        <v>-1.0024993724540528E-2</v>
      </c>
      <c r="K771" s="21">
        <f t="shared" si="99"/>
        <v>-5.6229281871047164E-3</v>
      </c>
      <c r="L771" s="21">
        <f t="shared" si="100"/>
        <v>3.2633241555601163E-2</v>
      </c>
      <c r="M771" s="13">
        <f t="shared" si="101"/>
        <v>-1.5544148971281452E-2</v>
      </c>
      <c r="N771" s="21">
        <f t="shared" si="102"/>
        <v>-1.3376028588527314E-2</v>
      </c>
      <c r="P771" s="23">
        <f t="shared" si="95"/>
        <v>1.789181408011E-4</v>
      </c>
      <c r="Q771">
        <f t="shared" si="96"/>
        <v>2.1451107057538906E-4</v>
      </c>
      <c r="R771">
        <f>$V$28*R772+(1-$V$28)*P772</f>
        <v>2.0993465806617051E-4</v>
      </c>
      <c r="S771" s="1">
        <f>$V$15*$V$14+$V$16*P772+$V$17*S772</f>
        <v>2.6394086818077206E-4</v>
      </c>
    </row>
    <row r="772" spans="1:19" x14ac:dyDescent="0.2">
      <c r="A772" s="5">
        <v>43115</v>
      </c>
      <c r="B772" s="1">
        <v>34843.51</v>
      </c>
      <c r="C772" s="1">
        <v>494.24</v>
      </c>
      <c r="D772" s="1">
        <v>171.21</v>
      </c>
      <c r="E772" s="1">
        <v>11642.81</v>
      </c>
      <c r="F772" s="1">
        <v>254.15</v>
      </c>
      <c r="G772" s="2">
        <v>17498.349999999999</v>
      </c>
      <c r="I772" s="21">
        <f t="shared" si="97"/>
        <v>7.2331775020795692E-3</v>
      </c>
      <c r="J772" s="21">
        <f t="shared" si="98"/>
        <v>-3.7764471599431816E-3</v>
      </c>
      <c r="K772" s="21">
        <f t="shared" si="99"/>
        <v>6.3280225226800754E-3</v>
      </c>
      <c r="L772" s="21">
        <f t="shared" si="100"/>
        <v>-4.8589932175586671E-3</v>
      </c>
      <c r="M772" s="13">
        <f t="shared" si="101"/>
        <v>-6.471245251830824E-3</v>
      </c>
      <c r="N772" s="21">
        <f t="shared" si="102"/>
        <v>-1.8545865139323197E-2</v>
      </c>
      <c r="P772" s="23">
        <f t="shared" ref="P772:P827" si="103">N772^2</f>
        <v>3.4394911376596342E-4</v>
      </c>
      <c r="Q772">
        <f t="shared" ref="Q772:Q808" si="104">AVERAGE(P773:P792)</f>
        <v>1.9789481726937555E-4</v>
      </c>
      <c r="R772">
        <f>$V$28*R773+(1-$V$28)*P773</f>
        <v>2.0138054387256672E-4</v>
      </c>
      <c r="S772" s="1">
        <f>$V$15*$V$14+$V$16*P773+$V$17*S773</f>
        <v>2.5904921798601484E-4</v>
      </c>
    </row>
    <row r="773" spans="1:19" x14ac:dyDescent="0.2">
      <c r="A773" s="5">
        <v>43112</v>
      </c>
      <c r="B773" s="1">
        <v>34592.39</v>
      </c>
      <c r="C773" s="1">
        <v>496.11</v>
      </c>
      <c r="D773" s="1">
        <v>170.13</v>
      </c>
      <c r="E773" s="1">
        <v>11699.52</v>
      </c>
      <c r="F773" s="1">
        <v>255.8</v>
      </c>
      <c r="G773" s="2">
        <v>17825.900000000001</v>
      </c>
      <c r="I773" s="21">
        <f t="shared" si="97"/>
        <v>2.5732373349799911E-3</v>
      </c>
      <c r="J773" s="21">
        <f t="shared" si="98"/>
        <v>-1.3898542890543016E-3</v>
      </c>
      <c r="K773" s="21">
        <f t="shared" si="99"/>
        <v>3.5329483841846504E-3</v>
      </c>
      <c r="L773" s="21">
        <f t="shared" si="100"/>
        <v>2.7526284783621326E-4</v>
      </c>
      <c r="M773" s="13">
        <f t="shared" si="101"/>
        <v>1.3691933679354389E-3</v>
      </c>
      <c r="N773" s="21">
        <f t="shared" si="102"/>
        <v>1.5020325597611623E-2</v>
      </c>
      <c r="P773" s="23">
        <f t="shared" si="103"/>
        <v>2.2561018105826696E-4</v>
      </c>
      <c r="Q773">
        <f t="shared" si="104"/>
        <v>1.915362735383439E-4</v>
      </c>
      <c r="R773">
        <f>$V$28*R774+(1-$V$28)*P774</f>
        <v>1.9983397128624543E-4</v>
      </c>
      <c r="S773" s="1">
        <f>$V$15*$V$14+$V$16*P774+$V$17*S774</f>
        <v>2.6018843625337886E-4</v>
      </c>
    </row>
    <row r="774" spans="1:19" x14ac:dyDescent="0.2">
      <c r="A774" s="5">
        <v>43111</v>
      </c>
      <c r="B774" s="1">
        <v>34503.49</v>
      </c>
      <c r="C774" s="1">
        <v>496.8</v>
      </c>
      <c r="D774" s="1">
        <v>169.53</v>
      </c>
      <c r="E774" s="1">
        <v>11696.3</v>
      </c>
      <c r="F774" s="1">
        <v>255.45</v>
      </c>
      <c r="G774" s="2">
        <v>17560.150000000001</v>
      </c>
      <c r="I774" s="21">
        <f t="shared" si="97"/>
        <v>2.0430385413620906E-3</v>
      </c>
      <c r="J774" s="21">
        <f t="shared" si="98"/>
        <v>5.8390634996047046E-4</v>
      </c>
      <c r="K774" s="21">
        <f t="shared" si="99"/>
        <v>1.8302588135067474E-3</v>
      </c>
      <c r="L774" s="21">
        <f t="shared" si="100"/>
        <v>8.3441814423332247E-3</v>
      </c>
      <c r="M774" s="13">
        <f t="shared" si="101"/>
        <v>-1.9163462326428891E-3</v>
      </c>
      <c r="N774" s="21">
        <f t="shared" si="102"/>
        <v>2.4431662686154928E-3</v>
      </c>
      <c r="P774" s="23">
        <f t="shared" si="103"/>
        <v>5.9690614161005504E-6</v>
      </c>
      <c r="Q774">
        <f t="shared" si="104"/>
        <v>1.9177902255786131E-4</v>
      </c>
      <c r="R774">
        <f>$V$28*R775+(1-$V$28)*P775</f>
        <v>2.1220832723540362E-4</v>
      </c>
      <c r="S774" s="1">
        <f>$V$15*$V$14+$V$16*P775+$V$17*S775</f>
        <v>2.7365651875279256E-4</v>
      </c>
    </row>
    <row r="775" spans="1:19" x14ac:dyDescent="0.2">
      <c r="A775" s="5">
        <v>43110</v>
      </c>
      <c r="B775" s="1">
        <v>34433.07</v>
      </c>
      <c r="C775" s="1">
        <v>496.51</v>
      </c>
      <c r="D775" s="1">
        <v>169.22</v>
      </c>
      <c r="E775" s="1">
        <v>11599.11</v>
      </c>
      <c r="F775" s="1">
        <v>255.94</v>
      </c>
      <c r="G775" s="2">
        <v>17517.3</v>
      </c>
      <c r="I775" s="21">
        <f t="shared" si="97"/>
        <v>-2.9386032496035345E-4</v>
      </c>
      <c r="J775" s="21">
        <f t="shared" si="98"/>
        <v>6.0440005063370106E-4</v>
      </c>
      <c r="K775" s="21">
        <f t="shared" si="99"/>
        <v>-3.545051735797212E-4</v>
      </c>
      <c r="L775" s="21">
        <f t="shared" si="100"/>
        <v>1.8249662803428157E-2</v>
      </c>
      <c r="M775" s="13">
        <f t="shared" si="101"/>
        <v>-3.9070894142332546E-5</v>
      </c>
      <c r="N775" s="21">
        <f t="shared" si="102"/>
        <v>-2.5200419279688547E-3</v>
      </c>
      <c r="P775" s="23">
        <f t="shared" si="103"/>
        <v>6.3506113187209822E-6</v>
      </c>
      <c r="Q775">
        <f t="shared" si="104"/>
        <v>2.1194007744448871E-4</v>
      </c>
      <c r="R775">
        <f>$V$28*R776+(1-$V$28)*P776</f>
        <v>2.2534818144285146E-4</v>
      </c>
      <c r="S775" s="1">
        <f>$V$15*$V$14+$V$16*P776+$V$17*S776</f>
        <v>2.8859985764643998E-4</v>
      </c>
    </row>
    <row r="776" spans="1:19" x14ac:dyDescent="0.2">
      <c r="A776" s="5">
        <v>43109</v>
      </c>
      <c r="B776" s="1">
        <v>34443.19</v>
      </c>
      <c r="C776" s="1">
        <v>496.21</v>
      </c>
      <c r="D776" s="1">
        <v>169.28</v>
      </c>
      <c r="E776" s="1">
        <v>11389.35</v>
      </c>
      <c r="F776" s="1">
        <v>255.95</v>
      </c>
      <c r="G776" s="2">
        <v>17561.5</v>
      </c>
      <c r="I776" s="21">
        <f t="shared" si="97"/>
        <v>2.6280620475367302E-3</v>
      </c>
      <c r="J776" s="21">
        <f t="shared" si="98"/>
        <v>-3.9622332833192464E-3</v>
      </c>
      <c r="K776" s="21">
        <f t="shared" si="99"/>
        <v>0</v>
      </c>
      <c r="L776" s="21">
        <f t="shared" si="100"/>
        <v>3.2178220554048703E-3</v>
      </c>
      <c r="M776" s="13">
        <f t="shared" si="101"/>
        <v>-3.1596835399851876E-3</v>
      </c>
      <c r="N776" s="21">
        <f t="shared" si="102"/>
        <v>-4.4655992861618837E-2</v>
      </c>
      <c r="P776" s="23">
        <f t="shared" si="103"/>
        <v>1.9941576984569527E-3</v>
      </c>
      <c r="Q776">
        <f t="shared" si="104"/>
        <v>1.1588452405148216E-4</v>
      </c>
      <c r="R776">
        <f>$V$28*R777+(1-$V$28)*P777</f>
        <v>1.124454463142917E-4</v>
      </c>
      <c r="S776" s="1">
        <f>$V$15*$V$14+$V$16*P777+$V$17*S777</f>
        <v>1.9476984046503534E-4</v>
      </c>
    </row>
    <row r="777" spans="1:19" x14ac:dyDescent="0.2">
      <c r="A777" s="5">
        <v>43108</v>
      </c>
      <c r="B777" s="1">
        <v>34352.79</v>
      </c>
      <c r="C777" s="1">
        <v>498.18</v>
      </c>
      <c r="D777" s="1">
        <v>169.28</v>
      </c>
      <c r="E777" s="1">
        <v>11352.76</v>
      </c>
      <c r="F777" s="1">
        <v>256.76</v>
      </c>
      <c r="G777" s="2">
        <v>18363.5</v>
      </c>
      <c r="I777" s="21">
        <f t="shared" si="97"/>
        <v>5.8079204941020972E-3</v>
      </c>
      <c r="J777" s="21">
        <f t="shared" si="98"/>
        <v>6.5249144012988688E-3</v>
      </c>
      <c r="K777" s="21">
        <f t="shared" si="99"/>
        <v>6.9356216249671808E-3</v>
      </c>
      <c r="L777" s="21">
        <f t="shared" si="100"/>
        <v>1.3928430565317167E-2</v>
      </c>
      <c r="M777" s="13">
        <f t="shared" si="101"/>
        <v>3.9022916919913921E-3</v>
      </c>
      <c r="N777" s="21">
        <f t="shared" si="102"/>
        <v>-2.1486959703684769E-3</v>
      </c>
      <c r="P777" s="23">
        <f t="shared" si="103"/>
        <v>4.616894373077731E-6</v>
      </c>
      <c r="Q777">
        <f t="shared" si="104"/>
        <v>1.17064719459577E-4</v>
      </c>
      <c r="R777">
        <f>$V$28*R778+(1-$V$28)*P778</f>
        <v>1.193281198424543E-4</v>
      </c>
      <c r="S777" s="1">
        <f>$V$15*$V$14+$V$16*P778+$V$17*S778</f>
        <v>2.0104431049035656E-4</v>
      </c>
    </row>
    <row r="778" spans="1:19" x14ac:dyDescent="0.2">
      <c r="A778" s="5">
        <v>43105</v>
      </c>
      <c r="B778" s="1">
        <v>34153.85</v>
      </c>
      <c r="C778" s="1">
        <v>494.94</v>
      </c>
      <c r="D778" s="1">
        <v>168.11</v>
      </c>
      <c r="E778" s="1">
        <v>11195.73</v>
      </c>
      <c r="F778" s="1">
        <v>255.76</v>
      </c>
      <c r="G778" s="2">
        <v>18403</v>
      </c>
      <c r="I778" s="21">
        <f t="shared" si="97"/>
        <v>5.4081330530619132E-3</v>
      </c>
      <c r="J778" s="21">
        <f t="shared" si="98"/>
        <v>2.9136842271589593E-3</v>
      </c>
      <c r="K778" s="21">
        <f t="shared" si="99"/>
        <v>6.2654977172070334E-3</v>
      </c>
      <c r="L778" s="21">
        <f t="shared" si="100"/>
        <v>3.4393596831967192E-3</v>
      </c>
      <c r="M778" s="13">
        <f t="shared" si="101"/>
        <v>3.5251299674527686E-3</v>
      </c>
      <c r="N778" s="21">
        <f t="shared" si="102"/>
        <v>-9.8626314479345265E-3</v>
      </c>
      <c r="P778" s="23">
        <f t="shared" si="103"/>
        <v>9.7271499077787097E-5</v>
      </c>
      <c r="Q778">
        <f t="shared" si="104"/>
        <v>1.3506037098633201E-4</v>
      </c>
      <c r="R778">
        <f>$V$28*R779+(1-$V$28)*P779</f>
        <v>1.2073598925296496E-4</v>
      </c>
      <c r="S778" s="1">
        <f>$V$15*$V$14+$V$16*P779+$V$17*S779</f>
        <v>2.0286846581267411E-4</v>
      </c>
    </row>
    <row r="779" spans="1:19" x14ac:dyDescent="0.2">
      <c r="A779" s="5">
        <v>43104</v>
      </c>
      <c r="B779" s="1">
        <v>33969.64</v>
      </c>
      <c r="C779" s="1">
        <v>493.5</v>
      </c>
      <c r="D779" s="1">
        <v>167.06</v>
      </c>
      <c r="E779" s="1">
        <v>11157.29</v>
      </c>
      <c r="F779" s="1">
        <v>254.86</v>
      </c>
      <c r="G779" s="2">
        <v>18585.400000000001</v>
      </c>
      <c r="I779" s="21">
        <f t="shared" si="97"/>
        <v>5.2022592121054641E-3</v>
      </c>
      <c r="J779" s="21">
        <f t="shared" si="98"/>
        <v>1.1945430176590915E-2</v>
      </c>
      <c r="K779" s="21">
        <f t="shared" si="99"/>
        <v>6.1243061429222144E-3</v>
      </c>
      <c r="L779" s="21">
        <f t="shared" si="100"/>
        <v>9.0527871666329634E-5</v>
      </c>
      <c r="M779" s="13">
        <f t="shared" si="101"/>
        <v>1.0214432271216866E-2</v>
      </c>
      <c r="N779" s="21">
        <f t="shared" si="102"/>
        <v>2.1408131641547572E-2</v>
      </c>
      <c r="P779" s="23">
        <f t="shared" si="103"/>
        <v>4.5830810038183033E-4</v>
      </c>
      <c r="Q779">
        <f t="shared" si="104"/>
        <v>1.1220030138010019E-4</v>
      </c>
      <c r="R779">
        <f>$V$28*R780+(1-$V$28)*P780</f>
        <v>9.9188833223462882E-5</v>
      </c>
      <c r="S779" s="1">
        <f>$V$15*$V$14+$V$16*P780+$V$17*S780</f>
        <v>1.8483771609835786E-4</v>
      </c>
    </row>
    <row r="780" spans="1:19" x14ac:dyDescent="0.2">
      <c r="A780" s="5">
        <v>43103</v>
      </c>
      <c r="B780" s="1">
        <v>33793.379999999997</v>
      </c>
      <c r="C780" s="1">
        <v>487.64</v>
      </c>
      <c r="D780" s="1">
        <v>166.04</v>
      </c>
      <c r="E780" s="1">
        <v>11156.28</v>
      </c>
      <c r="F780" s="1">
        <v>252.27</v>
      </c>
      <c r="G780" s="2">
        <v>18191.75</v>
      </c>
      <c r="I780" s="21">
        <f t="shared" si="97"/>
        <v>-5.585332966545868E-4</v>
      </c>
      <c r="J780" s="21">
        <f t="shared" si="98"/>
        <v>2.9779346940663272E-3</v>
      </c>
      <c r="K780" s="21">
        <f t="shared" si="99"/>
        <v>2.4119645074715049E-3</v>
      </c>
      <c r="L780" s="21">
        <f t="shared" si="100"/>
        <v>-3.1993497937218307E-3</v>
      </c>
      <c r="M780" s="13">
        <f t="shared" si="101"/>
        <v>2.8581655755887192E-3</v>
      </c>
      <c r="N780" s="21">
        <f t="shared" si="102"/>
        <v>-7.1124970674935591E-3</v>
      </c>
      <c r="P780" s="23">
        <f t="shared" si="103"/>
        <v>5.0587614535104481E-5</v>
      </c>
      <c r="Q780">
        <f t="shared" si="104"/>
        <v>1.1139685423480103E-4</v>
      </c>
      <c r="R780">
        <f>$V$28*R781+(1-$V$28)*P781</f>
        <v>1.0229103867165598E-4</v>
      </c>
      <c r="S780" s="1">
        <f>$V$15*$V$14+$V$16*P781+$V$17*S781</f>
        <v>1.8745468785171348E-4</v>
      </c>
    </row>
    <row r="781" spans="1:19" x14ac:dyDescent="0.2">
      <c r="A781" s="5">
        <v>43102</v>
      </c>
      <c r="B781" s="1">
        <v>33812.26</v>
      </c>
      <c r="C781" s="1">
        <v>486.19</v>
      </c>
      <c r="D781" s="1">
        <v>165.64</v>
      </c>
      <c r="E781" s="1">
        <v>11192.03</v>
      </c>
      <c r="F781" s="1">
        <v>251.55</v>
      </c>
      <c r="G781" s="2">
        <v>18321.599999999999</v>
      </c>
      <c r="I781" s="21">
        <f t="shared" si="97"/>
        <v>-1.4491679927500413E-5</v>
      </c>
      <c r="J781" s="21">
        <f t="shared" si="98"/>
        <v>6.1723316913107093E-4</v>
      </c>
      <c r="K781" s="21">
        <f t="shared" si="99"/>
        <v>-1.4478767008140687E-3</v>
      </c>
      <c r="L781" s="21">
        <f t="shared" si="100"/>
        <v>-2.1554608199491716E-3</v>
      </c>
      <c r="M781" s="13">
        <f t="shared" si="101"/>
        <v>-2.2633877075817935E-3</v>
      </c>
      <c r="N781" s="21">
        <f t="shared" si="102"/>
        <v>1.2807298359686268E-3</v>
      </c>
      <c r="P781" s="23">
        <f t="shared" si="103"/>
        <v>1.6402689127402256E-6</v>
      </c>
      <c r="Q781">
        <f t="shared" si="104"/>
        <v>1.2148347205854102E-4</v>
      </c>
      <c r="R781">
        <f>$V$28*R782+(1-$V$28)*P782</f>
        <v>1.0871555589031019E-4</v>
      </c>
      <c r="S781" s="1">
        <f>$V$15*$V$14+$V$16*P782+$V$17*S782</f>
        <v>1.9308173122335105E-4</v>
      </c>
    </row>
    <row r="782" spans="1:19" x14ac:dyDescent="0.2">
      <c r="A782" s="5">
        <v>43101</v>
      </c>
      <c r="B782" s="1">
        <v>33812.75</v>
      </c>
      <c r="C782" s="1">
        <v>485.89</v>
      </c>
      <c r="D782" s="1">
        <v>165.88</v>
      </c>
      <c r="E782" s="1">
        <v>11216.18</v>
      </c>
      <c r="F782" s="1">
        <v>252.12</v>
      </c>
      <c r="G782" s="2">
        <v>18298.150000000001</v>
      </c>
      <c r="I782" s="21">
        <f t="shared" si="97"/>
        <v>-7.1926495573680204E-3</v>
      </c>
      <c r="J782" s="21">
        <f t="shared" si="98"/>
        <v>-1.6451092566691504E-3</v>
      </c>
      <c r="K782" s="21">
        <f t="shared" si="99"/>
        <v>-6.9088016236757309E-3</v>
      </c>
      <c r="L782" s="21">
        <f t="shared" si="100"/>
        <v>-5.479699618799818E-3</v>
      </c>
      <c r="M782" s="13">
        <f t="shared" si="101"/>
        <v>-1.3080446600152301E-3</v>
      </c>
      <c r="N782" s="21">
        <f t="shared" si="102"/>
        <v>-2.6797376686966915E-3</v>
      </c>
      <c r="P782" s="23">
        <f t="shared" si="103"/>
        <v>7.1809939730319793E-6</v>
      </c>
      <c r="Q782">
        <f t="shared" si="104"/>
        <v>1.3050268799961949E-4</v>
      </c>
      <c r="R782">
        <f>$V$28*R783+(1-$V$28)*P783</f>
        <v>1.1519648537439179E-4</v>
      </c>
      <c r="S782" s="1">
        <f>$V$15*$V$14+$V$16*P783+$V$17*S783</f>
        <v>1.990261835773766E-4</v>
      </c>
    </row>
    <row r="783" spans="1:19" x14ac:dyDescent="0.2">
      <c r="A783" s="5">
        <v>43098</v>
      </c>
      <c r="B783" s="1">
        <v>34056.83</v>
      </c>
      <c r="C783" s="1">
        <v>486.69</v>
      </c>
      <c r="D783" s="1">
        <v>167.03</v>
      </c>
      <c r="E783" s="1">
        <v>11277.81</v>
      </c>
      <c r="F783" s="1">
        <v>252.45</v>
      </c>
      <c r="G783" s="2">
        <v>18347.25</v>
      </c>
      <c r="I783" s="21">
        <f t="shared" si="97"/>
        <v>6.1498001194114941E-3</v>
      </c>
      <c r="J783" s="21">
        <f t="shared" si="98"/>
        <v>4.5305788074818786E-3</v>
      </c>
      <c r="K783" s="21">
        <f t="shared" si="99"/>
        <v>5.824268167971618E-3</v>
      </c>
      <c r="L783" s="21">
        <f t="shared" si="100"/>
        <v>1.1977120476505679E-2</v>
      </c>
      <c r="M783" s="13">
        <f t="shared" si="101"/>
        <v>8.2733855632788206E-3</v>
      </c>
      <c r="N783" s="21">
        <f t="shared" si="102"/>
        <v>9.5674857266999595E-3</v>
      </c>
      <c r="P783" s="23">
        <f t="shared" si="103"/>
        <v>9.1536783130607453E-5</v>
      </c>
      <c r="Q783">
        <f t="shared" si="104"/>
        <v>1.2847794364098235E-4</v>
      </c>
      <c r="R783">
        <f>$V$28*R784+(1-$V$28)*P784</f>
        <v>1.1670667913463334E-4</v>
      </c>
      <c r="S783" s="1">
        <f>$V$15*$V$14+$V$16*P784+$V$17*S784</f>
        <v>2.0094469790642855E-4</v>
      </c>
    </row>
    <row r="784" spans="1:19" x14ac:dyDescent="0.2">
      <c r="A784" s="5">
        <v>43097</v>
      </c>
      <c r="B784" s="1">
        <v>33848.03</v>
      </c>
      <c r="C784" s="1">
        <v>484.49</v>
      </c>
      <c r="D784" s="1">
        <v>166.06</v>
      </c>
      <c r="E784" s="1">
        <v>11143.54</v>
      </c>
      <c r="F784" s="1">
        <v>250.37</v>
      </c>
      <c r="G784" s="2">
        <v>18172.55</v>
      </c>
      <c r="I784" s="21">
        <f t="shared" si="97"/>
        <v>-1.8825315654806677E-3</v>
      </c>
      <c r="J784" s="21">
        <f t="shared" si="98"/>
        <v>6.1922699849466215E-5</v>
      </c>
      <c r="K784" s="21">
        <f t="shared" si="99"/>
        <v>-1.8049460408264589E-3</v>
      </c>
      <c r="L784" s="21">
        <f t="shared" si="100"/>
        <v>1.1169654183732711E-3</v>
      </c>
      <c r="M784" s="13">
        <f t="shared" si="101"/>
        <v>0</v>
      </c>
      <c r="N784" s="21">
        <f t="shared" si="102"/>
        <v>-2.2501775731552136E-2</v>
      </c>
      <c r="P784" s="23">
        <f t="shared" si="103"/>
        <v>5.0632991107306868E-4</v>
      </c>
      <c r="Q784">
        <f t="shared" si="104"/>
        <v>1.0412564865529333E-4</v>
      </c>
      <c r="R784">
        <f>$V$28*R785+(1-$V$28)*P785</f>
        <v>9.1837111138562974E-5</v>
      </c>
      <c r="S784" s="1">
        <f>$V$15*$V$14+$V$16*P785+$V$17*S785</f>
        <v>1.8003231783079396E-4</v>
      </c>
    </row>
    <row r="785" spans="1:19" x14ac:dyDescent="0.2">
      <c r="A785" s="5">
        <v>43096</v>
      </c>
      <c r="B785" s="1">
        <v>33911.81</v>
      </c>
      <c r="C785" s="1">
        <v>484.46</v>
      </c>
      <c r="D785" s="1">
        <v>166.36</v>
      </c>
      <c r="E785" s="1">
        <v>11131.1</v>
      </c>
      <c r="F785" s="1">
        <v>250.37</v>
      </c>
      <c r="G785" s="2">
        <v>18586.099999999999</v>
      </c>
      <c r="I785" s="21">
        <f t="shared" ref="I785:I827" si="105">LN(B785/B786)</f>
        <v>-2.9092034613171637E-3</v>
      </c>
      <c r="J785" s="21">
        <f t="shared" ref="J785:J827" si="106">LN(C785/C786)</f>
        <v>-3.5851932989372139E-3</v>
      </c>
      <c r="K785" s="21">
        <f t="shared" ref="K785:K827" si="107">LN(D785/D786)</f>
        <v>-2.3415699210220498E-3</v>
      </c>
      <c r="L785" s="21">
        <f t="shared" ref="L785:L827" si="108">LN(E785/E786)</f>
        <v>-1.0281207622983902E-3</v>
      </c>
      <c r="M785" s="13">
        <f t="shared" ref="M785:M827" si="109">LN(F785/F786)</f>
        <v>-3.5940339424064615E-4</v>
      </c>
      <c r="N785" s="21">
        <f t="shared" ref="N785:N827" si="110">LN(G785/G786)</f>
        <v>-7.3574185162042843E-3</v>
      </c>
      <c r="P785" s="23">
        <f t="shared" si="103"/>
        <v>5.413160722258565E-5</v>
      </c>
      <c r="Q785">
        <f t="shared" si="104"/>
        <v>1.016347079592419E-4</v>
      </c>
      <c r="R785">
        <f>$V$28*R786+(1-$V$28)*P786</f>
        <v>9.4243845431072167E-5</v>
      </c>
      <c r="S785" s="1">
        <f>$V$15*$V$14+$V$16*P786+$V$17*S786</f>
        <v>1.8191846796067129E-4</v>
      </c>
    </row>
    <row r="786" spans="1:19" x14ac:dyDescent="0.2">
      <c r="A786" s="5">
        <v>43095</v>
      </c>
      <c r="B786" s="1">
        <v>34010.61</v>
      </c>
      <c r="C786" s="1">
        <v>486.2</v>
      </c>
      <c r="D786" s="1">
        <v>166.75</v>
      </c>
      <c r="E786" s="1">
        <v>11142.55</v>
      </c>
      <c r="F786" s="1">
        <v>250.46</v>
      </c>
      <c r="G786" s="2">
        <v>18723.349999999999</v>
      </c>
      <c r="I786" s="21">
        <f t="shared" si="105"/>
        <v>2.0694358645751676E-3</v>
      </c>
      <c r="J786" s="21">
        <f t="shared" si="106"/>
        <v>7.2247192155757284E-3</v>
      </c>
      <c r="K786" s="21">
        <f t="shared" si="107"/>
        <v>4.3874217688434523E-3</v>
      </c>
      <c r="L786" s="21">
        <f t="shared" si="108"/>
        <v>6.2392974510552173E-4</v>
      </c>
      <c r="M786" s="13">
        <f t="shared" si="109"/>
        <v>5.4046611532482724E-3</v>
      </c>
      <c r="N786" s="21">
        <f t="shared" si="110"/>
        <v>7.7960144243815251E-3</v>
      </c>
      <c r="P786" s="23">
        <f t="shared" si="103"/>
        <v>6.07778409051648E-5</v>
      </c>
      <c r="Q786">
        <f t="shared" si="104"/>
        <v>1.0149377182081937E-4</v>
      </c>
      <c r="R786">
        <f>$V$28*R787+(1-$V$28)*P787</f>
        <v>9.6379973379534344E-5</v>
      </c>
      <c r="S786" s="1">
        <f>$V$15*$V$14+$V$16*P787+$V$17*S787</f>
        <v>1.8364495512261393E-4</v>
      </c>
    </row>
    <row r="787" spans="1:19" x14ac:dyDescent="0.2">
      <c r="A787" s="5">
        <v>43091</v>
      </c>
      <c r="B787" s="1">
        <v>33940.300000000003</v>
      </c>
      <c r="C787" s="1">
        <v>482.7</v>
      </c>
      <c r="D787" s="1">
        <v>166.02</v>
      </c>
      <c r="E787" s="1">
        <v>11135.6</v>
      </c>
      <c r="F787" s="1">
        <v>249.11</v>
      </c>
      <c r="G787" s="2">
        <v>18577.95</v>
      </c>
      <c r="I787" s="21">
        <f t="shared" si="105"/>
        <v>5.4366248119086932E-3</v>
      </c>
      <c r="J787" s="21">
        <f t="shared" si="106"/>
        <v>5.192658879294325E-3</v>
      </c>
      <c r="K787" s="21">
        <f t="shared" si="107"/>
        <v>4.1043032023600802E-3</v>
      </c>
      <c r="L787" s="21">
        <f t="shared" si="108"/>
        <v>1.3042222822785155E-2</v>
      </c>
      <c r="M787" s="13">
        <f t="shared" si="109"/>
        <v>8.8301684569430574E-3</v>
      </c>
      <c r="N787" s="21">
        <f t="shared" si="110"/>
        <v>-1.0920966649419453E-3</v>
      </c>
      <c r="P787" s="23">
        <f t="shared" si="103"/>
        <v>1.1926751255773196E-6</v>
      </c>
      <c r="Q787">
        <f t="shared" si="104"/>
        <v>1.044742705996995E-4</v>
      </c>
      <c r="R787">
        <f>$V$28*R788+(1-$V$28)*P788</f>
        <v>1.0245575837446778E-4</v>
      </c>
      <c r="S787" s="1">
        <f>$V$15*$V$14+$V$16*P788+$V$17*S788</f>
        <v>1.8887356117919393E-4</v>
      </c>
    </row>
    <row r="788" spans="1:19" x14ac:dyDescent="0.2">
      <c r="A788" s="5">
        <v>43090</v>
      </c>
      <c r="B788" s="1">
        <v>33756.28</v>
      </c>
      <c r="C788" s="1">
        <v>480.2</v>
      </c>
      <c r="D788" s="1">
        <v>165.34</v>
      </c>
      <c r="E788" s="1">
        <v>10991.31</v>
      </c>
      <c r="F788" s="1">
        <v>246.92</v>
      </c>
      <c r="G788" s="2">
        <v>18598.25</v>
      </c>
      <c r="I788" s="21">
        <f t="shared" si="105"/>
        <v>-6.2487360189189057E-4</v>
      </c>
      <c r="J788" s="21">
        <f t="shared" si="106"/>
        <v>4.5919512956967765E-3</v>
      </c>
      <c r="K788" s="21">
        <f t="shared" si="107"/>
        <v>-1.3901062949900438E-3</v>
      </c>
      <c r="L788" s="21">
        <f t="shared" si="108"/>
        <v>6.7196351618686373E-3</v>
      </c>
      <c r="M788" s="13">
        <f t="shared" si="109"/>
        <v>1.3372671557411163E-2</v>
      </c>
      <c r="N788" s="21">
        <f t="shared" si="110"/>
        <v>1.7889225058145036E-2</v>
      </c>
      <c r="P788" s="23">
        <f t="shared" si="103"/>
        <v>3.2002437318096424E-4</v>
      </c>
      <c r="Q788">
        <f t="shared" si="104"/>
        <v>9.0241522403415941E-5</v>
      </c>
      <c r="R788">
        <f>$V$28*R789+(1-$V$28)*P789</f>
        <v>8.8568399982563736E-5</v>
      </c>
      <c r="S788" s="1">
        <f>$V$15*$V$14+$V$16*P789+$V$17*S789</f>
        <v>1.7697025135009466E-4</v>
      </c>
    </row>
    <row r="789" spans="1:19" x14ac:dyDescent="0.2">
      <c r="A789" s="5">
        <v>43089</v>
      </c>
      <c r="B789" s="1">
        <v>33777.379999999997</v>
      </c>
      <c r="C789" s="1">
        <v>478</v>
      </c>
      <c r="D789" s="1">
        <v>165.57</v>
      </c>
      <c r="E789" s="1">
        <v>10917.7</v>
      </c>
      <c r="F789" s="1">
        <v>243.64</v>
      </c>
      <c r="G789" s="2">
        <v>18268.5</v>
      </c>
      <c r="I789" s="21">
        <f t="shared" si="105"/>
        <v>-1.7558467151702363E-3</v>
      </c>
      <c r="J789" s="21">
        <f t="shared" si="106"/>
        <v>8.581086557177131E-4</v>
      </c>
      <c r="K789" s="21">
        <f t="shared" si="107"/>
        <v>-5.4342905059845674E-4</v>
      </c>
      <c r="L789" s="21">
        <f t="shared" si="108"/>
        <v>5.6895107241391619E-3</v>
      </c>
      <c r="M789" s="13">
        <f t="shared" si="109"/>
        <v>6.9193027295703343E-3</v>
      </c>
      <c r="N789" s="21">
        <f t="shared" si="110"/>
        <v>-7.0935919487501728E-3</v>
      </c>
      <c r="P789" s="23">
        <f t="shared" si="103"/>
        <v>5.0319046735373273E-5</v>
      </c>
      <c r="Q789">
        <f t="shared" si="104"/>
        <v>9.2591111429138576E-5</v>
      </c>
      <c r="R789">
        <f>$V$28*R790+(1-$V$28)*P790</f>
        <v>9.1009848062171644E-5</v>
      </c>
      <c r="S789" s="1">
        <f>$V$15*$V$14+$V$16*P790+$V$17*S790</f>
        <v>1.7872798078696165E-4</v>
      </c>
    </row>
    <row r="790" spans="1:19" x14ac:dyDescent="0.2">
      <c r="A790" s="5">
        <v>43088</v>
      </c>
      <c r="B790" s="1">
        <v>33836.74</v>
      </c>
      <c r="C790" s="1">
        <v>477.59</v>
      </c>
      <c r="D790" s="1">
        <v>165.66</v>
      </c>
      <c r="E790" s="1">
        <v>10855.76</v>
      </c>
      <c r="F790" s="1">
        <v>241.96</v>
      </c>
      <c r="G790" s="2">
        <v>18398.55</v>
      </c>
      <c r="I790" s="21">
        <f t="shared" si="105"/>
        <v>6.9711286808413243E-3</v>
      </c>
      <c r="J790" s="21">
        <f t="shared" si="106"/>
        <v>1.0059007375303913E-2</v>
      </c>
      <c r="K790" s="21">
        <f t="shared" si="107"/>
        <v>7.5133654461306933E-3</v>
      </c>
      <c r="L790" s="21">
        <f t="shared" si="108"/>
        <v>-4.5613477274569743E-3</v>
      </c>
      <c r="M790" s="13">
        <f t="shared" si="109"/>
        <v>1.0636630114840763E-2</v>
      </c>
      <c r="N790" s="21">
        <f t="shared" si="110"/>
        <v>3.3703986902688769E-4</v>
      </c>
      <c r="P790" s="23">
        <f t="shared" si="103"/>
        <v>1.135958733136616E-7</v>
      </c>
      <c r="Q790">
        <f t="shared" si="104"/>
        <v>1.0844351955382107E-4</v>
      </c>
      <c r="R790">
        <f>$V$28*R791+(1-$V$28)*P791</f>
        <v>9.6811736499758335E-5</v>
      </c>
      <c r="S790" s="1">
        <f>$V$15*$V$14+$V$16*P791+$V$17*S791</f>
        <v>1.8347020520915048E-4</v>
      </c>
    </row>
    <row r="791" spans="1:19" x14ac:dyDescent="0.2">
      <c r="A791" s="5">
        <v>43087</v>
      </c>
      <c r="B791" s="1">
        <v>33601.68</v>
      </c>
      <c r="C791" s="1">
        <v>472.81</v>
      </c>
      <c r="D791" s="1">
        <v>164.42</v>
      </c>
      <c r="E791" s="1">
        <v>10905.39</v>
      </c>
      <c r="F791" s="1">
        <v>239.4</v>
      </c>
      <c r="G791" s="2">
        <v>18392.349999999999</v>
      </c>
      <c r="I791" s="21">
        <f t="shared" si="105"/>
        <v>4.1366113979644757E-3</v>
      </c>
      <c r="J791" s="21">
        <f t="shared" si="106"/>
        <v>3.3473189171321113E-3</v>
      </c>
      <c r="K791" s="21">
        <f t="shared" si="107"/>
        <v>5.7946424608707053E-3</v>
      </c>
      <c r="L791" s="21">
        <f t="shared" si="108"/>
        <v>7.1733382396948293E-4</v>
      </c>
      <c r="M791" s="13">
        <f t="shared" si="109"/>
        <v>3.3891954867192472E-3</v>
      </c>
      <c r="N791" s="21">
        <f t="shared" si="110"/>
        <v>-3.1864621434357747E-3</v>
      </c>
      <c r="P791" s="23">
        <f t="shared" si="103"/>
        <v>1.0153540991549312E-5</v>
      </c>
      <c r="Q791">
        <f t="shared" si="104"/>
        <v>1.0807258003177413E-4</v>
      </c>
      <c r="R791">
        <f>$V$28*R792+(1-$V$28)*P792</f>
        <v>1.0234311068113339E-4</v>
      </c>
      <c r="S791" s="1">
        <f>$V$15*$V$14+$V$16*P792+$V$17*S792</f>
        <v>1.8818156872723612E-4</v>
      </c>
    </row>
    <row r="792" spans="1:19" x14ac:dyDescent="0.2">
      <c r="A792" s="5">
        <v>43084</v>
      </c>
      <c r="B792" s="1">
        <v>33462.97</v>
      </c>
      <c r="C792" s="1">
        <v>471.23</v>
      </c>
      <c r="D792" s="1">
        <v>163.47</v>
      </c>
      <c r="E792" s="1">
        <v>10897.57</v>
      </c>
      <c r="F792" s="1">
        <v>238.59</v>
      </c>
      <c r="G792" s="2">
        <v>18451.05</v>
      </c>
      <c r="I792" s="21">
        <f t="shared" si="105"/>
        <v>6.4839402650940549E-3</v>
      </c>
      <c r="J792" s="21">
        <f t="shared" si="106"/>
        <v>6.4507424864920218E-3</v>
      </c>
      <c r="K792" s="21">
        <f t="shared" si="107"/>
        <v>8.0459851193721947E-3</v>
      </c>
      <c r="L792" s="21">
        <f t="shared" si="108"/>
        <v>3.7666386204303283E-3</v>
      </c>
      <c r="M792" s="13">
        <f t="shared" si="109"/>
        <v>6.7708482485597382E-3</v>
      </c>
      <c r="N792" s="21">
        <f t="shared" si="110"/>
        <v>3.4094057613745891E-3</v>
      </c>
      <c r="P792" s="23">
        <f t="shared" si="103"/>
        <v>1.1624047645694242E-5</v>
      </c>
      <c r="Q792">
        <f t="shared" si="104"/>
        <v>1.0894394005318643E-4</v>
      </c>
      <c r="R792">
        <f>$V$28*R793+(1-$V$28)*P793</f>
        <v>1.0813368917275717E-4</v>
      </c>
      <c r="S792" s="1">
        <f>$V$15*$V$14+$V$16*P793+$V$17*S793</f>
        <v>1.9333472226654543E-4</v>
      </c>
    </row>
    <row r="793" spans="1:19" x14ac:dyDescent="0.2">
      <c r="A793" s="5">
        <v>43083</v>
      </c>
      <c r="B793" s="1">
        <v>33246.699999999997</v>
      </c>
      <c r="C793" s="1">
        <v>468.2</v>
      </c>
      <c r="D793" s="1">
        <v>162.16</v>
      </c>
      <c r="E793" s="1">
        <v>10856.6</v>
      </c>
      <c r="F793" s="1">
        <v>236.98</v>
      </c>
      <c r="G793" s="2">
        <v>18388.25</v>
      </c>
      <c r="I793" s="21">
        <f t="shared" si="105"/>
        <v>5.8419701428286423E-3</v>
      </c>
      <c r="J793" s="21">
        <f t="shared" si="106"/>
        <v>4.2808284551536001E-3</v>
      </c>
      <c r="K793" s="21">
        <f t="shared" si="107"/>
        <v>4.0783594810333418E-3</v>
      </c>
      <c r="L793" s="21">
        <f t="shared" si="108"/>
        <v>-3.7849992002376791E-4</v>
      </c>
      <c r="M793" s="13">
        <f t="shared" si="109"/>
        <v>-1.0965375819320076E-3</v>
      </c>
      <c r="N793" s="21">
        <f t="shared" si="110"/>
        <v>-9.9216584519742912E-3</v>
      </c>
      <c r="P793" s="23">
        <f t="shared" si="103"/>
        <v>9.8439306437632889E-5</v>
      </c>
      <c r="Q793">
        <f t="shared" si="104"/>
        <v>1.0421740377952911E-4</v>
      </c>
      <c r="R793">
        <f>$V$28*R794+(1-$V$28)*P794</f>
        <v>1.0875247956010553E-4</v>
      </c>
      <c r="S793" s="1">
        <f>$V$15*$V$14+$V$16*P794+$V$17*S794</f>
        <v>1.9423737848844809E-4</v>
      </c>
    </row>
    <row r="794" spans="1:19" x14ac:dyDescent="0.2">
      <c r="A794" s="5">
        <v>43082</v>
      </c>
      <c r="B794" s="1">
        <v>33053.040000000001</v>
      </c>
      <c r="C794" s="1">
        <v>466.2</v>
      </c>
      <c r="D794" s="1">
        <v>161.5</v>
      </c>
      <c r="E794" s="1">
        <v>10860.71</v>
      </c>
      <c r="F794" s="1">
        <v>237.24</v>
      </c>
      <c r="G794" s="2">
        <v>18571.599999999999</v>
      </c>
      <c r="I794" s="21">
        <f t="shared" si="105"/>
        <v>-5.2790491124615167E-3</v>
      </c>
      <c r="J794" s="21">
        <f t="shared" si="106"/>
        <v>-2.6562716445249E-3</v>
      </c>
      <c r="K794" s="21">
        <f t="shared" si="107"/>
        <v>-6.2959284568148118E-3</v>
      </c>
      <c r="L794" s="21">
        <f t="shared" si="108"/>
        <v>-2.550904498590145E-3</v>
      </c>
      <c r="M794" s="13">
        <f t="shared" si="109"/>
        <v>-8.0604970421777958E-3</v>
      </c>
      <c r="N794" s="21">
        <f t="shared" si="110"/>
        <v>3.2899911559833056E-3</v>
      </c>
      <c r="P794" s="23">
        <f t="shared" si="103"/>
        <v>1.0824041806448367E-5</v>
      </c>
      <c r="Q794">
        <f t="shared" si="104"/>
        <v>1.0482964705387835E-4</v>
      </c>
      <c r="R794">
        <f>$V$28*R795+(1-$V$28)*P795</f>
        <v>1.1500323090608364E-4</v>
      </c>
      <c r="S794" s="1">
        <f>$V$15*$V$14+$V$16*P795+$V$17*S795</f>
        <v>2.0010784454785015E-4</v>
      </c>
    </row>
    <row r="795" spans="1:19" x14ac:dyDescent="0.2">
      <c r="A795" s="5">
        <v>43081</v>
      </c>
      <c r="B795" s="1">
        <v>33227.99</v>
      </c>
      <c r="C795" s="1">
        <v>467.44</v>
      </c>
      <c r="D795" s="1">
        <v>162.52000000000001</v>
      </c>
      <c r="E795" s="1">
        <v>10888.45</v>
      </c>
      <c r="F795" s="1">
        <v>239.16</v>
      </c>
      <c r="G795" s="2">
        <v>18510.599999999999</v>
      </c>
      <c r="I795" s="21">
        <f t="shared" si="105"/>
        <v>-6.8322727397990999E-3</v>
      </c>
      <c r="J795" s="21">
        <f t="shared" si="106"/>
        <v>-1.0131626405230949E-2</v>
      </c>
      <c r="K795" s="21">
        <f t="shared" si="107"/>
        <v>-6.9289298276635344E-3</v>
      </c>
      <c r="L795" s="21">
        <f t="shared" si="108"/>
        <v>-2.6772353443608389E-3</v>
      </c>
      <c r="M795" s="13">
        <f t="shared" si="109"/>
        <v>-2.6307562933336791E-3</v>
      </c>
      <c r="N795" s="21">
        <f t="shared" si="110"/>
        <v>2.0237878076796226E-2</v>
      </c>
      <c r="P795" s="23">
        <f t="shared" si="103"/>
        <v>4.0957170905126932E-4</v>
      </c>
      <c r="Q795">
        <f t="shared" si="104"/>
        <v>8.4780343673751212E-5</v>
      </c>
      <c r="R795">
        <f>$V$28*R796+(1-$V$28)*P796</f>
        <v>9.6200987620220692E-5</v>
      </c>
      <c r="S795" s="1">
        <f>$V$15*$V$14+$V$16*P796+$V$17*S796</f>
        <v>1.8447793643358462E-4</v>
      </c>
    </row>
    <row r="796" spans="1:19" x14ac:dyDescent="0.2">
      <c r="A796" s="5">
        <v>43080</v>
      </c>
      <c r="B796" s="1">
        <v>33455.79</v>
      </c>
      <c r="C796" s="1">
        <v>472.2</v>
      </c>
      <c r="D796" s="1">
        <v>163.65</v>
      </c>
      <c r="E796" s="1">
        <v>10917.64</v>
      </c>
      <c r="F796" s="1">
        <v>239.79</v>
      </c>
      <c r="G796" s="2">
        <v>18139.75</v>
      </c>
      <c r="I796" s="21">
        <f t="shared" si="105"/>
        <v>6.1610761480224291E-3</v>
      </c>
      <c r="J796" s="21">
        <f t="shared" si="106"/>
        <v>2.6506933825864356E-3</v>
      </c>
      <c r="K796" s="21">
        <f t="shared" si="107"/>
        <v>5.6376152746666266E-3</v>
      </c>
      <c r="L796" s="21">
        <f t="shared" si="108"/>
        <v>9.9183739077896918E-3</v>
      </c>
      <c r="M796" s="13">
        <f t="shared" si="109"/>
        <v>-1.8748833690375066E-3</v>
      </c>
      <c r="N796" s="21">
        <f t="shared" si="110"/>
        <v>-8.5467321589495337E-3</v>
      </c>
      <c r="P796" s="23">
        <f t="shared" si="103"/>
        <v>7.3046630596822161E-5</v>
      </c>
      <c r="Q796">
        <f t="shared" si="104"/>
        <v>8.2509685918777078E-5</v>
      </c>
      <c r="R796">
        <f>$V$28*R797+(1-$V$28)*P797</f>
        <v>9.7678925302565291E-5</v>
      </c>
      <c r="S796" s="1">
        <f>$V$15*$V$14+$V$16*P797+$V$17*S797</f>
        <v>1.8580720955409222E-4</v>
      </c>
    </row>
    <row r="797" spans="1:19" x14ac:dyDescent="0.2">
      <c r="A797" s="5">
        <v>43077</v>
      </c>
      <c r="B797" s="1">
        <v>33250.300000000003</v>
      </c>
      <c r="C797" s="1">
        <v>470.95</v>
      </c>
      <c r="D797" s="1">
        <v>162.72999999999999</v>
      </c>
      <c r="E797" s="1">
        <v>10809.89</v>
      </c>
      <c r="F797" s="1">
        <v>240.24</v>
      </c>
      <c r="G797" s="2">
        <v>18295.45</v>
      </c>
      <c r="I797" s="21">
        <f t="shared" si="105"/>
        <v>9.0965046772463164E-3</v>
      </c>
      <c r="J797" s="21">
        <f t="shared" si="106"/>
        <v>1.1682800028949912E-2</v>
      </c>
      <c r="K797" s="21">
        <f t="shared" si="107"/>
        <v>6.5970213668245853E-3</v>
      </c>
      <c r="L797" s="21">
        <f t="shared" si="108"/>
        <v>8.4310209166410554E-4</v>
      </c>
      <c r="M797" s="13">
        <f t="shared" si="109"/>
        <v>8.7796876520459931E-3</v>
      </c>
      <c r="N797" s="21">
        <f t="shared" si="110"/>
        <v>-5.3123255298385798E-3</v>
      </c>
      <c r="P797" s="23">
        <f t="shared" si="103"/>
        <v>2.8220802534974749E-5</v>
      </c>
      <c r="Q797">
        <f t="shared" si="104"/>
        <v>8.32110519871477E-5</v>
      </c>
      <c r="R797">
        <f>$V$28*R798+(1-$V$28)*P798</f>
        <v>1.021124225004966E-4</v>
      </c>
      <c r="S797" s="1">
        <f>$V$15*$V$14+$V$16*P798+$V$17*S798</f>
        <v>1.8977450346920332E-4</v>
      </c>
    </row>
    <row r="798" spans="1:19" x14ac:dyDescent="0.2">
      <c r="A798" s="5">
        <v>43076</v>
      </c>
      <c r="B798" s="1">
        <v>32949.21</v>
      </c>
      <c r="C798" s="1">
        <v>465.48</v>
      </c>
      <c r="D798" s="1">
        <v>161.66</v>
      </c>
      <c r="E798" s="1">
        <v>10800.78</v>
      </c>
      <c r="F798" s="1">
        <v>238.14</v>
      </c>
      <c r="G798" s="2">
        <v>18392.900000000001</v>
      </c>
      <c r="I798" s="21">
        <f t="shared" si="105"/>
        <v>1.0741503376733682E-2</v>
      </c>
      <c r="J798" s="21">
        <f t="shared" si="106"/>
        <v>1.4520136091160658E-2</v>
      </c>
      <c r="K798" s="21">
        <f t="shared" si="107"/>
        <v>1.2010474503833125E-2</v>
      </c>
      <c r="L798" s="21">
        <f t="shared" si="108"/>
        <v>6.3986709541103762E-3</v>
      </c>
      <c r="M798" s="13">
        <f t="shared" si="109"/>
        <v>1.8178851851133757E-2</v>
      </c>
      <c r="N798" s="21">
        <f t="shared" si="110"/>
        <v>2.1381873856444099E-2</v>
      </c>
      <c r="P798" s="23">
        <f t="shared" si="103"/>
        <v>4.5718452961288764E-4</v>
      </c>
      <c r="Q798">
        <f t="shared" si="104"/>
        <v>6.4553527923840796E-5</v>
      </c>
      <c r="R798">
        <f>$V$28*R799+(1-$V$28)*P799</f>
        <v>7.944824545076948E-5</v>
      </c>
      <c r="S798" s="1">
        <f>$V$15*$V$14+$V$16*P799+$V$17*S799</f>
        <v>1.7035128964833156E-4</v>
      </c>
    </row>
    <row r="799" spans="1:19" x14ac:dyDescent="0.2">
      <c r="A799" s="5">
        <v>43075</v>
      </c>
      <c r="B799" s="1">
        <v>32597.18</v>
      </c>
      <c r="C799" s="1">
        <v>458.77</v>
      </c>
      <c r="D799" s="1">
        <v>159.72999999999999</v>
      </c>
      <c r="E799" s="1">
        <v>10731.89</v>
      </c>
      <c r="F799" s="1">
        <v>233.85</v>
      </c>
      <c r="G799" s="2">
        <v>18003.8</v>
      </c>
      <c r="I799" s="21">
        <f t="shared" si="105"/>
        <v>-6.27712130361242E-3</v>
      </c>
      <c r="J799" s="21">
        <f t="shared" si="106"/>
        <v>-8.2921374672868427E-3</v>
      </c>
      <c r="K799" s="21">
        <f t="shared" si="107"/>
        <v>-7.3603126691936163E-3</v>
      </c>
      <c r="L799" s="21">
        <f t="shared" si="108"/>
        <v>3.2404622864202447E-3</v>
      </c>
      <c r="M799" s="13">
        <f t="shared" si="109"/>
        <v>-1.1564263052420767E-2</v>
      </c>
      <c r="N799" s="21">
        <f t="shared" si="110"/>
        <v>-1.0520020233787751E-3</v>
      </c>
      <c r="P799" s="23">
        <f t="shared" si="103"/>
        <v>1.1067082571930368E-6</v>
      </c>
      <c r="Q799">
        <f t="shared" si="104"/>
        <v>7.4861777759327537E-5</v>
      </c>
      <c r="R799">
        <f>$V$28*R800+(1-$V$28)*P800</f>
        <v>8.4448769101423297E-5</v>
      </c>
      <c r="S799" s="1">
        <f>$V$15*$V$14+$V$16*P800+$V$17*S800</f>
        <v>1.7410759770045711E-4</v>
      </c>
    </row>
    <row r="800" spans="1:19" x14ac:dyDescent="0.2">
      <c r="A800" s="5">
        <v>43074</v>
      </c>
      <c r="B800" s="1">
        <v>32802.44</v>
      </c>
      <c r="C800" s="1">
        <v>462.59</v>
      </c>
      <c r="D800" s="1">
        <v>160.91</v>
      </c>
      <c r="E800" s="1">
        <v>10697.17</v>
      </c>
      <c r="F800" s="1">
        <v>236.57</v>
      </c>
      <c r="G800" s="2">
        <v>18022.75</v>
      </c>
      <c r="I800" s="21">
        <f t="shared" si="105"/>
        <v>-2.0489663668215325E-3</v>
      </c>
      <c r="J800" s="21">
        <f t="shared" si="106"/>
        <v>-6.0776049143445275E-3</v>
      </c>
      <c r="K800" s="21">
        <f t="shared" si="107"/>
        <v>1.3059297275919712E-3</v>
      </c>
      <c r="L800" s="21">
        <f t="shared" si="108"/>
        <v>-3.802181291716813E-3</v>
      </c>
      <c r="M800" s="13">
        <f t="shared" si="109"/>
        <v>-5.606270084596094E-3</v>
      </c>
      <c r="N800" s="21">
        <f t="shared" si="110"/>
        <v>-5.8752592818633546E-3</v>
      </c>
      <c r="P800" s="23">
        <f t="shared" si="103"/>
        <v>3.4518671629121503E-5</v>
      </c>
      <c r="Q800">
        <f t="shared" si="104"/>
        <v>7.5966323994205472E-5</v>
      </c>
      <c r="R800">
        <f>$V$28*R801+(1-$V$28)*P801</f>
        <v>8.7635796599655323E-5</v>
      </c>
      <c r="S800" s="1">
        <f>$V$15*$V$14+$V$16*P801+$V$17*S801</f>
        <v>1.7642505312660058E-4</v>
      </c>
    </row>
    <row r="801" spans="1:19" x14ac:dyDescent="0.2">
      <c r="A801" s="5">
        <v>43073</v>
      </c>
      <c r="B801" s="1">
        <v>32869.72</v>
      </c>
      <c r="C801" s="1">
        <v>465.41</v>
      </c>
      <c r="D801" s="1">
        <v>160.69999999999999</v>
      </c>
      <c r="E801" s="1">
        <v>10737.92</v>
      </c>
      <c r="F801" s="1">
        <v>237.9</v>
      </c>
      <c r="G801" s="2">
        <v>18128.95</v>
      </c>
      <c r="I801" s="21">
        <f t="shared" si="105"/>
        <v>1.1195894912600407E-3</v>
      </c>
      <c r="J801" s="21">
        <f t="shared" si="106"/>
        <v>4.6950465294641379E-3</v>
      </c>
      <c r="K801" s="21">
        <f t="shared" si="107"/>
        <v>1.8685773110527486E-3</v>
      </c>
      <c r="L801" s="21">
        <f t="shared" si="108"/>
        <v>1.3608764828974475E-2</v>
      </c>
      <c r="M801" s="13">
        <f t="shared" si="109"/>
        <v>-1.2609545442598133E-4</v>
      </c>
      <c r="N801" s="21">
        <f t="shared" si="110"/>
        <v>1.4260877441011137E-2</v>
      </c>
      <c r="P801" s="23">
        <f t="shared" si="103"/>
        <v>2.0337262538754037E-4</v>
      </c>
      <c r="Q801">
        <f t="shared" si="104"/>
        <v>7.2309452762157683E-5</v>
      </c>
      <c r="R801">
        <f>$V$28*R802+(1-$V$28)*P802</f>
        <v>8.0248339442981801E-5</v>
      </c>
      <c r="S801" s="1">
        <f>$V$15*$V$14+$V$16*P802+$V$17*S802</f>
        <v>1.6961922839129224E-4</v>
      </c>
    </row>
    <row r="802" spans="1:19" x14ac:dyDescent="0.2">
      <c r="A802" s="5">
        <v>43070</v>
      </c>
      <c r="B802" s="1">
        <v>32832.94</v>
      </c>
      <c r="C802" s="1">
        <v>463.23</v>
      </c>
      <c r="D802" s="1">
        <v>160.4</v>
      </c>
      <c r="E802" s="1">
        <v>10592.78</v>
      </c>
      <c r="F802" s="1">
        <v>237.93</v>
      </c>
      <c r="G802" s="2">
        <v>17872.25</v>
      </c>
      <c r="I802" s="21">
        <f t="shared" si="105"/>
        <v>-9.5908288537530067E-3</v>
      </c>
      <c r="J802" s="21">
        <f t="shared" si="106"/>
        <v>-1.0565066384015524E-2</v>
      </c>
      <c r="K802" s="21">
        <f t="shared" si="107"/>
        <v>-1.2391732295163497E-2</v>
      </c>
      <c r="L802" s="21">
        <f t="shared" si="108"/>
        <v>-1.2951997470086204E-2</v>
      </c>
      <c r="M802" s="13">
        <f t="shared" si="109"/>
        <v>-1.6465222641674104E-2</v>
      </c>
      <c r="N802" s="21">
        <f t="shared" si="110"/>
        <v>1.3695448616040344E-2</v>
      </c>
      <c r="P802" s="23">
        <f t="shared" si="103"/>
        <v>1.8756531279460139E-4</v>
      </c>
      <c r="Q802">
        <f t="shared" si="104"/>
        <v>7.4333210559577106E-5</v>
      </c>
      <c r="R802">
        <f>$V$28*R803+(1-$V$28)*P803</f>
        <v>7.3398319867346495E-5</v>
      </c>
      <c r="S802" s="1">
        <f>$V$15*$V$14+$V$16*P803+$V$17*S803</f>
        <v>1.6293538494055739E-4</v>
      </c>
    </row>
    <row r="803" spans="1:19" x14ac:dyDescent="0.2">
      <c r="A803" s="5">
        <v>43069</v>
      </c>
      <c r="B803" s="1">
        <v>33149.35</v>
      </c>
      <c r="C803" s="1">
        <v>468.15</v>
      </c>
      <c r="D803" s="1">
        <v>162.4</v>
      </c>
      <c r="E803" s="1">
        <v>10730.87</v>
      </c>
      <c r="F803" s="1">
        <v>241.88</v>
      </c>
      <c r="G803" s="2">
        <v>17629.150000000001</v>
      </c>
      <c r="I803" s="21">
        <f t="shared" si="105"/>
        <v>-1.3585097856263726E-2</v>
      </c>
      <c r="J803" s="21">
        <f t="shared" si="106"/>
        <v>-7.0242945267881872E-3</v>
      </c>
      <c r="K803" s="21">
        <f t="shared" si="107"/>
        <v>-1.3881043502329804E-2</v>
      </c>
      <c r="L803" s="21">
        <f t="shared" si="108"/>
        <v>-8.7585814039849077E-3</v>
      </c>
      <c r="M803" s="13">
        <f t="shared" si="109"/>
        <v>-6.4287701837035536E-3</v>
      </c>
      <c r="N803" s="21">
        <f t="shared" si="110"/>
        <v>-7.1443611301406466E-3</v>
      </c>
      <c r="P803" s="23">
        <f t="shared" si="103"/>
        <v>5.1041895957864535E-5</v>
      </c>
      <c r="Q803">
        <f t="shared" si="104"/>
        <v>1.1216216728422979E-4</v>
      </c>
      <c r="R803">
        <f>$V$28*R804+(1-$V$28)*P804</f>
        <v>7.4825325648802794E-5</v>
      </c>
      <c r="S803" s="1">
        <f>$V$15*$V$14+$V$16*P804+$V$17*S804</f>
        <v>1.6309352648622626E-4</v>
      </c>
    </row>
    <row r="804" spans="1:19" x14ac:dyDescent="0.2">
      <c r="A804" s="5">
        <v>43068</v>
      </c>
      <c r="B804" s="1">
        <v>33602.76</v>
      </c>
      <c r="C804" s="1">
        <v>471.45</v>
      </c>
      <c r="D804" s="1">
        <v>164.67</v>
      </c>
      <c r="E804" s="1">
        <v>10825.27</v>
      </c>
      <c r="F804" s="1">
        <v>243.44</v>
      </c>
      <c r="G804" s="2">
        <v>17755.55</v>
      </c>
      <c r="I804" s="21">
        <f t="shared" si="105"/>
        <v>-4.7098132639754249E-4</v>
      </c>
      <c r="J804" s="21">
        <f t="shared" si="106"/>
        <v>-1.3142277625029846E-3</v>
      </c>
      <c r="K804" s="21">
        <f t="shared" si="107"/>
        <v>-2.4867336544737214E-3</v>
      </c>
      <c r="L804" s="21">
        <f t="shared" si="108"/>
        <v>-2.4237895576719416E-3</v>
      </c>
      <c r="M804" s="13">
        <f t="shared" si="109"/>
        <v>1.0685957204433149E-3</v>
      </c>
      <c r="N804" s="21">
        <f t="shared" si="110"/>
        <v>4.3913564372854213E-3</v>
      </c>
      <c r="P804" s="23">
        <f t="shared" si="103"/>
        <v>1.9284011359288107E-5</v>
      </c>
      <c r="Q804">
        <f t="shared" si="104"/>
        <v>1.3559906577824613E-4</v>
      </c>
      <c r="R804">
        <f>$V$28*R805+(1-$V$28)*P805</f>
        <v>7.8370515922601607E-5</v>
      </c>
      <c r="S804" s="1">
        <f>$V$15*$V$14+$V$16*P805+$V$17*S805</f>
        <v>1.6503356623689036E-4</v>
      </c>
    </row>
    <row r="805" spans="1:19" x14ac:dyDescent="0.2">
      <c r="A805" s="5">
        <v>43067</v>
      </c>
      <c r="B805" s="1">
        <v>33618.589999999997</v>
      </c>
      <c r="C805" s="1">
        <v>472.07</v>
      </c>
      <c r="D805" s="1">
        <v>165.08</v>
      </c>
      <c r="E805" s="1">
        <v>10851.54</v>
      </c>
      <c r="F805" s="1">
        <v>243.18</v>
      </c>
      <c r="G805" s="2">
        <v>17677.75</v>
      </c>
      <c r="I805" s="21">
        <f t="shared" si="105"/>
        <v>-3.1436092842846816E-3</v>
      </c>
      <c r="J805" s="21">
        <f t="shared" si="106"/>
        <v>-1.8201063225743467E-3</v>
      </c>
      <c r="K805" s="21">
        <f t="shared" si="107"/>
        <v>-3.0242568262786947E-3</v>
      </c>
      <c r="L805" s="21">
        <f t="shared" si="108"/>
        <v>-5.5350177679064092E-3</v>
      </c>
      <c r="M805" s="13">
        <f t="shared" si="109"/>
        <v>-3.3253309785214007E-3</v>
      </c>
      <c r="N805" s="21">
        <f t="shared" si="110"/>
        <v>-2.0767265832451081E-3</v>
      </c>
      <c r="P805" s="23">
        <f t="shared" si="103"/>
        <v>4.3127933015569011E-6</v>
      </c>
      <c r="Q805">
        <f t="shared" si="104"/>
        <v>1.3541003774032885E-4</v>
      </c>
      <c r="R805">
        <f>$V$28*R806+(1-$V$28)*P806</f>
        <v>8.3097604600540633E-5</v>
      </c>
      <c r="S805" s="1">
        <f>$V$15*$V$14+$V$16*P806+$V$17*S806</f>
        <v>1.680209002963911E-4</v>
      </c>
    </row>
    <row r="806" spans="1:19" x14ac:dyDescent="0.2">
      <c r="A806" s="5">
        <v>43066</v>
      </c>
      <c r="B806" s="1">
        <v>33724.44</v>
      </c>
      <c r="C806" s="1">
        <v>472.93</v>
      </c>
      <c r="D806" s="1">
        <v>165.58</v>
      </c>
      <c r="E806" s="1">
        <v>10911.77</v>
      </c>
      <c r="F806" s="1">
        <v>243.99</v>
      </c>
      <c r="G806" s="2">
        <v>17714.5</v>
      </c>
      <c r="I806" s="21">
        <f t="shared" si="105"/>
        <v>1.3411732645836688E-3</v>
      </c>
      <c r="J806" s="21">
        <f t="shared" si="106"/>
        <v>2.7491990487506565E-4</v>
      </c>
      <c r="K806" s="21">
        <f t="shared" si="107"/>
        <v>6.0412011744909449E-4</v>
      </c>
      <c r="L806" s="21">
        <f t="shared" si="108"/>
        <v>-2.2711106938553241E-3</v>
      </c>
      <c r="M806" s="13">
        <f t="shared" si="109"/>
        <v>9.0576600142741274E-3</v>
      </c>
      <c r="N806" s="21">
        <f t="shared" si="110"/>
        <v>7.6130886069133629E-3</v>
      </c>
      <c r="P806" s="23">
        <f t="shared" si="103"/>
        <v>5.7959118136714046E-5</v>
      </c>
      <c r="Q806">
        <f t="shared" si="104"/>
        <v>1.4811263192305023E-4</v>
      </c>
      <c r="R806">
        <f>$V$28*R807+(1-$V$28)*P807</f>
        <v>8.4702188842912543E-5</v>
      </c>
      <c r="S806" s="1">
        <f>$V$15*$V$14+$V$16*P807+$V$17*S807</f>
        <v>1.6835980898277211E-4</v>
      </c>
    </row>
    <row r="807" spans="1:19" x14ac:dyDescent="0.2">
      <c r="A807" s="5">
        <v>43063</v>
      </c>
      <c r="B807" s="1">
        <v>33679.24</v>
      </c>
      <c r="C807" s="1">
        <v>472.8</v>
      </c>
      <c r="D807" s="1">
        <v>165.48</v>
      </c>
      <c r="E807" s="1">
        <v>10936.58</v>
      </c>
      <c r="F807" s="1">
        <v>241.79</v>
      </c>
      <c r="G807" s="2">
        <v>17580.150000000001</v>
      </c>
      <c r="I807" s="21">
        <f t="shared" si="105"/>
        <v>2.7103816773548341E-3</v>
      </c>
      <c r="J807" s="21">
        <f t="shared" si="106"/>
        <v>3.3473898335356885E-3</v>
      </c>
      <c r="K807" s="21">
        <f t="shared" si="107"/>
        <v>3.9357018499459892E-3</v>
      </c>
      <c r="L807" s="21">
        <f t="shared" si="108"/>
        <v>8.4661604179946098E-3</v>
      </c>
      <c r="M807" s="13">
        <f t="shared" si="109"/>
        <v>3.5631459640390185E-3</v>
      </c>
      <c r="N807" s="21">
        <f t="shared" si="110"/>
        <v>7.7976054467496685E-3</v>
      </c>
      <c r="P807" s="23">
        <f t="shared" si="103"/>
        <v>6.0802650703180098E-5</v>
      </c>
      <c r="Q807">
        <f t="shared" si="104"/>
        <v>1.4591066206958664E-4</v>
      </c>
      <c r="R807">
        <f>$V$28*R808+(1-$V$28)*P808</f>
        <v>8.6227691277363544E-5</v>
      </c>
      <c r="S807" s="1">
        <f>$V$15*$V$14+$V$16*P808+$V$17*S808</f>
        <v>1.6857840015839176E-4</v>
      </c>
    </row>
    <row r="808" spans="1:19" x14ac:dyDescent="0.2">
      <c r="A808" s="5">
        <v>43062</v>
      </c>
      <c r="B808" s="1">
        <v>33588.080000000002</v>
      </c>
      <c r="C808" s="1">
        <v>471.22</v>
      </c>
      <c r="D808" s="1">
        <v>164.83</v>
      </c>
      <c r="E808" s="1">
        <v>10844.38</v>
      </c>
      <c r="F808" s="1">
        <v>240.93</v>
      </c>
      <c r="G808" s="2">
        <v>17443.599999999999</v>
      </c>
      <c r="I808" s="21">
        <f t="shared" si="105"/>
        <v>7.9017565339952562E-4</v>
      </c>
      <c r="J808" s="21">
        <f t="shared" si="106"/>
        <v>3.1031502722567677E-3</v>
      </c>
      <c r="K808" s="21">
        <f t="shared" si="107"/>
        <v>2.0040695378381172E-3</v>
      </c>
      <c r="L808" s="21">
        <f t="shared" si="108"/>
        <v>1.2958471082064842E-2</v>
      </c>
      <c r="M808" s="13">
        <f t="shared" si="109"/>
        <v>-1.7002927769741935E-3</v>
      </c>
      <c r="N808" s="21">
        <f t="shared" si="110"/>
        <v>-5.9472186150580806E-3</v>
      </c>
      <c r="P808" s="23">
        <f t="shared" si="103"/>
        <v>3.5369409255293357E-5</v>
      </c>
      <c r="Q808" t="e">
        <f>NA</f>
        <v>#NAME?</v>
      </c>
      <c r="R808">
        <f>$V$28*R809+(1-$V$28)*P809</f>
        <v>8.9473964597921221E-5</v>
      </c>
      <c r="S808" s="1">
        <f>$V$15*$V$14+$V$16*P809+$V$17*S809</f>
        <v>1.7023423710062953E-4</v>
      </c>
    </row>
    <row r="809" spans="1:19" x14ac:dyDescent="0.2">
      <c r="A809" s="5">
        <v>43061</v>
      </c>
      <c r="B809" s="1">
        <v>33561.550000000003</v>
      </c>
      <c r="C809" s="1">
        <v>469.76</v>
      </c>
      <c r="D809" s="1">
        <v>164.5</v>
      </c>
      <c r="E809" s="1">
        <v>10704.76</v>
      </c>
      <c r="F809" s="1">
        <v>241.34</v>
      </c>
      <c r="G809" s="2">
        <v>17547.650000000001</v>
      </c>
      <c r="I809" s="21">
        <f t="shared" si="105"/>
        <v>2.4821052154075959E-3</v>
      </c>
      <c r="J809" s="21">
        <f t="shared" si="106"/>
        <v>-2.3413471366928891E-4</v>
      </c>
      <c r="K809" s="21">
        <f t="shared" si="107"/>
        <v>-2.4313153535759788E-4</v>
      </c>
      <c r="L809" s="21">
        <f t="shared" si="108"/>
        <v>4.5775077160071018E-5</v>
      </c>
      <c r="M809" s="13">
        <f t="shared" si="109"/>
        <v>6.8603058905556064E-3</v>
      </c>
      <c r="N809" s="21">
        <f t="shared" si="110"/>
        <v>9.8646250435495998E-3</v>
      </c>
      <c r="P809" s="23">
        <f t="shared" si="103"/>
        <v>9.7310827249825948E-5</v>
      </c>
      <c r="Q809" t="e">
        <f t="shared" ref="Q809:Q827" si="111">NA</f>
        <v>#NAME?</v>
      </c>
      <c r="R809">
        <f>$V$28*R810+(1-$V$28)*P810</f>
        <v>8.8973739322267717E-5</v>
      </c>
      <c r="S809" s="1">
        <f>$V$15*$V$14+$V$16*P810+$V$17*S810</f>
        <v>1.6863286603675302E-4</v>
      </c>
    </row>
    <row r="810" spans="1:19" x14ac:dyDescent="0.2">
      <c r="A810" s="5">
        <v>43060</v>
      </c>
      <c r="B810" s="1">
        <v>33478.35</v>
      </c>
      <c r="C810" s="1">
        <v>469.87</v>
      </c>
      <c r="D810" s="1">
        <v>164.54</v>
      </c>
      <c r="E810" s="1">
        <v>10704.27</v>
      </c>
      <c r="F810" s="1">
        <v>239.69</v>
      </c>
      <c r="G810" s="2">
        <v>17375.400000000001</v>
      </c>
      <c r="I810" s="21">
        <f t="shared" si="105"/>
        <v>3.544381368563413E-3</v>
      </c>
      <c r="J810" s="21">
        <f t="shared" si="106"/>
        <v>5.3348255073182712E-3</v>
      </c>
      <c r="K810" s="21">
        <f t="shared" si="107"/>
        <v>3.9582306650482041E-3</v>
      </c>
      <c r="L810" s="21">
        <f t="shared" si="108"/>
        <v>1.5173679807372849E-3</v>
      </c>
      <c r="M810" s="13">
        <f t="shared" si="109"/>
        <v>5.3545411347013941E-3</v>
      </c>
      <c r="N810" s="21">
        <f t="shared" si="110"/>
        <v>1.7809035862925413E-2</v>
      </c>
      <c r="P810" s="23">
        <f t="shared" si="103"/>
        <v>3.1716175836696351E-4</v>
      </c>
      <c r="Q810" t="e">
        <f t="shared" si="111"/>
        <v>#NAME?</v>
      </c>
      <c r="R810">
        <f>$V$28*R811+(1-$V$28)*P811</f>
        <v>7.4408546617287115E-5</v>
      </c>
      <c r="S810" s="1">
        <f>$V$15*$V$14+$V$16*P811+$V$17*S811</f>
        <v>1.5463962423704924E-4</v>
      </c>
    </row>
    <row r="811" spans="1:19" x14ac:dyDescent="0.2">
      <c r="A811" s="5">
        <v>43059</v>
      </c>
      <c r="B811" s="1">
        <v>33359.9</v>
      </c>
      <c r="C811" s="1">
        <v>467.37</v>
      </c>
      <c r="D811" s="1">
        <v>163.89</v>
      </c>
      <c r="E811" s="1">
        <v>10688.04</v>
      </c>
      <c r="F811" s="1">
        <v>238.41</v>
      </c>
      <c r="G811" s="2">
        <v>17068.7</v>
      </c>
      <c r="I811" s="21">
        <f t="shared" si="105"/>
        <v>5.1272288451911568E-4</v>
      </c>
      <c r="J811" s="21">
        <f t="shared" si="106"/>
        <v>2.7210318137517466E-3</v>
      </c>
      <c r="K811" s="21">
        <f t="shared" si="107"/>
        <v>-3.0503614914868875E-4</v>
      </c>
      <c r="L811" s="21">
        <f t="shared" si="108"/>
        <v>-4.1371854762618449E-3</v>
      </c>
      <c r="M811" s="13">
        <f t="shared" si="109"/>
        <v>1.0668679487894385E-2</v>
      </c>
      <c r="N811" s="21">
        <f t="shared" si="110"/>
        <v>-1.6537081213475039E-3</v>
      </c>
      <c r="P811" s="23">
        <f t="shared" si="103"/>
        <v>2.7347505506106909E-6</v>
      </c>
      <c r="Q811" t="e">
        <f t="shared" si="111"/>
        <v>#NAME?</v>
      </c>
      <c r="R811">
        <f>$V$28*R812+(1-$V$28)*P812</f>
        <v>7.8983469770479243E-5</v>
      </c>
      <c r="S811" s="1">
        <f>$V$15*$V$14+$V$16*P812+$V$17*S812</f>
        <v>1.5655974489384243E-4</v>
      </c>
    </row>
    <row r="812" spans="1:19" x14ac:dyDescent="0.2">
      <c r="A812" s="5">
        <v>43056</v>
      </c>
      <c r="B812" s="1">
        <v>33342.800000000003</v>
      </c>
      <c r="C812" s="1">
        <v>466.1</v>
      </c>
      <c r="D812" s="1">
        <v>163.94</v>
      </c>
      <c r="E812" s="1">
        <v>10732.35</v>
      </c>
      <c r="F812" s="1">
        <v>235.88</v>
      </c>
      <c r="G812" s="2">
        <v>17096.95</v>
      </c>
      <c r="I812" s="21">
        <f t="shared" si="105"/>
        <v>7.1025535443244719E-3</v>
      </c>
      <c r="J812" s="21">
        <f t="shared" si="106"/>
        <v>4.3432522208865345E-3</v>
      </c>
      <c r="K812" s="21">
        <f t="shared" si="107"/>
        <v>7.6539577038057076E-3</v>
      </c>
      <c r="L812" s="21">
        <f t="shared" si="108"/>
        <v>-1.3906314274064961E-2</v>
      </c>
      <c r="M812" s="13">
        <f t="shared" si="109"/>
        <v>3.8653547117895996E-3</v>
      </c>
      <c r="N812" s="21">
        <f t="shared" si="110"/>
        <v>-5.3899209710291931E-3</v>
      </c>
      <c r="P812" s="23">
        <f t="shared" si="103"/>
        <v>2.9051248073940279E-5</v>
      </c>
      <c r="Q812" t="e">
        <f t="shared" si="111"/>
        <v>#NAME?</v>
      </c>
      <c r="R812">
        <f>$V$28*R813+(1-$V$28)*P813</f>
        <v>8.2170632857492371E-5</v>
      </c>
      <c r="S812" s="1">
        <f>$V$15*$V$14+$V$16*P813+$V$17*S813</f>
        <v>1.5723118465009434E-4</v>
      </c>
    </row>
    <row r="813" spans="1:19" x14ac:dyDescent="0.2">
      <c r="A813" s="5">
        <v>43055</v>
      </c>
      <c r="B813" s="1">
        <v>33106.82</v>
      </c>
      <c r="C813" s="1">
        <v>464.08</v>
      </c>
      <c r="D813" s="1">
        <v>162.69</v>
      </c>
      <c r="E813" s="1">
        <v>10882.64</v>
      </c>
      <c r="F813" s="1">
        <v>234.97</v>
      </c>
      <c r="G813" s="2">
        <v>17189.349999999999</v>
      </c>
      <c r="I813" s="21">
        <f t="shared" si="105"/>
        <v>1.0517613547186626E-2</v>
      </c>
      <c r="J813" s="21">
        <f t="shared" si="106"/>
        <v>6.3552666293417047E-3</v>
      </c>
      <c r="K813" s="21">
        <f t="shared" si="107"/>
        <v>1.1436467492005668E-2</v>
      </c>
      <c r="L813" s="21">
        <f t="shared" si="108"/>
        <v>2.1415558371737361E-2</v>
      </c>
      <c r="M813" s="13">
        <f t="shared" si="109"/>
        <v>1.0051625509621069E-2</v>
      </c>
      <c r="N813" s="21">
        <f t="shared" si="110"/>
        <v>1.9770131422138064E-3</v>
      </c>
      <c r="P813" s="23">
        <f t="shared" si="103"/>
        <v>3.9085809644861081E-6</v>
      </c>
      <c r="Q813" t="e">
        <f t="shared" si="111"/>
        <v>#NAME?</v>
      </c>
      <c r="R813">
        <f>$V$28*R814+(1-$V$28)*P814</f>
        <v>8.7166082978322562E-5</v>
      </c>
      <c r="S813" s="1">
        <f>$V$15*$V$14+$V$16*P814+$V$17*S814</f>
        <v>1.5937404366312167E-4</v>
      </c>
    </row>
    <row r="814" spans="1:19" x14ac:dyDescent="0.2">
      <c r="A814" s="5">
        <v>43054</v>
      </c>
      <c r="B814" s="1">
        <v>32760.44</v>
      </c>
      <c r="C814" s="1">
        <v>461.14</v>
      </c>
      <c r="D814" s="1">
        <v>160.84</v>
      </c>
      <c r="E814" s="1">
        <v>10652.06</v>
      </c>
      <c r="F814" s="1">
        <v>232.62</v>
      </c>
      <c r="G814" s="2">
        <v>17155.400000000001</v>
      </c>
      <c r="I814" s="21">
        <f t="shared" si="105"/>
        <v>-5.5228031146797767E-3</v>
      </c>
      <c r="J814" s="21">
        <f t="shared" si="106"/>
        <v>-9.1096150740389206E-3</v>
      </c>
      <c r="K814" s="21">
        <f t="shared" si="107"/>
        <v>-7.8033467125571141E-3</v>
      </c>
      <c r="L814" s="21">
        <f t="shared" si="108"/>
        <v>-3.6330639987609977E-3</v>
      </c>
      <c r="M814" s="13">
        <f t="shared" si="109"/>
        <v>-1.3620175114183923E-2</v>
      </c>
      <c r="N814" s="21">
        <f t="shared" si="110"/>
        <v>4.8030102324931011E-3</v>
      </c>
      <c r="P814" s="23">
        <f t="shared" si="103"/>
        <v>2.3068907293433434E-5</v>
      </c>
      <c r="Q814" t="e">
        <f t="shared" si="111"/>
        <v>#NAME?</v>
      </c>
      <c r="R814">
        <f>$V$28*R815+(1-$V$28)*P815</f>
        <v>9.1257392064592079E-5</v>
      </c>
      <c r="S814" s="1">
        <f>$V$15*$V$14+$V$16*P815+$V$17*S815</f>
        <v>1.6069053554821052E-4</v>
      </c>
    </row>
    <row r="815" spans="1:19" x14ac:dyDescent="0.2">
      <c r="A815" s="5">
        <v>43053</v>
      </c>
      <c r="B815" s="1">
        <v>32941.870000000003</v>
      </c>
      <c r="C815" s="1">
        <v>465.36</v>
      </c>
      <c r="D815" s="1">
        <v>162.1</v>
      </c>
      <c r="E815" s="1">
        <v>10690.83</v>
      </c>
      <c r="F815" s="1">
        <v>235.81</v>
      </c>
      <c r="G815" s="2">
        <v>17073.2</v>
      </c>
      <c r="I815" s="21">
        <f t="shared" si="105"/>
        <v>-2.7795213773088262E-3</v>
      </c>
      <c r="J815" s="21">
        <f t="shared" si="106"/>
        <v>-6.2337530359253849E-3</v>
      </c>
      <c r="K815" s="21">
        <f t="shared" si="107"/>
        <v>-2.1568333734788702E-3</v>
      </c>
      <c r="L815" s="21">
        <f t="shared" si="108"/>
        <v>-5.7454108610291415E-3</v>
      </c>
      <c r="M815" s="13">
        <f t="shared" si="109"/>
        <v>-9.4963467146569648E-3</v>
      </c>
      <c r="N815" s="21">
        <f t="shared" si="110"/>
        <v>-2.9301265243546139E-3</v>
      </c>
      <c r="P815" s="23">
        <f t="shared" si="103"/>
        <v>8.5856414487264494E-6</v>
      </c>
      <c r="Q815" t="e">
        <f t="shared" si="111"/>
        <v>#NAME?</v>
      </c>
      <c r="R815">
        <f>$V$28*R816+(1-$V$28)*P816</f>
        <v>9.6534312316668601E-5</v>
      </c>
      <c r="S815" s="1">
        <f>$V$15*$V$14+$V$16*P816+$V$17*S816</f>
        <v>1.6295793018968188E-4</v>
      </c>
    </row>
    <row r="816" spans="1:19" x14ac:dyDescent="0.2">
      <c r="A816" s="5">
        <v>43052</v>
      </c>
      <c r="B816" s="1">
        <v>33033.56</v>
      </c>
      <c r="C816" s="1">
        <v>468.27</v>
      </c>
      <c r="D816" s="1">
        <v>162.44999999999999</v>
      </c>
      <c r="E816" s="1">
        <v>10752.43</v>
      </c>
      <c r="F816" s="1">
        <v>238.06</v>
      </c>
      <c r="G816" s="2">
        <v>17123.3</v>
      </c>
      <c r="I816" s="21">
        <f t="shared" si="105"/>
        <v>-8.4705242631954794E-3</v>
      </c>
      <c r="J816" s="21">
        <f t="shared" si="106"/>
        <v>-7.9974902493495769E-3</v>
      </c>
      <c r="K816" s="21">
        <f t="shared" si="107"/>
        <v>-8.3369575014307692E-3</v>
      </c>
      <c r="L816" s="21">
        <f t="shared" si="108"/>
        <v>1.84314175574413E-3</v>
      </c>
      <c r="M816" s="13">
        <f t="shared" si="109"/>
        <v>-7.5743671812050226E-3</v>
      </c>
      <c r="N816" s="21">
        <f t="shared" si="110"/>
        <v>-5.2567552251688004E-3</v>
      </c>
      <c r="P816" s="23">
        <f t="shared" si="103"/>
        <v>2.7633475497339485E-5</v>
      </c>
      <c r="Q816" t="e">
        <f t="shared" si="111"/>
        <v>#NAME?</v>
      </c>
      <c r="R816">
        <f>$V$28*R817+(1-$V$28)*P817</f>
        <v>1.0093223807109387E-4</v>
      </c>
      <c r="S816" s="1">
        <f>$V$15*$V$14+$V$16*P817+$V$17*S817</f>
        <v>1.6441904456639375E-4</v>
      </c>
    </row>
    <row r="817" spans="1:19" x14ac:dyDescent="0.2">
      <c r="A817" s="5">
        <v>43049</v>
      </c>
      <c r="B817" s="1">
        <v>33314.559999999998</v>
      </c>
      <c r="C817" s="1">
        <v>472.03</v>
      </c>
      <c r="D817" s="1">
        <v>163.81</v>
      </c>
      <c r="E817" s="1">
        <v>10732.63</v>
      </c>
      <c r="F817" s="1">
        <v>239.87</v>
      </c>
      <c r="G817" s="2">
        <v>17213.55</v>
      </c>
      <c r="I817" s="21">
        <f t="shared" si="105"/>
        <v>1.9118020277643683E-3</v>
      </c>
      <c r="J817" s="21">
        <f t="shared" si="106"/>
        <v>-5.7668703005233123E-3</v>
      </c>
      <c r="K817" s="21">
        <f t="shared" si="107"/>
        <v>-1.5249949580639004E-3</v>
      </c>
      <c r="L817" s="21">
        <f t="shared" si="108"/>
        <v>-2.2178705350681255E-3</v>
      </c>
      <c r="M817" s="13">
        <f t="shared" si="109"/>
        <v>4.8476838633854597E-3</v>
      </c>
      <c r="N817" s="21">
        <f t="shared" si="110"/>
        <v>-6.4998556831968989E-3</v>
      </c>
      <c r="P817" s="23">
        <f t="shared" si="103"/>
        <v>4.2248123902387027E-5</v>
      </c>
      <c r="Q817" t="e">
        <f t="shared" si="111"/>
        <v>#NAME?</v>
      </c>
      <c r="R817">
        <f>$V$28*R818+(1-$V$28)*P818</f>
        <v>1.046780325925007E-4</v>
      </c>
      <c r="S817" s="1">
        <f>$V$15*$V$14+$V$16*P818+$V$17*S818</f>
        <v>1.6523058007357095E-4</v>
      </c>
    </row>
    <row r="818" spans="1:19" x14ac:dyDescent="0.2">
      <c r="A818" s="5">
        <v>43048</v>
      </c>
      <c r="B818" s="1">
        <v>33250.93</v>
      </c>
      <c r="C818" s="1">
        <v>474.76</v>
      </c>
      <c r="D818" s="1">
        <v>164.06</v>
      </c>
      <c r="E818" s="1">
        <v>10756.46</v>
      </c>
      <c r="F818" s="1">
        <v>238.71</v>
      </c>
      <c r="G818" s="2">
        <v>17325.8</v>
      </c>
      <c r="I818" s="21">
        <f t="shared" si="105"/>
        <v>9.664548860910773E-4</v>
      </c>
      <c r="J818" s="21">
        <f t="shared" si="106"/>
        <v>-1.9359460614830864E-3</v>
      </c>
      <c r="K818" s="21">
        <f t="shared" si="107"/>
        <v>3.296907559264128E-3</v>
      </c>
      <c r="L818" s="21">
        <f t="shared" si="108"/>
        <v>2.3026622944780483E-3</v>
      </c>
      <c r="M818" s="13">
        <f t="shared" si="109"/>
        <v>6.704940954371997E-4</v>
      </c>
      <c r="N818" s="21">
        <f t="shared" si="110"/>
        <v>9.1670086913207272E-3</v>
      </c>
      <c r="P818" s="23">
        <f t="shared" si="103"/>
        <v>8.4034048346749756E-5</v>
      </c>
      <c r="Q818" t="e">
        <f t="shared" si="111"/>
        <v>#NAME?</v>
      </c>
      <c r="R818">
        <f>$V$28*R819+(1-$V$28)*P819</f>
        <v>1.0599573371456991E-4</v>
      </c>
      <c r="S818" s="1">
        <f>$V$15*$V$14+$V$16*P819+$V$17*S819</f>
        <v>1.6381084594574772E-4</v>
      </c>
    </row>
    <row r="819" spans="1:19" x14ac:dyDescent="0.2">
      <c r="A819" s="5">
        <v>43047</v>
      </c>
      <c r="B819" s="1">
        <v>33218.81</v>
      </c>
      <c r="C819" s="1">
        <v>475.68</v>
      </c>
      <c r="D819" s="1">
        <v>163.52000000000001</v>
      </c>
      <c r="E819" s="1">
        <v>10731.72</v>
      </c>
      <c r="F819" s="1">
        <v>238.55</v>
      </c>
      <c r="G819" s="2">
        <v>17167.7</v>
      </c>
      <c r="I819" s="21">
        <f t="shared" si="105"/>
        <v>-4.5637857020621531E-3</v>
      </c>
      <c r="J819" s="21">
        <f t="shared" si="106"/>
        <v>-5.7018433866343364E-3</v>
      </c>
      <c r="K819" s="21">
        <f t="shared" si="107"/>
        <v>-7.0081642145678079E-3</v>
      </c>
      <c r="L819" s="21">
        <f t="shared" si="108"/>
        <v>3.8745372190025942E-3</v>
      </c>
      <c r="M819" s="13">
        <f t="shared" si="109"/>
        <v>-3.80745632658151E-3</v>
      </c>
      <c r="N819" s="21">
        <f t="shared" si="110"/>
        <v>-1.4396933873812435E-2</v>
      </c>
      <c r="P819" s="23">
        <f t="shared" si="103"/>
        <v>2.0727170496692791E-4</v>
      </c>
      <c r="Q819" t="e">
        <f t="shared" si="111"/>
        <v>#NAME?</v>
      </c>
      <c r="R819">
        <f>$V$28*R820+(1-$V$28)*P820</f>
        <v>9.9531310017610887E-5</v>
      </c>
      <c r="S819" s="1">
        <f>$V$15*$V$14+$V$16*P820+$V$17*S820</f>
        <v>1.5538682710260091E-4</v>
      </c>
    </row>
    <row r="820" spans="1:19" x14ac:dyDescent="0.2">
      <c r="A820" s="5">
        <v>43046</v>
      </c>
      <c r="B820" s="1">
        <v>33370.76</v>
      </c>
      <c r="C820" s="1">
        <v>478.4</v>
      </c>
      <c r="D820" s="1">
        <v>164.67</v>
      </c>
      <c r="E820" s="1">
        <v>10690.22</v>
      </c>
      <c r="F820" s="1">
        <v>239.46</v>
      </c>
      <c r="G820" s="2">
        <v>17416.650000000001</v>
      </c>
      <c r="I820" s="21">
        <f t="shared" si="105"/>
        <v>-1.0742861165757588E-2</v>
      </c>
      <c r="J820" s="21">
        <f t="shared" si="106"/>
        <v>-6.4382599541080703E-3</v>
      </c>
      <c r="K820" s="21">
        <f t="shared" si="107"/>
        <v>-1.0811569088041645E-2</v>
      </c>
      <c r="L820" s="21">
        <f t="shared" si="108"/>
        <v>2.0397984005043581E-2</v>
      </c>
      <c r="M820" s="13">
        <f t="shared" si="109"/>
        <v>-1.2656558352015929E-2</v>
      </c>
      <c r="N820" s="21">
        <f t="shared" si="110"/>
        <v>7.5239348964939974E-3</v>
      </c>
      <c r="P820" s="23">
        <f t="shared" si="103"/>
        <v>5.660959632668014E-5</v>
      </c>
      <c r="Q820" t="e">
        <f t="shared" si="111"/>
        <v>#NAME?</v>
      </c>
      <c r="R820">
        <f>$V$28*R821+(1-$V$28)*P821</f>
        <v>1.0227099387022349E-4</v>
      </c>
      <c r="S820" s="1">
        <f>$V$15*$V$14+$V$16*P821+$V$17*S821</f>
        <v>1.5439692331245151E-4</v>
      </c>
    </row>
    <row r="821" spans="1:19" x14ac:dyDescent="0.2">
      <c r="A821" s="5">
        <v>43045</v>
      </c>
      <c r="B821" s="1">
        <v>33731.19</v>
      </c>
      <c r="C821" s="1">
        <v>481.49</v>
      </c>
      <c r="D821" s="1">
        <v>166.46</v>
      </c>
      <c r="E821" s="1">
        <v>10474.370000000001</v>
      </c>
      <c r="F821" s="1">
        <v>242.51</v>
      </c>
      <c r="G821" s="2">
        <v>17286.099999999999</v>
      </c>
      <c r="I821" s="21">
        <f t="shared" si="105"/>
        <v>1.3536697324563641E-3</v>
      </c>
      <c r="J821" s="21">
        <f t="shared" si="106"/>
        <v>-4.0003784266296211E-3</v>
      </c>
      <c r="K821" s="21">
        <f t="shared" si="107"/>
        <v>2.5263171331111355E-3</v>
      </c>
      <c r="L821" s="21">
        <f t="shared" si="108"/>
        <v>8.7595412564134365E-3</v>
      </c>
      <c r="M821" s="13">
        <f t="shared" si="109"/>
        <v>2.8868955762914285E-4</v>
      </c>
      <c r="N821" s="21">
        <f t="shared" si="110"/>
        <v>-1.1412063825031151E-2</v>
      </c>
      <c r="P821" s="23">
        <f t="shared" si="103"/>
        <v>1.3023520074658461E-4</v>
      </c>
      <c r="Q821" t="e">
        <f t="shared" si="111"/>
        <v>#NAME?</v>
      </c>
      <c r="R821">
        <f>$V$28*R822+(1-$V$28)*P822</f>
        <v>1.0048604449513661E-4</v>
      </c>
      <c r="S821" s="1">
        <f>$V$15*$V$14+$V$16*P822+$V$17*S822</f>
        <v>1.4920671885562418E-4</v>
      </c>
    </row>
    <row r="822" spans="1:19" x14ac:dyDescent="0.2">
      <c r="A822" s="5">
        <v>43042</v>
      </c>
      <c r="B822" s="1">
        <v>33685.56</v>
      </c>
      <c r="C822" s="1">
        <v>483.42</v>
      </c>
      <c r="D822" s="1">
        <v>166.04</v>
      </c>
      <c r="E822" s="1">
        <v>10383.02</v>
      </c>
      <c r="F822" s="1">
        <v>242.44</v>
      </c>
      <c r="G822" s="2">
        <v>17484.5</v>
      </c>
      <c r="I822" s="21">
        <f t="shared" si="105"/>
        <v>3.3405335175081146E-3</v>
      </c>
      <c r="J822" s="21">
        <f t="shared" si="106"/>
        <v>-1.2403871597783758E-3</v>
      </c>
      <c r="K822" s="21">
        <f t="shared" si="107"/>
        <v>2.4119645074715049E-3</v>
      </c>
      <c r="L822" s="21">
        <f t="shared" si="108"/>
        <v>-3.8035647081389567E-4</v>
      </c>
      <c r="M822" s="13">
        <f t="shared" si="109"/>
        <v>1.8165309263977853E-3</v>
      </c>
      <c r="N822" s="21">
        <f t="shared" si="110"/>
        <v>1.5101008865072211E-2</v>
      </c>
      <c r="P822" s="23">
        <f t="shared" si="103"/>
        <v>2.2804046874298951E-4</v>
      </c>
      <c r="Q822" t="e">
        <f t="shared" si="111"/>
        <v>#NAME?</v>
      </c>
      <c r="R822">
        <f>$V$28*R823+(1-$V$28)*P823</f>
        <v>9.2344272734635354E-5</v>
      </c>
      <c r="S822" s="1">
        <f>$V$15*$V$14+$V$16*P823+$V$17*S823</f>
        <v>1.3800619901490463E-4</v>
      </c>
    </row>
    <row r="823" spans="1:19" x14ac:dyDescent="0.2">
      <c r="A823" s="5">
        <v>43041</v>
      </c>
      <c r="B823" s="1">
        <v>33573.22</v>
      </c>
      <c r="C823" s="1">
        <v>484.02</v>
      </c>
      <c r="D823" s="1">
        <v>165.64</v>
      </c>
      <c r="E823" s="1">
        <v>10386.969999999999</v>
      </c>
      <c r="F823" s="1">
        <v>242</v>
      </c>
      <c r="G823" s="2">
        <v>17222.45</v>
      </c>
      <c r="I823" s="21">
        <f t="shared" si="105"/>
        <v>-8.0537728386963366E-4</v>
      </c>
      <c r="J823" s="21">
        <f t="shared" si="106"/>
        <v>2.8966336565628336E-3</v>
      </c>
      <c r="K823" s="21">
        <f t="shared" si="107"/>
        <v>0</v>
      </c>
      <c r="L823" s="21">
        <f t="shared" si="108"/>
        <v>2.9493810956101557E-3</v>
      </c>
      <c r="M823" s="13">
        <f t="shared" si="109"/>
        <v>-2.4762703532632893E-3</v>
      </c>
      <c r="N823" s="21">
        <f t="shared" si="110"/>
        <v>2.8418673974183212E-2</v>
      </c>
      <c r="P823" s="23">
        <f t="shared" si="103"/>
        <v>8.0762103045091827E-4</v>
      </c>
      <c r="Q823" t="e">
        <f t="shared" si="111"/>
        <v>#NAME?</v>
      </c>
      <c r="R823">
        <f>$V$28*R824+(1-$V$28)*P824</f>
        <v>4.6688309476149166E-5</v>
      </c>
      <c r="S823" s="1">
        <f>$V$15*$V$14+$V$16*P824+$V$17*S824</f>
        <v>9.3362256874775782E-5</v>
      </c>
    </row>
    <row r="824" spans="1:19" x14ac:dyDescent="0.2">
      <c r="A824" s="5">
        <v>43040</v>
      </c>
      <c r="B824" s="1">
        <v>33600.269999999997</v>
      </c>
      <c r="C824" s="1">
        <v>482.62</v>
      </c>
      <c r="D824" s="1">
        <v>165.64</v>
      </c>
      <c r="E824" s="1">
        <v>10356.379999999999</v>
      </c>
      <c r="F824" s="1">
        <v>242.6</v>
      </c>
      <c r="G824" s="2">
        <v>16739.900000000001</v>
      </c>
      <c r="I824" s="21">
        <f t="shared" si="105"/>
        <v>1.1588822983369463E-2</v>
      </c>
      <c r="J824" s="21">
        <f t="shared" si="106"/>
        <v>2.6972649504133478E-3</v>
      </c>
      <c r="K824" s="21">
        <f t="shared" si="107"/>
        <v>1.1842363521103162E-2</v>
      </c>
      <c r="L824" s="21">
        <f t="shared" si="108"/>
        <v>-5.6374466949186258E-4</v>
      </c>
      <c r="M824" s="13">
        <f t="shared" si="109"/>
        <v>-2.060793412754584E-4</v>
      </c>
      <c r="N824" s="21">
        <f t="shared" si="110"/>
        <v>2.2091219550753983E-2</v>
      </c>
      <c r="P824" s="23">
        <f t="shared" si="103"/>
        <v>4.88021981239615E-4</v>
      </c>
      <c r="Q824" t="e">
        <f t="shared" si="111"/>
        <v>#NAME?</v>
      </c>
      <c r="R824">
        <f>$V$28*R825+(1-$V$28)*P825</f>
        <v>1.8518075108268341E-5</v>
      </c>
      <c r="S824" s="1">
        <f>$V$15*$V$14+$V$16*P825+$V$17*S825</f>
        <v>6.1513379453038332E-5</v>
      </c>
    </row>
    <row r="825" spans="1:19" x14ac:dyDescent="0.2">
      <c r="A825" s="5">
        <v>43039</v>
      </c>
      <c r="B825" s="1">
        <v>33213.129999999997</v>
      </c>
      <c r="C825" s="1">
        <v>481.32</v>
      </c>
      <c r="D825" s="1">
        <v>163.69</v>
      </c>
      <c r="E825" s="1">
        <v>10362.219999999999</v>
      </c>
      <c r="F825" s="1">
        <v>242.65</v>
      </c>
      <c r="G825" s="2">
        <v>16374.15</v>
      </c>
      <c r="I825" s="21">
        <f t="shared" si="105"/>
        <v>-1.5953844046136477E-3</v>
      </c>
      <c r="J825" s="21">
        <f t="shared" si="106"/>
        <v>-1.9095858681688308E-3</v>
      </c>
      <c r="K825" s="21">
        <f t="shared" si="107"/>
        <v>-2.9889917638569216E-3</v>
      </c>
      <c r="L825" s="21">
        <f t="shared" si="108"/>
        <v>-6.4181343445827328E-3</v>
      </c>
      <c r="M825" s="13">
        <f t="shared" si="109"/>
        <v>2.8852297049055347E-4</v>
      </c>
      <c r="N825" s="21">
        <f t="shared" si="110"/>
        <v>-7.295426945773826E-4</v>
      </c>
      <c r="P825" s="23">
        <f t="shared" si="103"/>
        <v>5.3223254321122816E-7</v>
      </c>
      <c r="Q825" t="e">
        <f t="shared" si="111"/>
        <v>#NAME?</v>
      </c>
      <c r="R825">
        <f>$V$28*R826+(1-$V$28)*P826</f>
        <v>1.9666107612420925E-5</v>
      </c>
      <c r="S825" s="1">
        <f>$V$15*$V$14+$V$16*P826+$V$17*S826</f>
        <v>5.3208501689796947E-5</v>
      </c>
    </row>
    <row r="826" spans="1:19" x14ac:dyDescent="0.2">
      <c r="A826" s="5">
        <v>43038</v>
      </c>
      <c r="B826" s="1">
        <v>33266.160000000003</v>
      </c>
      <c r="C826" s="1">
        <v>482.24</v>
      </c>
      <c r="D826" s="1">
        <v>164.18</v>
      </c>
      <c r="E826" s="1">
        <v>10428.94</v>
      </c>
      <c r="F826" s="1">
        <v>242.58</v>
      </c>
      <c r="G826" s="2">
        <v>16386.099999999999</v>
      </c>
      <c r="I826" s="21">
        <f t="shared" si="105"/>
        <v>3.2801732666614281E-3</v>
      </c>
      <c r="J826" s="21">
        <f t="shared" si="106"/>
        <v>7.0545194705023424E-3</v>
      </c>
      <c r="K826" s="21">
        <f t="shared" si="107"/>
        <v>5.2519204687452399E-3</v>
      </c>
      <c r="L826" s="21">
        <f t="shared" si="108"/>
        <v>1.1369072457826756E-3</v>
      </c>
      <c r="M826" s="13">
        <f t="shared" si="109"/>
        <v>1.0900984576480005E-2</v>
      </c>
      <c r="N826" s="21">
        <f t="shared" si="110"/>
        <v>1.766383315679643E-2</v>
      </c>
      <c r="P826" s="23">
        <f t="shared" si="103"/>
        <v>3.1201100179114097E-4</v>
      </c>
      <c r="Q826" t="e">
        <f t="shared" si="111"/>
        <v>#NAME?</v>
      </c>
      <c r="R826">
        <f>$V$28*R827+(1-$V$28)*P827</f>
        <v>1.0057952180345189E-6</v>
      </c>
      <c r="S826" s="1">
        <f>$V$15*$V$14+$V$16*P827+$V$17*S827</f>
        <v>2.6676483661310417E-5</v>
      </c>
    </row>
    <row r="827" spans="1:19" x14ac:dyDescent="0.2">
      <c r="A827" s="5">
        <v>43035</v>
      </c>
      <c r="B827" s="1">
        <v>33157.22</v>
      </c>
      <c r="C827" s="1">
        <v>478.85</v>
      </c>
      <c r="D827" s="1">
        <v>163.32</v>
      </c>
      <c r="E827" s="1">
        <v>10417.09</v>
      </c>
      <c r="F827" s="1">
        <v>239.95</v>
      </c>
      <c r="G827" s="2">
        <v>16099.2</v>
      </c>
      <c r="I827" s="21">
        <f t="shared" si="105"/>
        <v>3.0435409073135218E-4</v>
      </c>
      <c r="J827" s="21">
        <f t="shared" si="106"/>
        <v>1.7975841971011805E-3</v>
      </c>
      <c r="K827" s="21">
        <f t="shared" si="107"/>
        <v>-2.0796386478606158E-3</v>
      </c>
      <c r="L827" s="21">
        <f t="shared" si="108"/>
        <v>8.2014290832757521E-4</v>
      </c>
      <c r="M827" s="13">
        <f t="shared" si="109"/>
        <v>1.1526901180684187E-2</v>
      </c>
      <c r="N827" s="8">
        <f t="shared" si="110"/>
        <v>-4.0942952548526142E-3</v>
      </c>
      <c r="P827" s="23">
        <f t="shared" si="103"/>
        <v>1.6763253633908633E-5</v>
      </c>
      <c r="Q827" t="e">
        <f t="shared" si="111"/>
        <v>#NAME?</v>
      </c>
      <c r="R827">
        <f>$V$28*R828+(1-$V$28)*P828</f>
        <v>0</v>
      </c>
      <c r="S827" s="1">
        <f>$V$15*$V$14+$V$16*P828+$V$17*S828</f>
        <v>1.3599116305060519E-5</v>
      </c>
    </row>
    <row r="828" spans="1:19" x14ac:dyDescent="0.2">
      <c r="A828" s="6">
        <v>43034</v>
      </c>
      <c r="B828" s="3">
        <v>33147.129999999997</v>
      </c>
      <c r="C828" s="3">
        <v>477.99</v>
      </c>
      <c r="D828" s="3">
        <v>163.66</v>
      </c>
      <c r="E828" s="3">
        <v>10408.549999999999</v>
      </c>
      <c r="F828" s="3">
        <v>237.2</v>
      </c>
      <c r="G828" s="4">
        <v>16165.25</v>
      </c>
      <c r="N828" s="9"/>
    </row>
    <row r="829" spans="1:19" x14ac:dyDescent="0.2">
      <c r="N829" s="1"/>
    </row>
    <row r="830" spans="1:19" x14ac:dyDescent="0.2">
      <c r="N830" s="1"/>
    </row>
    <row r="831" spans="1:19" x14ac:dyDescent="0.2">
      <c r="N831" s="1"/>
    </row>
    <row r="832" spans="1:19" x14ac:dyDescent="0.2">
      <c r="N832" s="1"/>
    </row>
    <row r="833" spans="14:14" x14ac:dyDescent="0.2">
      <c r="N833" s="1"/>
    </row>
    <row r="834" spans="14:14" x14ac:dyDescent="0.2">
      <c r="N834" s="1"/>
    </row>
    <row r="835" spans="14:14" x14ac:dyDescent="0.2">
      <c r="N835" s="1"/>
    </row>
    <row r="836" spans="14:14" x14ac:dyDescent="0.2">
      <c r="N836" s="1"/>
    </row>
    <row r="837" spans="14:14" x14ac:dyDescent="0.2">
      <c r="N837" s="1"/>
    </row>
    <row r="838" spans="14:14" x14ac:dyDescent="0.2">
      <c r="N838" s="1"/>
    </row>
    <row r="839" spans="14:14" x14ac:dyDescent="0.2">
      <c r="N839" s="1"/>
    </row>
    <row r="840" spans="14:14" x14ac:dyDescent="0.2">
      <c r="N840" s="1"/>
    </row>
    <row r="841" spans="14:14" x14ac:dyDescent="0.2">
      <c r="N841" s="1"/>
    </row>
    <row r="842" spans="14:14" x14ac:dyDescent="0.2">
      <c r="N842" s="1"/>
    </row>
    <row r="843" spans="14:14" x14ac:dyDescent="0.2">
      <c r="N843" s="1"/>
    </row>
    <row r="844" spans="14:14" x14ac:dyDescent="0.2">
      <c r="N844" s="1"/>
    </row>
    <row r="845" spans="14:14" x14ac:dyDescent="0.2">
      <c r="N845" s="1"/>
    </row>
    <row r="846" spans="14:14" x14ac:dyDescent="0.2">
      <c r="N846" s="1"/>
    </row>
    <row r="847" spans="14:14" x14ac:dyDescent="0.2">
      <c r="N847" s="1"/>
    </row>
    <row r="848" spans="14:14" x14ac:dyDescent="0.2">
      <c r="N848" s="1"/>
    </row>
    <row r="849" spans="14:14" x14ac:dyDescent="0.2">
      <c r="N849" s="1"/>
    </row>
    <row r="850" spans="14:14" x14ac:dyDescent="0.2">
      <c r="N850" s="1"/>
    </row>
    <row r="851" spans="14:14" x14ac:dyDescent="0.2">
      <c r="N851" s="1"/>
    </row>
    <row r="852" spans="14:14" x14ac:dyDescent="0.2">
      <c r="N852" s="1"/>
    </row>
    <row r="853" spans="14:14" x14ac:dyDescent="0.2">
      <c r="N853" s="1"/>
    </row>
    <row r="854" spans="14:14" x14ac:dyDescent="0.2">
      <c r="N854" s="1"/>
    </row>
    <row r="855" spans="14:14" x14ac:dyDescent="0.2">
      <c r="N855" s="1"/>
    </row>
    <row r="856" spans="14:14" x14ac:dyDescent="0.2">
      <c r="N856" s="1"/>
    </row>
    <row r="857" spans="14:14" x14ac:dyDescent="0.2">
      <c r="N857" s="1"/>
    </row>
    <row r="858" spans="14:14" x14ac:dyDescent="0.2">
      <c r="N858" s="1"/>
    </row>
    <row r="859" spans="14:14" x14ac:dyDescent="0.2">
      <c r="N859" s="1"/>
    </row>
    <row r="860" spans="14:14" x14ac:dyDescent="0.2">
      <c r="N860" s="1"/>
    </row>
    <row r="861" spans="14:14" x14ac:dyDescent="0.2">
      <c r="N861" s="1"/>
    </row>
    <row r="862" spans="14:14" x14ac:dyDescent="0.2">
      <c r="N862" s="1"/>
    </row>
    <row r="863" spans="14:14" x14ac:dyDescent="0.2">
      <c r="N863" s="1"/>
    </row>
    <row r="864" spans="14:14" x14ac:dyDescent="0.2">
      <c r="N864" s="1"/>
    </row>
    <row r="865" spans="14:14" x14ac:dyDescent="0.2">
      <c r="N865" s="1"/>
    </row>
    <row r="866" spans="14:14" x14ac:dyDescent="0.2">
      <c r="N866" s="1"/>
    </row>
    <row r="867" spans="14:14" x14ac:dyDescent="0.2">
      <c r="N867" s="1"/>
    </row>
    <row r="868" spans="14:14" x14ac:dyDescent="0.2">
      <c r="N868" s="1"/>
    </row>
    <row r="869" spans="14:14" x14ac:dyDescent="0.2">
      <c r="N869" s="1"/>
    </row>
    <row r="870" spans="14:14" x14ac:dyDescent="0.2">
      <c r="N870" s="1"/>
    </row>
    <row r="871" spans="14:14" x14ac:dyDescent="0.2">
      <c r="N871" s="1"/>
    </row>
    <row r="872" spans="14:14" x14ac:dyDescent="0.2">
      <c r="N872" s="1"/>
    </row>
    <row r="873" spans="14:14" x14ac:dyDescent="0.2">
      <c r="N873" s="1"/>
    </row>
    <row r="874" spans="14:14" x14ac:dyDescent="0.2">
      <c r="N874" s="1"/>
    </row>
    <row r="875" spans="14:14" x14ac:dyDescent="0.2">
      <c r="N875" s="1"/>
    </row>
    <row r="876" spans="14:14" x14ac:dyDescent="0.2">
      <c r="N876" s="1"/>
    </row>
    <row r="877" spans="14:14" x14ac:dyDescent="0.2">
      <c r="N877" s="1"/>
    </row>
    <row r="878" spans="14:14" x14ac:dyDescent="0.2">
      <c r="N878" s="1"/>
    </row>
    <row r="879" spans="14:14" x14ac:dyDescent="0.2">
      <c r="N879" s="1"/>
    </row>
    <row r="880" spans="14:14" x14ac:dyDescent="0.2">
      <c r="N880" s="1"/>
    </row>
    <row r="881" spans="14:14" x14ac:dyDescent="0.2">
      <c r="N881" s="1"/>
    </row>
    <row r="882" spans="14:14" x14ac:dyDescent="0.2">
      <c r="N882" s="1"/>
    </row>
    <row r="883" spans="14:14" x14ac:dyDescent="0.2">
      <c r="N883" s="1"/>
    </row>
    <row r="884" spans="14:14" x14ac:dyDescent="0.2">
      <c r="N884" s="1"/>
    </row>
    <row r="885" spans="14:14" x14ac:dyDescent="0.2">
      <c r="N885" s="1"/>
    </row>
    <row r="886" spans="14:14" x14ac:dyDescent="0.2">
      <c r="N886" s="1"/>
    </row>
    <row r="887" spans="14:14" x14ac:dyDescent="0.2">
      <c r="N887" s="1"/>
    </row>
    <row r="888" spans="14:14" x14ac:dyDescent="0.2">
      <c r="N888" s="1"/>
    </row>
    <row r="889" spans="14:14" x14ac:dyDescent="0.2">
      <c r="N889" s="1"/>
    </row>
    <row r="890" spans="14:14" x14ac:dyDescent="0.2">
      <c r="N890" s="1"/>
    </row>
    <row r="891" spans="14:14" x14ac:dyDescent="0.2">
      <c r="N891" s="1"/>
    </row>
    <row r="892" spans="14:14" x14ac:dyDescent="0.2">
      <c r="N892" s="1"/>
    </row>
    <row r="893" spans="14:14" x14ac:dyDescent="0.2">
      <c r="N893" s="1"/>
    </row>
    <row r="894" spans="14:14" x14ac:dyDescent="0.2">
      <c r="N894" s="1"/>
    </row>
    <row r="895" spans="14:14" x14ac:dyDescent="0.2">
      <c r="N895" s="1"/>
    </row>
    <row r="896" spans="14:14" x14ac:dyDescent="0.2">
      <c r="N896" s="1"/>
    </row>
    <row r="897" spans="14:14" x14ac:dyDescent="0.2">
      <c r="N897" s="1"/>
    </row>
    <row r="898" spans="14:14" x14ac:dyDescent="0.2">
      <c r="N898" s="1"/>
    </row>
    <row r="899" spans="14:14" x14ac:dyDescent="0.2">
      <c r="N899" s="1"/>
    </row>
    <row r="900" spans="14:14" x14ac:dyDescent="0.2">
      <c r="N900" s="1"/>
    </row>
    <row r="901" spans="14:14" x14ac:dyDescent="0.2">
      <c r="N901" s="1"/>
    </row>
    <row r="902" spans="14:14" x14ac:dyDescent="0.2">
      <c r="N902" s="1"/>
    </row>
    <row r="903" spans="14:14" x14ac:dyDescent="0.2">
      <c r="N903" s="1"/>
    </row>
    <row r="904" spans="14:14" x14ac:dyDescent="0.2">
      <c r="N904" s="1"/>
    </row>
    <row r="905" spans="14:14" x14ac:dyDescent="0.2">
      <c r="N905" s="1"/>
    </row>
    <row r="906" spans="14:14" x14ac:dyDescent="0.2">
      <c r="N906" s="1"/>
    </row>
    <row r="907" spans="14:14" x14ac:dyDescent="0.2">
      <c r="N907" s="1"/>
    </row>
    <row r="908" spans="14:14" x14ac:dyDescent="0.2">
      <c r="N908" s="1"/>
    </row>
    <row r="909" spans="14:14" x14ac:dyDescent="0.2">
      <c r="N909" s="1"/>
    </row>
    <row r="910" spans="14:14" x14ac:dyDescent="0.2">
      <c r="N910" s="1"/>
    </row>
    <row r="911" spans="14:14" x14ac:dyDescent="0.2">
      <c r="N911" s="1"/>
    </row>
    <row r="912" spans="14:14" x14ac:dyDescent="0.2">
      <c r="N912" s="1"/>
    </row>
    <row r="913" spans="14:14" x14ac:dyDescent="0.2">
      <c r="N913" s="1"/>
    </row>
    <row r="914" spans="14:14" x14ac:dyDescent="0.2">
      <c r="N914" s="1"/>
    </row>
    <row r="915" spans="14:14" x14ac:dyDescent="0.2">
      <c r="N915" s="1"/>
    </row>
    <row r="916" spans="14:14" x14ac:dyDescent="0.2">
      <c r="N916" s="1"/>
    </row>
    <row r="917" spans="14:14" x14ac:dyDescent="0.2">
      <c r="N917" s="1"/>
    </row>
    <row r="918" spans="14:14" x14ac:dyDescent="0.2">
      <c r="N918" s="1"/>
    </row>
    <row r="919" spans="14:14" x14ac:dyDescent="0.2">
      <c r="N919" s="1"/>
    </row>
    <row r="920" spans="14:14" x14ac:dyDescent="0.2">
      <c r="N920" s="1"/>
    </row>
    <row r="921" spans="14:14" x14ac:dyDescent="0.2">
      <c r="N921" s="1"/>
    </row>
    <row r="922" spans="14:14" x14ac:dyDescent="0.2">
      <c r="N922" s="1"/>
    </row>
    <row r="923" spans="14:14" x14ac:dyDescent="0.2">
      <c r="N923" s="1"/>
    </row>
    <row r="924" spans="14:14" x14ac:dyDescent="0.2">
      <c r="N924" s="1"/>
    </row>
    <row r="925" spans="14:14" x14ac:dyDescent="0.2">
      <c r="N925" s="1"/>
    </row>
    <row r="926" spans="14:14" x14ac:dyDescent="0.2">
      <c r="N926" s="1"/>
    </row>
    <row r="927" spans="14:14" x14ac:dyDescent="0.2">
      <c r="N927" s="1"/>
    </row>
    <row r="928" spans="14:14" x14ac:dyDescent="0.2">
      <c r="N928" s="1"/>
    </row>
    <row r="929" spans="14:14" x14ac:dyDescent="0.2">
      <c r="N929" s="1"/>
    </row>
    <row r="930" spans="14:14" x14ac:dyDescent="0.2">
      <c r="N930" s="1"/>
    </row>
    <row r="931" spans="14:14" x14ac:dyDescent="0.2">
      <c r="N931" s="1"/>
    </row>
    <row r="932" spans="14:14" x14ac:dyDescent="0.2">
      <c r="N932" s="1"/>
    </row>
    <row r="933" spans="14:14" x14ac:dyDescent="0.2">
      <c r="N933" s="1"/>
    </row>
    <row r="934" spans="14:14" x14ac:dyDescent="0.2">
      <c r="N934" s="1"/>
    </row>
    <row r="935" spans="14:14" x14ac:dyDescent="0.2">
      <c r="N935" s="1"/>
    </row>
    <row r="936" spans="14:14" x14ac:dyDescent="0.2">
      <c r="N936" s="1"/>
    </row>
    <row r="937" spans="14:14" x14ac:dyDescent="0.2">
      <c r="N937" s="1"/>
    </row>
    <row r="938" spans="14:14" x14ac:dyDescent="0.2">
      <c r="N938" s="1"/>
    </row>
    <row r="939" spans="14:14" x14ac:dyDescent="0.2">
      <c r="N939" s="1"/>
    </row>
    <row r="940" spans="14:14" x14ac:dyDescent="0.2">
      <c r="N940" s="1"/>
    </row>
    <row r="941" spans="14:14" x14ac:dyDescent="0.2">
      <c r="N941" s="1"/>
    </row>
    <row r="942" spans="14:14" x14ac:dyDescent="0.2">
      <c r="N942" s="1"/>
    </row>
    <row r="943" spans="14:14" x14ac:dyDescent="0.2">
      <c r="N943" s="1"/>
    </row>
    <row r="944" spans="14:14" x14ac:dyDescent="0.2">
      <c r="N944" s="1"/>
    </row>
    <row r="945" spans="14:14" x14ac:dyDescent="0.2">
      <c r="N945" s="1"/>
    </row>
    <row r="946" spans="14:14" x14ac:dyDescent="0.2">
      <c r="N946" s="1"/>
    </row>
    <row r="947" spans="14:14" x14ac:dyDescent="0.2">
      <c r="N947" s="1"/>
    </row>
    <row r="948" spans="14:14" x14ac:dyDescent="0.2">
      <c r="N948" s="1"/>
    </row>
    <row r="949" spans="14:14" x14ac:dyDescent="0.2">
      <c r="N949" s="1"/>
    </row>
    <row r="950" spans="14:14" x14ac:dyDescent="0.2">
      <c r="N950" s="1"/>
    </row>
    <row r="951" spans="14:14" x14ac:dyDescent="0.2">
      <c r="N951" s="1"/>
    </row>
    <row r="952" spans="14:14" x14ac:dyDescent="0.2">
      <c r="N952" s="1"/>
    </row>
    <row r="953" spans="14:14" x14ac:dyDescent="0.2">
      <c r="N953" s="1"/>
    </row>
    <row r="954" spans="14:14" x14ac:dyDescent="0.2">
      <c r="N954" s="1"/>
    </row>
    <row r="955" spans="14:14" x14ac:dyDescent="0.2">
      <c r="N955" s="1"/>
    </row>
    <row r="956" spans="14:14" x14ac:dyDescent="0.2">
      <c r="N956" s="1"/>
    </row>
    <row r="957" spans="14:14" x14ac:dyDescent="0.2">
      <c r="N957" s="1"/>
    </row>
    <row r="958" spans="14:14" x14ac:dyDescent="0.2">
      <c r="N958" s="1"/>
    </row>
    <row r="959" spans="14:14" x14ac:dyDescent="0.2">
      <c r="N959" s="1"/>
    </row>
    <row r="960" spans="14:14" x14ac:dyDescent="0.2">
      <c r="N960" s="1"/>
    </row>
    <row r="961" spans="14:14" x14ac:dyDescent="0.2">
      <c r="N961" s="1"/>
    </row>
    <row r="962" spans="14:14" x14ac:dyDescent="0.2">
      <c r="N962" s="1"/>
    </row>
    <row r="963" spans="14:14" x14ac:dyDescent="0.2">
      <c r="N963" s="1"/>
    </row>
    <row r="964" spans="14:14" x14ac:dyDescent="0.2">
      <c r="N964" s="1"/>
    </row>
    <row r="965" spans="14:14" x14ac:dyDescent="0.2">
      <c r="N965" s="1"/>
    </row>
    <row r="966" spans="14:14" x14ac:dyDescent="0.2">
      <c r="N966" s="1"/>
    </row>
    <row r="967" spans="14:14" x14ac:dyDescent="0.2">
      <c r="N967" s="1"/>
    </row>
    <row r="968" spans="14:14" x14ac:dyDescent="0.2">
      <c r="N968" s="1"/>
    </row>
    <row r="969" spans="14:14" x14ac:dyDescent="0.2">
      <c r="N969" s="1"/>
    </row>
    <row r="970" spans="14:14" x14ac:dyDescent="0.2">
      <c r="N970" s="1"/>
    </row>
    <row r="971" spans="14:14" x14ac:dyDescent="0.2">
      <c r="N971" s="1"/>
    </row>
    <row r="972" spans="14:14" x14ac:dyDescent="0.2">
      <c r="N972" s="1"/>
    </row>
    <row r="973" spans="14:14" x14ac:dyDescent="0.2">
      <c r="N973" s="1"/>
    </row>
    <row r="974" spans="14:14" x14ac:dyDescent="0.2">
      <c r="N974" s="1"/>
    </row>
    <row r="975" spans="14:14" x14ac:dyDescent="0.2">
      <c r="N975" s="1"/>
    </row>
    <row r="976" spans="14:14" x14ac:dyDescent="0.2">
      <c r="N976" s="1"/>
    </row>
    <row r="977" spans="14:14" x14ac:dyDescent="0.2">
      <c r="N977" s="1"/>
    </row>
    <row r="978" spans="14:14" x14ac:dyDescent="0.2">
      <c r="N978" s="1"/>
    </row>
    <row r="979" spans="14:14" x14ac:dyDescent="0.2">
      <c r="N979" s="1"/>
    </row>
    <row r="980" spans="14:14" x14ac:dyDescent="0.2">
      <c r="N980" s="1"/>
    </row>
    <row r="981" spans="14:14" x14ac:dyDescent="0.2">
      <c r="N981" s="1"/>
    </row>
    <row r="982" spans="14:14" x14ac:dyDescent="0.2">
      <c r="N982" s="1"/>
    </row>
    <row r="983" spans="14:14" x14ac:dyDescent="0.2">
      <c r="N983" s="1"/>
    </row>
    <row r="984" spans="14:14" x14ac:dyDescent="0.2">
      <c r="N984" s="1"/>
    </row>
    <row r="985" spans="14:14" x14ac:dyDescent="0.2">
      <c r="N985" s="1"/>
    </row>
    <row r="986" spans="14:14" x14ac:dyDescent="0.2">
      <c r="N986" s="1"/>
    </row>
    <row r="987" spans="14:14" x14ac:dyDescent="0.2">
      <c r="N987" s="1"/>
    </row>
    <row r="988" spans="14:14" x14ac:dyDescent="0.2">
      <c r="N988" s="1"/>
    </row>
    <row r="989" spans="14:14" x14ac:dyDescent="0.2">
      <c r="N989" s="1"/>
    </row>
    <row r="990" spans="14:14" x14ac:dyDescent="0.2">
      <c r="N990" s="1"/>
    </row>
    <row r="991" spans="14:14" x14ac:dyDescent="0.2">
      <c r="N991" s="1"/>
    </row>
    <row r="992" spans="14:14" x14ac:dyDescent="0.2">
      <c r="N992" s="1"/>
    </row>
    <row r="993" spans="14:14" x14ac:dyDescent="0.2">
      <c r="N993" s="1"/>
    </row>
    <row r="994" spans="14:14" x14ac:dyDescent="0.2">
      <c r="N994" s="1"/>
    </row>
    <row r="995" spans="14:14" x14ac:dyDescent="0.2">
      <c r="N995" s="1"/>
    </row>
    <row r="996" spans="14:14" x14ac:dyDescent="0.2">
      <c r="N996" s="1"/>
    </row>
    <row r="997" spans="14:14" x14ac:dyDescent="0.2">
      <c r="N997" s="1"/>
    </row>
    <row r="998" spans="14:14" x14ac:dyDescent="0.2">
      <c r="N998" s="1"/>
    </row>
    <row r="999" spans="14:14" x14ac:dyDescent="0.2">
      <c r="N999" s="1"/>
    </row>
    <row r="1000" spans="14:14" x14ac:dyDescent="0.2">
      <c r="N1000" s="1"/>
    </row>
    <row r="1001" spans="14:14" x14ac:dyDescent="0.2">
      <c r="N1001" s="1"/>
    </row>
    <row r="1002" spans="14:14" x14ac:dyDescent="0.2">
      <c r="N1002" s="1"/>
    </row>
    <row r="1003" spans="14:14" x14ac:dyDescent="0.2">
      <c r="N1003" s="1"/>
    </row>
    <row r="1004" spans="14:14" x14ac:dyDescent="0.2">
      <c r="N1004" s="1"/>
    </row>
    <row r="1005" spans="14:14" x14ac:dyDescent="0.2">
      <c r="N1005" s="1"/>
    </row>
    <row r="1006" spans="14:14" x14ac:dyDescent="0.2">
      <c r="N1006" s="1"/>
    </row>
    <row r="1007" spans="14:14" x14ac:dyDescent="0.2">
      <c r="N1007" s="1"/>
    </row>
    <row r="1008" spans="14:14" x14ac:dyDescent="0.2">
      <c r="N1008" s="1"/>
    </row>
    <row r="1009" spans="14:14" x14ac:dyDescent="0.2">
      <c r="N1009" s="1"/>
    </row>
    <row r="1010" spans="14:14" x14ac:dyDescent="0.2">
      <c r="N1010" s="1"/>
    </row>
    <row r="1011" spans="14:14" x14ac:dyDescent="0.2">
      <c r="N1011" s="1"/>
    </row>
    <row r="1012" spans="14:14" x14ac:dyDescent="0.2">
      <c r="N1012" s="1"/>
    </row>
    <row r="1013" spans="14:14" x14ac:dyDescent="0.2">
      <c r="N1013" s="1"/>
    </row>
    <row r="1014" spans="14:14" x14ac:dyDescent="0.2">
      <c r="N1014" s="1"/>
    </row>
    <row r="1015" spans="14:14" x14ac:dyDescent="0.2">
      <c r="N1015" s="1"/>
    </row>
    <row r="1016" spans="14:14" x14ac:dyDescent="0.2">
      <c r="N1016" s="1"/>
    </row>
    <row r="1017" spans="14:14" x14ac:dyDescent="0.2">
      <c r="N1017" s="1"/>
    </row>
    <row r="1018" spans="14:14" x14ac:dyDescent="0.2">
      <c r="N1018" s="1"/>
    </row>
    <row r="1019" spans="14:14" x14ac:dyDescent="0.2">
      <c r="N1019" s="1"/>
    </row>
    <row r="1020" spans="14:14" x14ac:dyDescent="0.2">
      <c r="N1020" s="1"/>
    </row>
    <row r="1021" spans="14:14" x14ac:dyDescent="0.2">
      <c r="N1021" s="1"/>
    </row>
    <row r="1022" spans="14:14" x14ac:dyDescent="0.2">
      <c r="N1022" s="1"/>
    </row>
    <row r="1023" spans="14:14" x14ac:dyDescent="0.2">
      <c r="N1023" s="1"/>
    </row>
    <row r="1024" spans="14:14" x14ac:dyDescent="0.2">
      <c r="N1024" s="1"/>
    </row>
    <row r="1025" spans="14:14" x14ac:dyDescent="0.2">
      <c r="N1025" s="1"/>
    </row>
    <row r="1026" spans="14:14" x14ac:dyDescent="0.2">
      <c r="N1026" s="1"/>
    </row>
    <row r="1027" spans="14:14" x14ac:dyDescent="0.2">
      <c r="N1027" s="1"/>
    </row>
    <row r="1028" spans="14:14" x14ac:dyDescent="0.2">
      <c r="N1028" s="1"/>
    </row>
    <row r="1029" spans="14:14" x14ac:dyDescent="0.2">
      <c r="N1029" s="1"/>
    </row>
    <row r="1030" spans="14:14" x14ac:dyDescent="0.2">
      <c r="N1030" s="1"/>
    </row>
    <row r="1031" spans="14:14" x14ac:dyDescent="0.2">
      <c r="N1031" s="1"/>
    </row>
    <row r="1032" spans="14:14" x14ac:dyDescent="0.2">
      <c r="N1032" s="1"/>
    </row>
    <row r="1033" spans="14:14" x14ac:dyDescent="0.2">
      <c r="N1033" s="1"/>
    </row>
    <row r="1034" spans="14:14" x14ac:dyDescent="0.2">
      <c r="N1034" s="1"/>
    </row>
    <row r="1035" spans="14:14" x14ac:dyDescent="0.2">
      <c r="N1035" s="1"/>
    </row>
    <row r="1036" spans="14:14" x14ac:dyDescent="0.2">
      <c r="N1036" s="1"/>
    </row>
    <row r="1037" spans="14:14" x14ac:dyDescent="0.2">
      <c r="N1037" s="1"/>
    </row>
    <row r="1038" spans="14:14" x14ac:dyDescent="0.2">
      <c r="N1038" s="1"/>
    </row>
    <row r="1039" spans="14:14" x14ac:dyDescent="0.2">
      <c r="N1039" s="1"/>
    </row>
    <row r="1040" spans="14:14" x14ac:dyDescent="0.2">
      <c r="N1040" s="1"/>
    </row>
    <row r="1041" spans="14:14" x14ac:dyDescent="0.2">
      <c r="N1041" s="1"/>
    </row>
    <row r="1042" spans="14:14" x14ac:dyDescent="0.2">
      <c r="N1042" s="1"/>
    </row>
    <row r="1043" spans="14:14" x14ac:dyDescent="0.2">
      <c r="N1043" s="1"/>
    </row>
    <row r="1044" spans="14:14" x14ac:dyDescent="0.2">
      <c r="N1044" s="1"/>
    </row>
    <row r="1045" spans="14:14" x14ac:dyDescent="0.2">
      <c r="N1045" s="1"/>
    </row>
    <row r="1046" spans="14:14" x14ac:dyDescent="0.2">
      <c r="N1046" s="1"/>
    </row>
    <row r="1047" spans="14:14" x14ac:dyDescent="0.2">
      <c r="N1047" s="1"/>
    </row>
    <row r="1048" spans="14:14" x14ac:dyDescent="0.2">
      <c r="N1048" s="1"/>
    </row>
    <row r="1049" spans="14:14" x14ac:dyDescent="0.2">
      <c r="N1049" s="1"/>
    </row>
    <row r="1050" spans="14:14" x14ac:dyDescent="0.2">
      <c r="N1050" s="1"/>
    </row>
    <row r="1051" spans="14:14" x14ac:dyDescent="0.2">
      <c r="N1051" s="1"/>
    </row>
    <row r="1052" spans="14:14" x14ac:dyDescent="0.2">
      <c r="N1052" s="1"/>
    </row>
    <row r="1053" spans="14:14" x14ac:dyDescent="0.2">
      <c r="N1053" s="1"/>
    </row>
    <row r="1054" spans="14:14" x14ac:dyDescent="0.2">
      <c r="N1054" s="1"/>
    </row>
    <row r="1055" spans="14:14" x14ac:dyDescent="0.2">
      <c r="N1055" s="1"/>
    </row>
    <row r="1056" spans="14:14" x14ac:dyDescent="0.2">
      <c r="N1056" s="1"/>
    </row>
    <row r="1057" spans="14:14" x14ac:dyDescent="0.2">
      <c r="N1057" s="1"/>
    </row>
    <row r="1058" spans="14:14" x14ac:dyDescent="0.2">
      <c r="N1058" s="1"/>
    </row>
    <row r="1059" spans="14:14" x14ac:dyDescent="0.2">
      <c r="N1059" s="1"/>
    </row>
    <row r="1060" spans="14:14" x14ac:dyDescent="0.2">
      <c r="N1060" s="1"/>
    </row>
    <row r="1061" spans="14:14" x14ac:dyDescent="0.2">
      <c r="N1061" s="1"/>
    </row>
    <row r="1062" spans="14:14" x14ac:dyDescent="0.2">
      <c r="N1062" s="1"/>
    </row>
    <row r="1063" spans="14:14" x14ac:dyDescent="0.2">
      <c r="N1063" s="1"/>
    </row>
    <row r="1064" spans="14:14" x14ac:dyDescent="0.2">
      <c r="N1064" s="1"/>
    </row>
    <row r="1065" spans="14:14" x14ac:dyDescent="0.2">
      <c r="N1065" s="1"/>
    </row>
    <row r="1066" spans="14:14" x14ac:dyDescent="0.2">
      <c r="N1066" s="1"/>
    </row>
    <row r="1067" spans="14:14" x14ac:dyDescent="0.2">
      <c r="N1067" s="1"/>
    </row>
    <row r="1068" spans="14:14" x14ac:dyDescent="0.2">
      <c r="N1068" s="1"/>
    </row>
    <row r="1069" spans="14:14" x14ac:dyDescent="0.2">
      <c r="N1069" s="1"/>
    </row>
    <row r="1070" spans="14:14" x14ac:dyDescent="0.2">
      <c r="N1070" s="1"/>
    </row>
    <row r="1071" spans="14:14" x14ac:dyDescent="0.2">
      <c r="N1071" s="1"/>
    </row>
    <row r="1072" spans="14:14" x14ac:dyDescent="0.2">
      <c r="N1072" s="1"/>
    </row>
    <row r="1073" spans="14:14" x14ac:dyDescent="0.2">
      <c r="N1073" s="1"/>
    </row>
    <row r="1074" spans="14:14" x14ac:dyDescent="0.2">
      <c r="N1074" s="1"/>
    </row>
    <row r="1075" spans="14:14" x14ac:dyDescent="0.2">
      <c r="N1075" s="1"/>
    </row>
    <row r="1076" spans="14:14" x14ac:dyDescent="0.2">
      <c r="N1076" s="1"/>
    </row>
    <row r="1077" spans="14:14" x14ac:dyDescent="0.2">
      <c r="N1077" s="1"/>
    </row>
    <row r="1078" spans="14:14" x14ac:dyDescent="0.2">
      <c r="N1078" s="1"/>
    </row>
    <row r="1079" spans="14:14" x14ac:dyDescent="0.2">
      <c r="N1079" s="1"/>
    </row>
    <row r="1080" spans="14:14" x14ac:dyDescent="0.2">
      <c r="N1080" s="1"/>
    </row>
    <row r="1081" spans="14:14" x14ac:dyDescent="0.2">
      <c r="N1081" s="1"/>
    </row>
    <row r="1082" spans="14:14" x14ac:dyDescent="0.2">
      <c r="N1082" s="1"/>
    </row>
    <row r="1083" spans="14:14" x14ac:dyDescent="0.2">
      <c r="N1083" s="1"/>
    </row>
    <row r="1084" spans="14:14" x14ac:dyDescent="0.2">
      <c r="N1084" s="1"/>
    </row>
    <row r="1085" spans="14:14" x14ac:dyDescent="0.2">
      <c r="N1085" s="1"/>
    </row>
    <row r="1086" spans="14:14" x14ac:dyDescent="0.2">
      <c r="N1086" s="1"/>
    </row>
    <row r="1087" spans="14:14" x14ac:dyDescent="0.2">
      <c r="N1087" s="1"/>
    </row>
    <row r="1088" spans="14:14" x14ac:dyDescent="0.2">
      <c r="N1088" s="1"/>
    </row>
    <row r="1089" spans="14:14" x14ac:dyDescent="0.2">
      <c r="N1089" s="1"/>
    </row>
    <row r="1090" spans="14:14" x14ac:dyDescent="0.2">
      <c r="N1090" s="1"/>
    </row>
    <row r="1091" spans="14:14" x14ac:dyDescent="0.2">
      <c r="N1091" s="1"/>
    </row>
    <row r="1092" spans="14:14" x14ac:dyDescent="0.2">
      <c r="N1092" s="1"/>
    </row>
    <row r="1093" spans="14:14" x14ac:dyDescent="0.2">
      <c r="N1093" s="1"/>
    </row>
    <row r="1094" spans="14:14" x14ac:dyDescent="0.2">
      <c r="N1094" s="1"/>
    </row>
    <row r="1095" spans="14:14" x14ac:dyDescent="0.2">
      <c r="N1095" s="1"/>
    </row>
    <row r="1096" spans="14:14" x14ac:dyDescent="0.2">
      <c r="N1096" s="1"/>
    </row>
    <row r="1097" spans="14:14" x14ac:dyDescent="0.2">
      <c r="N1097" s="1"/>
    </row>
    <row r="1098" spans="14:14" x14ac:dyDescent="0.2">
      <c r="N1098" s="1"/>
    </row>
    <row r="1099" spans="14:14" x14ac:dyDescent="0.2">
      <c r="N1099" s="1"/>
    </row>
    <row r="1100" spans="14:14" x14ac:dyDescent="0.2">
      <c r="N1100" s="1"/>
    </row>
    <row r="1101" spans="14:14" x14ac:dyDescent="0.2">
      <c r="N1101" s="1"/>
    </row>
    <row r="1102" spans="14:14" x14ac:dyDescent="0.2">
      <c r="N1102" s="1"/>
    </row>
    <row r="1103" spans="14:14" x14ac:dyDescent="0.2">
      <c r="N1103" s="1"/>
    </row>
    <row r="1104" spans="14:14" x14ac:dyDescent="0.2">
      <c r="N1104" s="1"/>
    </row>
    <row r="1105" spans="14:14" x14ac:dyDescent="0.2">
      <c r="N1105" s="1"/>
    </row>
    <row r="1106" spans="14:14" x14ac:dyDescent="0.2">
      <c r="N1106" s="1"/>
    </row>
    <row r="1107" spans="14:14" x14ac:dyDescent="0.2">
      <c r="N1107" s="1"/>
    </row>
    <row r="1108" spans="14:14" x14ac:dyDescent="0.2">
      <c r="N1108" s="1"/>
    </row>
    <row r="1109" spans="14:14" x14ac:dyDescent="0.2">
      <c r="N1109" s="1"/>
    </row>
    <row r="1110" spans="14:14" x14ac:dyDescent="0.2">
      <c r="N1110" s="1"/>
    </row>
    <row r="1111" spans="14:14" x14ac:dyDescent="0.2">
      <c r="N1111" s="1"/>
    </row>
    <row r="1112" spans="14:14" x14ac:dyDescent="0.2">
      <c r="N1112" s="1"/>
    </row>
    <row r="1113" spans="14:14" x14ac:dyDescent="0.2">
      <c r="N1113" s="1"/>
    </row>
    <row r="1114" spans="14:14" x14ac:dyDescent="0.2">
      <c r="N1114" s="1"/>
    </row>
    <row r="1115" spans="14:14" x14ac:dyDescent="0.2">
      <c r="N1115" s="1"/>
    </row>
    <row r="1116" spans="14:14" x14ac:dyDescent="0.2">
      <c r="N1116" s="1"/>
    </row>
    <row r="1117" spans="14:14" x14ac:dyDescent="0.2">
      <c r="N1117" s="1"/>
    </row>
    <row r="1118" spans="14:14" x14ac:dyDescent="0.2">
      <c r="N1118" s="1"/>
    </row>
    <row r="1119" spans="14:14" x14ac:dyDescent="0.2">
      <c r="N1119" s="1"/>
    </row>
    <row r="1120" spans="14:14" x14ac:dyDescent="0.2">
      <c r="N1120" s="1"/>
    </row>
    <row r="1121" spans="14:14" x14ac:dyDescent="0.2">
      <c r="N1121" s="1"/>
    </row>
    <row r="1122" spans="14:14" x14ac:dyDescent="0.2">
      <c r="N1122" s="1"/>
    </row>
    <row r="1123" spans="14:14" x14ac:dyDescent="0.2">
      <c r="N1123" s="1"/>
    </row>
    <row r="1124" spans="14:14" x14ac:dyDescent="0.2">
      <c r="N1124" s="1"/>
    </row>
    <row r="1125" spans="14:14" x14ac:dyDescent="0.2">
      <c r="N1125" s="1"/>
    </row>
    <row r="1126" spans="14:14" x14ac:dyDescent="0.2">
      <c r="N1126" s="1"/>
    </row>
    <row r="1127" spans="14:14" x14ac:dyDescent="0.2">
      <c r="N1127" s="1"/>
    </row>
    <row r="1128" spans="14:14" x14ac:dyDescent="0.2">
      <c r="N1128" s="1"/>
    </row>
    <row r="1129" spans="14:14" x14ac:dyDescent="0.2">
      <c r="N1129" s="1"/>
    </row>
    <row r="1130" spans="14:14" x14ac:dyDescent="0.2">
      <c r="N1130" s="1"/>
    </row>
    <row r="1131" spans="14:14" x14ac:dyDescent="0.2">
      <c r="N1131" s="1"/>
    </row>
    <row r="1132" spans="14:14" x14ac:dyDescent="0.2">
      <c r="N1132" s="1"/>
    </row>
    <row r="1133" spans="14:14" x14ac:dyDescent="0.2">
      <c r="N1133" s="1"/>
    </row>
    <row r="1134" spans="14:14" x14ac:dyDescent="0.2">
      <c r="N1134" s="1"/>
    </row>
    <row r="1135" spans="14:14" x14ac:dyDescent="0.2">
      <c r="N1135" s="1"/>
    </row>
    <row r="1136" spans="14:14" x14ac:dyDescent="0.2">
      <c r="N1136" s="1"/>
    </row>
    <row r="1137" spans="14:14" x14ac:dyDescent="0.2">
      <c r="N1137" s="1"/>
    </row>
    <row r="1138" spans="14:14" x14ac:dyDescent="0.2">
      <c r="N1138" s="1"/>
    </row>
    <row r="1139" spans="14:14" x14ac:dyDescent="0.2">
      <c r="N1139" s="1"/>
    </row>
    <row r="1140" spans="14:14" x14ac:dyDescent="0.2">
      <c r="N1140" s="1"/>
    </row>
    <row r="1141" spans="14:14" x14ac:dyDescent="0.2">
      <c r="N1141" s="1"/>
    </row>
    <row r="1142" spans="14:14" x14ac:dyDescent="0.2">
      <c r="N1142" s="1"/>
    </row>
    <row r="1143" spans="14:14" x14ac:dyDescent="0.2">
      <c r="N1143" s="1"/>
    </row>
    <row r="1144" spans="14:14" x14ac:dyDescent="0.2">
      <c r="N1144" s="1"/>
    </row>
    <row r="1145" spans="14:14" x14ac:dyDescent="0.2">
      <c r="N1145" s="1"/>
    </row>
    <row r="1146" spans="14:14" x14ac:dyDescent="0.2">
      <c r="N1146" s="1"/>
    </row>
    <row r="1147" spans="14:14" x14ac:dyDescent="0.2">
      <c r="N1147" s="1"/>
    </row>
    <row r="1148" spans="14:14" x14ac:dyDescent="0.2">
      <c r="N1148" s="1"/>
    </row>
    <row r="1149" spans="14:14" x14ac:dyDescent="0.2">
      <c r="N1149" s="1"/>
    </row>
    <row r="1150" spans="14:14" x14ac:dyDescent="0.2">
      <c r="N1150" s="1"/>
    </row>
    <row r="1151" spans="14:14" x14ac:dyDescent="0.2">
      <c r="N1151" s="1"/>
    </row>
    <row r="1152" spans="14:14" x14ac:dyDescent="0.2">
      <c r="N1152" s="1"/>
    </row>
    <row r="1153" spans="14:14" x14ac:dyDescent="0.2">
      <c r="N1153" s="1"/>
    </row>
    <row r="1154" spans="14:14" x14ac:dyDescent="0.2">
      <c r="N1154" s="1"/>
    </row>
    <row r="1155" spans="14:14" x14ac:dyDescent="0.2">
      <c r="N1155" s="1"/>
    </row>
    <row r="1156" spans="14:14" x14ac:dyDescent="0.2">
      <c r="N1156" s="1"/>
    </row>
    <row r="1157" spans="14:14" x14ac:dyDescent="0.2">
      <c r="N1157" s="1"/>
    </row>
    <row r="1158" spans="14:14" x14ac:dyDescent="0.2">
      <c r="N1158" s="1"/>
    </row>
    <row r="1159" spans="14:14" x14ac:dyDescent="0.2">
      <c r="N1159" s="1"/>
    </row>
    <row r="1160" spans="14:14" x14ac:dyDescent="0.2">
      <c r="N1160" s="1"/>
    </row>
    <row r="1161" spans="14:14" x14ac:dyDescent="0.2">
      <c r="N1161" s="1"/>
    </row>
    <row r="1162" spans="14:14" x14ac:dyDescent="0.2">
      <c r="N1162" s="1"/>
    </row>
    <row r="1163" spans="14:14" x14ac:dyDescent="0.2">
      <c r="N1163" s="1"/>
    </row>
    <row r="1164" spans="14:14" x14ac:dyDescent="0.2">
      <c r="N1164" s="1"/>
    </row>
    <row r="1165" spans="14:14" x14ac:dyDescent="0.2">
      <c r="N1165" s="1"/>
    </row>
    <row r="1166" spans="14:14" x14ac:dyDescent="0.2">
      <c r="N1166" s="1"/>
    </row>
    <row r="1167" spans="14:14" x14ac:dyDescent="0.2">
      <c r="N1167" s="1"/>
    </row>
    <row r="1168" spans="14:14" x14ac:dyDescent="0.2">
      <c r="N1168" s="1"/>
    </row>
    <row r="1169" spans="14:14" x14ac:dyDescent="0.2">
      <c r="N1169" s="1"/>
    </row>
    <row r="1170" spans="14:14" x14ac:dyDescent="0.2">
      <c r="N1170" s="1"/>
    </row>
    <row r="1171" spans="14:14" x14ac:dyDescent="0.2">
      <c r="N1171" s="1"/>
    </row>
    <row r="1172" spans="14:14" x14ac:dyDescent="0.2">
      <c r="N1172" s="1"/>
    </row>
    <row r="1173" spans="14:14" x14ac:dyDescent="0.2">
      <c r="N1173" s="1"/>
    </row>
    <row r="1174" spans="14:14" x14ac:dyDescent="0.2">
      <c r="N1174" s="1"/>
    </row>
    <row r="1175" spans="14:14" x14ac:dyDescent="0.2">
      <c r="N1175" s="1"/>
    </row>
    <row r="1176" spans="14:14" x14ac:dyDescent="0.2">
      <c r="N1176" s="1"/>
    </row>
    <row r="1177" spans="14:14" x14ac:dyDescent="0.2">
      <c r="N1177" s="1"/>
    </row>
    <row r="1178" spans="14:14" x14ac:dyDescent="0.2">
      <c r="N1178" s="1"/>
    </row>
    <row r="1179" spans="14:14" x14ac:dyDescent="0.2">
      <c r="N1179" s="1"/>
    </row>
    <row r="1180" spans="14:14" x14ac:dyDescent="0.2">
      <c r="N1180" s="1"/>
    </row>
    <row r="1181" spans="14:14" x14ac:dyDescent="0.2">
      <c r="N1181" s="1"/>
    </row>
    <row r="1182" spans="14:14" x14ac:dyDescent="0.2">
      <c r="N1182" s="1"/>
    </row>
    <row r="1183" spans="14:14" x14ac:dyDescent="0.2">
      <c r="N1183" s="1"/>
    </row>
    <row r="1184" spans="14:14" x14ac:dyDescent="0.2">
      <c r="N1184" s="1"/>
    </row>
    <row r="1185" spans="14:14" x14ac:dyDescent="0.2">
      <c r="N1185" s="1"/>
    </row>
    <row r="1186" spans="14:14" x14ac:dyDescent="0.2">
      <c r="N1186" s="1"/>
    </row>
    <row r="1187" spans="14:14" x14ac:dyDescent="0.2">
      <c r="N1187" s="1"/>
    </row>
    <row r="1188" spans="14:14" x14ac:dyDescent="0.2">
      <c r="N1188" s="1"/>
    </row>
    <row r="1189" spans="14:14" x14ac:dyDescent="0.2">
      <c r="N1189" s="1"/>
    </row>
    <row r="1190" spans="14:14" x14ac:dyDescent="0.2">
      <c r="N1190" s="1"/>
    </row>
    <row r="1191" spans="14:14" x14ac:dyDescent="0.2">
      <c r="N1191" s="1"/>
    </row>
    <row r="1192" spans="14:14" x14ac:dyDescent="0.2">
      <c r="N1192" s="1"/>
    </row>
    <row r="1193" spans="14:14" x14ac:dyDescent="0.2">
      <c r="N1193" s="1"/>
    </row>
    <row r="1194" spans="14:14" x14ac:dyDescent="0.2">
      <c r="N1194" s="1"/>
    </row>
    <row r="1195" spans="14:14" x14ac:dyDescent="0.2">
      <c r="N1195" s="1"/>
    </row>
    <row r="1196" spans="14:14" x14ac:dyDescent="0.2">
      <c r="N1196" s="1"/>
    </row>
    <row r="1197" spans="14:14" x14ac:dyDescent="0.2">
      <c r="N1197" s="1"/>
    </row>
    <row r="1198" spans="14:14" x14ac:dyDescent="0.2">
      <c r="N1198" s="1"/>
    </row>
    <row r="1199" spans="14:14" x14ac:dyDescent="0.2">
      <c r="N1199" s="1"/>
    </row>
    <row r="1200" spans="14:14" x14ac:dyDescent="0.2">
      <c r="N1200" s="1"/>
    </row>
    <row r="1201" spans="14:14" x14ac:dyDescent="0.2">
      <c r="N1201" s="1"/>
    </row>
    <row r="1202" spans="14:14" x14ac:dyDescent="0.2">
      <c r="N1202" s="1"/>
    </row>
    <row r="1203" spans="14:14" x14ac:dyDescent="0.2">
      <c r="N1203" s="1"/>
    </row>
    <row r="1204" spans="14:14" x14ac:dyDescent="0.2">
      <c r="N1204" s="1"/>
    </row>
    <row r="1205" spans="14:14" x14ac:dyDescent="0.2">
      <c r="N1205" s="1"/>
    </row>
    <row r="1206" spans="14:14" x14ac:dyDescent="0.2">
      <c r="N1206" s="1"/>
    </row>
    <row r="1207" spans="14:14" x14ac:dyDescent="0.2">
      <c r="N1207" s="1"/>
    </row>
    <row r="1208" spans="14:14" x14ac:dyDescent="0.2">
      <c r="N1208" s="1"/>
    </row>
    <row r="1209" spans="14:14" x14ac:dyDescent="0.2">
      <c r="N1209" s="1"/>
    </row>
    <row r="1210" spans="14:14" x14ac:dyDescent="0.2">
      <c r="N1210" s="1"/>
    </row>
    <row r="1211" spans="14:14" x14ac:dyDescent="0.2">
      <c r="N1211" s="1"/>
    </row>
    <row r="1212" spans="14:14" x14ac:dyDescent="0.2">
      <c r="N1212" s="1"/>
    </row>
    <row r="1213" spans="14:14" x14ac:dyDescent="0.2">
      <c r="N1213" s="1"/>
    </row>
    <row r="1214" spans="14:14" x14ac:dyDescent="0.2">
      <c r="N1214" s="1"/>
    </row>
    <row r="1215" spans="14:14" x14ac:dyDescent="0.2">
      <c r="N1215" s="1"/>
    </row>
    <row r="1216" spans="14:14" x14ac:dyDescent="0.2">
      <c r="N1216" s="1"/>
    </row>
    <row r="1217" spans="14:14" x14ac:dyDescent="0.2">
      <c r="N1217" s="1"/>
    </row>
    <row r="1218" spans="14:14" x14ac:dyDescent="0.2">
      <c r="N1218" s="1"/>
    </row>
    <row r="1219" spans="14:14" x14ac:dyDescent="0.2">
      <c r="N1219" s="1"/>
    </row>
    <row r="1220" spans="14:14" x14ac:dyDescent="0.2">
      <c r="N1220" s="1"/>
    </row>
    <row r="1221" spans="14:14" x14ac:dyDescent="0.2">
      <c r="N1221" s="1"/>
    </row>
    <row r="1222" spans="14:14" x14ac:dyDescent="0.2">
      <c r="N1222" s="1"/>
    </row>
    <row r="1223" spans="14:14" x14ac:dyDescent="0.2">
      <c r="N1223" s="1"/>
    </row>
    <row r="1224" spans="14:14" x14ac:dyDescent="0.2">
      <c r="N1224" s="1"/>
    </row>
    <row r="1225" spans="14:14" x14ac:dyDescent="0.2">
      <c r="N1225" s="1"/>
    </row>
    <row r="1226" spans="14:14" x14ac:dyDescent="0.2">
      <c r="N1226" s="1"/>
    </row>
    <row r="1227" spans="14:14" x14ac:dyDescent="0.2">
      <c r="N1227" s="1"/>
    </row>
    <row r="1228" spans="14:14" x14ac:dyDescent="0.2">
      <c r="N1228" s="1"/>
    </row>
    <row r="1229" spans="14:14" x14ac:dyDescent="0.2">
      <c r="N1229" s="1"/>
    </row>
    <row r="1230" spans="14:14" x14ac:dyDescent="0.2">
      <c r="N1230" s="1"/>
    </row>
    <row r="1231" spans="14:14" x14ac:dyDescent="0.2">
      <c r="N1231" s="1"/>
    </row>
    <row r="1232" spans="14:14" x14ac:dyDescent="0.2">
      <c r="N1232" s="1"/>
    </row>
    <row r="1233" spans="14:14" x14ac:dyDescent="0.2">
      <c r="N1233" s="1"/>
    </row>
    <row r="1234" spans="14:14" x14ac:dyDescent="0.2">
      <c r="N1234" s="1"/>
    </row>
    <row r="1235" spans="14:14" x14ac:dyDescent="0.2">
      <c r="N1235" s="1"/>
    </row>
    <row r="1236" spans="14:14" x14ac:dyDescent="0.2">
      <c r="N1236" s="1"/>
    </row>
    <row r="1237" spans="14:14" x14ac:dyDescent="0.2">
      <c r="N1237" s="1"/>
    </row>
    <row r="1238" spans="14:14" x14ac:dyDescent="0.2">
      <c r="N1238" s="1"/>
    </row>
    <row r="1239" spans="14:14" x14ac:dyDescent="0.2">
      <c r="N1239" s="1"/>
    </row>
    <row r="1240" spans="14:14" x14ac:dyDescent="0.2">
      <c r="N1240" s="1"/>
    </row>
    <row r="1241" spans="14:14" x14ac:dyDescent="0.2">
      <c r="N1241" s="1"/>
    </row>
    <row r="1242" spans="14:14" x14ac:dyDescent="0.2">
      <c r="N1242" s="1"/>
    </row>
    <row r="1243" spans="14:14" x14ac:dyDescent="0.2">
      <c r="N1243" s="1"/>
    </row>
    <row r="1244" spans="14:14" x14ac:dyDescent="0.2">
      <c r="N1244" s="1"/>
    </row>
    <row r="1245" spans="14:14" x14ac:dyDescent="0.2">
      <c r="N1245" s="1"/>
    </row>
    <row r="1246" spans="14:14" x14ac:dyDescent="0.2">
      <c r="N1246" s="1"/>
    </row>
    <row r="1247" spans="14:14" x14ac:dyDescent="0.2">
      <c r="N1247" s="1"/>
    </row>
    <row r="1248" spans="14:14" x14ac:dyDescent="0.2">
      <c r="N1248" s="1"/>
    </row>
    <row r="1249" spans="14:14" x14ac:dyDescent="0.2">
      <c r="N1249" s="1"/>
    </row>
    <row r="1250" spans="14:14" x14ac:dyDescent="0.2">
      <c r="N1250" s="1"/>
    </row>
    <row r="1251" spans="14:14" x14ac:dyDescent="0.2">
      <c r="N1251" s="1"/>
    </row>
    <row r="1252" spans="14:14" x14ac:dyDescent="0.2">
      <c r="N1252" s="1"/>
    </row>
    <row r="1253" spans="14:14" x14ac:dyDescent="0.2">
      <c r="N1253" s="1"/>
    </row>
    <row r="1254" spans="14:14" x14ac:dyDescent="0.2">
      <c r="N1254" s="1"/>
    </row>
    <row r="1255" spans="14:14" x14ac:dyDescent="0.2">
      <c r="N1255" s="1"/>
    </row>
    <row r="1256" spans="14:14" x14ac:dyDescent="0.2">
      <c r="N1256" s="1"/>
    </row>
    <row r="1257" spans="14:14" x14ac:dyDescent="0.2">
      <c r="N1257" s="1"/>
    </row>
    <row r="1258" spans="14:14" x14ac:dyDescent="0.2">
      <c r="N1258" s="1"/>
    </row>
    <row r="1259" spans="14:14" x14ac:dyDescent="0.2">
      <c r="N1259" s="1"/>
    </row>
    <row r="1260" spans="14:14" x14ac:dyDescent="0.2">
      <c r="N1260" s="1"/>
    </row>
    <row r="1261" spans="14:14" x14ac:dyDescent="0.2">
      <c r="N1261" s="1"/>
    </row>
    <row r="1262" spans="14:14" x14ac:dyDescent="0.2">
      <c r="N1262" s="1"/>
    </row>
    <row r="1263" spans="14:14" x14ac:dyDescent="0.2">
      <c r="N1263" s="1"/>
    </row>
    <row r="1264" spans="14:14" x14ac:dyDescent="0.2">
      <c r="N1264" s="1"/>
    </row>
    <row r="1265" spans="14:14" x14ac:dyDescent="0.2">
      <c r="N1265" s="1"/>
    </row>
    <row r="1266" spans="14:14" x14ac:dyDescent="0.2">
      <c r="N1266" s="1"/>
    </row>
    <row r="1267" spans="14:14" x14ac:dyDescent="0.2">
      <c r="N1267" s="1"/>
    </row>
    <row r="1268" spans="14:14" x14ac:dyDescent="0.2">
      <c r="N1268" s="1"/>
    </row>
    <row r="1269" spans="14:14" x14ac:dyDescent="0.2">
      <c r="N1269" s="1"/>
    </row>
    <row r="1270" spans="14:14" x14ac:dyDescent="0.2">
      <c r="N1270" s="1"/>
    </row>
    <row r="1271" spans="14:14" x14ac:dyDescent="0.2">
      <c r="N1271" s="1"/>
    </row>
    <row r="1272" spans="14:14" x14ac:dyDescent="0.2">
      <c r="N1272" s="1"/>
    </row>
    <row r="1273" spans="14:14" x14ac:dyDescent="0.2">
      <c r="N1273" s="1"/>
    </row>
    <row r="1274" spans="14:14" x14ac:dyDescent="0.2">
      <c r="N1274" s="1"/>
    </row>
    <row r="1275" spans="14:14" x14ac:dyDescent="0.2">
      <c r="N1275" s="1"/>
    </row>
    <row r="1276" spans="14:14" x14ac:dyDescent="0.2">
      <c r="N1276" s="1"/>
    </row>
    <row r="1277" spans="14:14" x14ac:dyDescent="0.2">
      <c r="N1277" s="1"/>
    </row>
    <row r="1278" spans="14:14" x14ac:dyDescent="0.2">
      <c r="N1278" s="1"/>
    </row>
    <row r="1279" spans="14:14" x14ac:dyDescent="0.2">
      <c r="N1279" s="1"/>
    </row>
    <row r="1280" spans="14:14" x14ac:dyDescent="0.2">
      <c r="N1280" s="1"/>
    </row>
    <row r="1281" spans="14:14" x14ac:dyDescent="0.2">
      <c r="N1281" s="1"/>
    </row>
    <row r="1282" spans="14:14" x14ac:dyDescent="0.2">
      <c r="N1282" s="1"/>
    </row>
    <row r="1283" spans="14:14" x14ac:dyDescent="0.2">
      <c r="N1283" s="1"/>
    </row>
    <row r="1284" spans="14:14" x14ac:dyDescent="0.2">
      <c r="N1284" s="1"/>
    </row>
    <row r="1285" spans="14:14" x14ac:dyDescent="0.2">
      <c r="N1285" s="1"/>
    </row>
    <row r="1286" spans="14:14" x14ac:dyDescent="0.2">
      <c r="N1286" s="1"/>
    </row>
    <row r="1287" spans="14:14" x14ac:dyDescent="0.2">
      <c r="N1287" s="1"/>
    </row>
    <row r="1288" spans="14:14" x14ac:dyDescent="0.2">
      <c r="N1288" s="1"/>
    </row>
    <row r="1289" spans="14:14" x14ac:dyDescent="0.2">
      <c r="N1289" s="1"/>
    </row>
    <row r="1290" spans="14:14" x14ac:dyDescent="0.2">
      <c r="N1290" s="1"/>
    </row>
    <row r="1291" spans="14:14" x14ac:dyDescent="0.2">
      <c r="N1291" s="1"/>
    </row>
    <row r="1292" spans="14:14" x14ac:dyDescent="0.2">
      <c r="N1292" s="1"/>
    </row>
    <row r="1293" spans="14:14" x14ac:dyDescent="0.2">
      <c r="N1293" s="1"/>
    </row>
    <row r="1294" spans="14:14" x14ac:dyDescent="0.2">
      <c r="N1294" s="1"/>
    </row>
    <row r="1295" spans="14:14" x14ac:dyDescent="0.2">
      <c r="N1295" s="1"/>
    </row>
    <row r="1296" spans="14:14" x14ac:dyDescent="0.2">
      <c r="N1296" s="1"/>
    </row>
    <row r="1297" spans="14:14" x14ac:dyDescent="0.2">
      <c r="N1297" s="1"/>
    </row>
    <row r="1298" spans="14:14" x14ac:dyDescent="0.2">
      <c r="N1298" s="1"/>
    </row>
    <row r="1299" spans="14:14" x14ac:dyDescent="0.2">
      <c r="N1299" s="1"/>
    </row>
    <row r="1300" spans="14:14" x14ac:dyDescent="0.2">
      <c r="N1300" s="1"/>
    </row>
    <row r="1301" spans="14:14" x14ac:dyDescent="0.2">
      <c r="N1301" s="1"/>
    </row>
    <row r="1302" spans="14:14" x14ac:dyDescent="0.2">
      <c r="N1302" s="1"/>
    </row>
    <row r="1303" spans="14:14" x14ac:dyDescent="0.2">
      <c r="N1303" s="1"/>
    </row>
    <row r="1304" spans="14:14" x14ac:dyDescent="0.2">
      <c r="N1304" s="1"/>
    </row>
    <row r="1305" spans="14:14" x14ac:dyDescent="0.2">
      <c r="N1305" s="1"/>
    </row>
    <row r="1306" spans="14:14" x14ac:dyDescent="0.2">
      <c r="N1306" s="1"/>
    </row>
    <row r="1307" spans="14:14" x14ac:dyDescent="0.2">
      <c r="N1307" s="1"/>
    </row>
    <row r="1308" spans="14:14" x14ac:dyDescent="0.2">
      <c r="N1308" s="1"/>
    </row>
    <row r="1309" spans="14:14" x14ac:dyDescent="0.2">
      <c r="N1309" s="1"/>
    </row>
    <row r="1310" spans="14:14" x14ac:dyDescent="0.2">
      <c r="N1310" s="1"/>
    </row>
    <row r="1311" spans="14:14" x14ac:dyDescent="0.2">
      <c r="N1311" s="1"/>
    </row>
    <row r="1312" spans="14:14" x14ac:dyDescent="0.2">
      <c r="N1312" s="1"/>
    </row>
    <row r="1313" spans="14:14" x14ac:dyDescent="0.2">
      <c r="N1313" s="1"/>
    </row>
    <row r="1314" spans="14:14" x14ac:dyDescent="0.2">
      <c r="N1314" s="1"/>
    </row>
    <row r="1315" spans="14:14" x14ac:dyDescent="0.2">
      <c r="N1315" s="1"/>
    </row>
    <row r="1316" spans="14:14" x14ac:dyDescent="0.2">
      <c r="N1316" s="1"/>
    </row>
    <row r="1317" spans="14:14" x14ac:dyDescent="0.2">
      <c r="N1317" s="1"/>
    </row>
    <row r="1318" spans="14:14" x14ac:dyDescent="0.2">
      <c r="N1318" s="1"/>
    </row>
    <row r="1319" spans="14:14" x14ac:dyDescent="0.2">
      <c r="N1319" s="1"/>
    </row>
    <row r="1320" spans="14:14" x14ac:dyDescent="0.2">
      <c r="N1320" s="1"/>
    </row>
    <row r="1321" spans="14:14" x14ac:dyDescent="0.2">
      <c r="N1321" s="1"/>
    </row>
    <row r="1322" spans="14:14" x14ac:dyDescent="0.2">
      <c r="N1322" s="1"/>
    </row>
    <row r="1323" spans="14:14" x14ac:dyDescent="0.2">
      <c r="N1323" s="1"/>
    </row>
    <row r="1324" spans="14:14" x14ac:dyDescent="0.2">
      <c r="N1324" s="1"/>
    </row>
    <row r="1325" spans="14:14" x14ac:dyDescent="0.2">
      <c r="N1325" s="1"/>
    </row>
    <row r="1326" spans="14:14" x14ac:dyDescent="0.2">
      <c r="N1326" s="1"/>
    </row>
    <row r="1327" spans="14:14" x14ac:dyDescent="0.2">
      <c r="N1327" s="1"/>
    </row>
    <row r="1328" spans="14:14" x14ac:dyDescent="0.2">
      <c r="N1328" s="1"/>
    </row>
    <row r="1329" spans="14:14" x14ac:dyDescent="0.2">
      <c r="N1329" s="1"/>
    </row>
    <row r="1330" spans="14:14" x14ac:dyDescent="0.2">
      <c r="N1330" s="1"/>
    </row>
    <row r="1331" spans="14:14" x14ac:dyDescent="0.2">
      <c r="N1331" s="1"/>
    </row>
    <row r="1332" spans="14:14" x14ac:dyDescent="0.2">
      <c r="N1332" s="1"/>
    </row>
    <row r="1333" spans="14:14" x14ac:dyDescent="0.2">
      <c r="N1333" s="1"/>
    </row>
    <row r="1334" spans="14:14" x14ac:dyDescent="0.2">
      <c r="N1334" s="1"/>
    </row>
    <row r="1335" spans="14:14" x14ac:dyDescent="0.2">
      <c r="N1335" s="1"/>
    </row>
    <row r="1336" spans="14:14" x14ac:dyDescent="0.2">
      <c r="N1336" s="1"/>
    </row>
    <row r="1337" spans="14:14" x14ac:dyDescent="0.2">
      <c r="N1337" s="1"/>
    </row>
    <row r="1338" spans="14:14" x14ac:dyDescent="0.2">
      <c r="N1338" s="1"/>
    </row>
    <row r="1339" spans="14:14" x14ac:dyDescent="0.2">
      <c r="N1339" s="1"/>
    </row>
    <row r="1340" spans="14:14" x14ac:dyDescent="0.2">
      <c r="N1340" s="1"/>
    </row>
    <row r="1341" spans="14:14" x14ac:dyDescent="0.2">
      <c r="N1341" s="1"/>
    </row>
    <row r="1342" spans="14:14" x14ac:dyDescent="0.2">
      <c r="N1342" s="1"/>
    </row>
    <row r="1343" spans="14:14" x14ac:dyDescent="0.2">
      <c r="N1343" s="1"/>
    </row>
    <row r="1344" spans="14:14" x14ac:dyDescent="0.2">
      <c r="N1344" s="1"/>
    </row>
    <row r="1345" spans="14:14" x14ac:dyDescent="0.2">
      <c r="N1345" s="1"/>
    </row>
    <row r="1346" spans="14:14" x14ac:dyDescent="0.2">
      <c r="N1346" s="1"/>
    </row>
    <row r="1347" spans="14:14" x14ac:dyDescent="0.2">
      <c r="N1347" s="1"/>
    </row>
    <row r="1348" spans="14:14" x14ac:dyDescent="0.2">
      <c r="N1348" s="1"/>
    </row>
    <row r="1349" spans="14:14" x14ac:dyDescent="0.2">
      <c r="N1349" s="1"/>
    </row>
    <row r="1350" spans="14:14" x14ac:dyDescent="0.2">
      <c r="N1350" s="1"/>
    </row>
    <row r="1351" spans="14:14" x14ac:dyDescent="0.2">
      <c r="N1351" s="1"/>
    </row>
    <row r="1352" spans="14:14" x14ac:dyDescent="0.2">
      <c r="N1352" s="1"/>
    </row>
    <row r="1353" spans="14:14" x14ac:dyDescent="0.2">
      <c r="N1353" s="1"/>
    </row>
    <row r="1354" spans="14:14" x14ac:dyDescent="0.2">
      <c r="N1354" s="1"/>
    </row>
    <row r="1355" spans="14:14" x14ac:dyDescent="0.2">
      <c r="N1355" s="1"/>
    </row>
    <row r="1356" spans="14:14" x14ac:dyDescent="0.2">
      <c r="N1356" s="1"/>
    </row>
    <row r="1357" spans="14:14" x14ac:dyDescent="0.2">
      <c r="N1357" s="1"/>
    </row>
    <row r="1358" spans="14:14" x14ac:dyDescent="0.2">
      <c r="N1358" s="1"/>
    </row>
    <row r="1359" spans="14:14" x14ac:dyDescent="0.2">
      <c r="N1359" s="1"/>
    </row>
    <row r="1360" spans="14:14" x14ac:dyDescent="0.2">
      <c r="N1360" s="1"/>
    </row>
    <row r="1361" spans="14:14" x14ac:dyDescent="0.2">
      <c r="N1361" s="1"/>
    </row>
    <row r="1362" spans="14:14" x14ac:dyDescent="0.2">
      <c r="N1362" s="1"/>
    </row>
    <row r="1363" spans="14:14" x14ac:dyDescent="0.2">
      <c r="N1363" s="1"/>
    </row>
    <row r="1364" spans="14:14" x14ac:dyDescent="0.2">
      <c r="N1364" s="1"/>
    </row>
    <row r="1365" spans="14:14" x14ac:dyDescent="0.2">
      <c r="N1365" s="1"/>
    </row>
    <row r="1366" spans="14:14" x14ac:dyDescent="0.2">
      <c r="N1366" s="1"/>
    </row>
    <row r="1367" spans="14:14" x14ac:dyDescent="0.2">
      <c r="N1367" s="1"/>
    </row>
    <row r="1368" spans="14:14" x14ac:dyDescent="0.2">
      <c r="N1368" s="1"/>
    </row>
    <row r="1369" spans="14:14" x14ac:dyDescent="0.2">
      <c r="N1369" s="1"/>
    </row>
    <row r="1370" spans="14:14" x14ac:dyDescent="0.2">
      <c r="N1370" s="1"/>
    </row>
    <row r="1371" spans="14:14" x14ac:dyDescent="0.2">
      <c r="N1371" s="1"/>
    </row>
    <row r="1372" spans="14:14" x14ac:dyDescent="0.2">
      <c r="N1372" s="1"/>
    </row>
    <row r="1373" spans="14:14" x14ac:dyDescent="0.2">
      <c r="N1373" s="1"/>
    </row>
    <row r="1374" spans="14:14" x14ac:dyDescent="0.2">
      <c r="N1374" s="1"/>
    </row>
    <row r="1375" spans="14:14" x14ac:dyDescent="0.2">
      <c r="N1375" s="1"/>
    </row>
    <row r="1376" spans="14:14" x14ac:dyDescent="0.2">
      <c r="N1376" s="1"/>
    </row>
    <row r="1377" spans="14:14" x14ac:dyDescent="0.2">
      <c r="N1377" s="1"/>
    </row>
    <row r="1378" spans="14:14" x14ac:dyDescent="0.2">
      <c r="N1378" s="1"/>
    </row>
    <row r="1379" spans="14:14" x14ac:dyDescent="0.2">
      <c r="N1379" s="1"/>
    </row>
    <row r="1380" spans="14:14" x14ac:dyDescent="0.2">
      <c r="N1380" s="1"/>
    </row>
    <row r="1381" spans="14:14" x14ac:dyDescent="0.2">
      <c r="N1381" s="1"/>
    </row>
    <row r="1382" spans="14:14" x14ac:dyDescent="0.2">
      <c r="N1382" s="1"/>
    </row>
    <row r="1383" spans="14:14" x14ac:dyDescent="0.2">
      <c r="N1383" s="1"/>
    </row>
    <row r="1384" spans="14:14" x14ac:dyDescent="0.2">
      <c r="N1384" s="1"/>
    </row>
    <row r="1385" spans="14:14" x14ac:dyDescent="0.2">
      <c r="N1385" s="1"/>
    </row>
    <row r="1386" spans="14:14" x14ac:dyDescent="0.2">
      <c r="N1386" s="1"/>
    </row>
    <row r="1387" spans="14:14" x14ac:dyDescent="0.2">
      <c r="N1387" s="1"/>
    </row>
    <row r="1388" spans="14:14" x14ac:dyDescent="0.2">
      <c r="N1388" s="1"/>
    </row>
    <row r="1389" spans="14:14" x14ac:dyDescent="0.2">
      <c r="N1389" s="1"/>
    </row>
    <row r="1390" spans="14:14" x14ac:dyDescent="0.2">
      <c r="N1390" s="1"/>
    </row>
    <row r="1391" spans="14:14" x14ac:dyDescent="0.2">
      <c r="N1391" s="1"/>
    </row>
    <row r="1392" spans="14:14" x14ac:dyDescent="0.2">
      <c r="N1392" s="1"/>
    </row>
    <row r="1393" spans="14:14" x14ac:dyDescent="0.2">
      <c r="N1393" s="1"/>
    </row>
    <row r="1394" spans="14:14" x14ac:dyDescent="0.2">
      <c r="N1394" s="1"/>
    </row>
    <row r="1395" spans="14:14" x14ac:dyDescent="0.2">
      <c r="N1395" s="1"/>
    </row>
    <row r="1396" spans="14:14" x14ac:dyDescent="0.2">
      <c r="N1396" s="1"/>
    </row>
    <row r="1397" spans="14:14" x14ac:dyDescent="0.2">
      <c r="N1397" s="1"/>
    </row>
    <row r="1398" spans="14:14" x14ac:dyDescent="0.2">
      <c r="N1398" s="1"/>
    </row>
    <row r="1399" spans="14:14" x14ac:dyDescent="0.2">
      <c r="N1399" s="1"/>
    </row>
    <row r="1400" spans="14:14" x14ac:dyDescent="0.2">
      <c r="N1400" s="1"/>
    </row>
    <row r="1401" spans="14:14" x14ac:dyDescent="0.2">
      <c r="N1401" s="1"/>
    </row>
    <row r="1402" spans="14:14" x14ac:dyDescent="0.2">
      <c r="N1402" s="1"/>
    </row>
    <row r="1403" spans="14:14" x14ac:dyDescent="0.2">
      <c r="N1403" s="1"/>
    </row>
    <row r="1404" spans="14:14" x14ac:dyDescent="0.2">
      <c r="N1404" s="1"/>
    </row>
    <row r="1405" spans="14:14" x14ac:dyDescent="0.2">
      <c r="N1405" s="1"/>
    </row>
    <row r="1406" spans="14:14" x14ac:dyDescent="0.2">
      <c r="N1406" s="1"/>
    </row>
    <row r="1407" spans="14:14" x14ac:dyDescent="0.2">
      <c r="N1407" s="1"/>
    </row>
    <row r="1408" spans="14:14" x14ac:dyDescent="0.2">
      <c r="N1408" s="1"/>
    </row>
    <row r="1409" spans="14:14" x14ac:dyDescent="0.2">
      <c r="N1409" s="1"/>
    </row>
    <row r="1410" spans="14:14" x14ac:dyDescent="0.2">
      <c r="N1410" s="1"/>
    </row>
    <row r="1411" spans="14:14" x14ac:dyDescent="0.2">
      <c r="N1411" s="1"/>
    </row>
    <row r="1412" spans="14:14" x14ac:dyDescent="0.2">
      <c r="N1412" s="1"/>
    </row>
    <row r="1413" spans="14:14" x14ac:dyDescent="0.2">
      <c r="N1413" s="1"/>
    </row>
    <row r="1414" spans="14:14" x14ac:dyDescent="0.2">
      <c r="N1414" s="1"/>
    </row>
    <row r="1415" spans="14:14" x14ac:dyDescent="0.2">
      <c r="N1415" s="1"/>
    </row>
    <row r="1416" spans="14:14" x14ac:dyDescent="0.2">
      <c r="N1416" s="1"/>
    </row>
    <row r="1417" spans="14:14" x14ac:dyDescent="0.2">
      <c r="N1417" s="1"/>
    </row>
    <row r="1418" spans="14:14" x14ac:dyDescent="0.2">
      <c r="N1418" s="1"/>
    </row>
    <row r="1419" spans="14:14" x14ac:dyDescent="0.2">
      <c r="N1419" s="1"/>
    </row>
    <row r="1420" spans="14:14" x14ac:dyDescent="0.2">
      <c r="N1420" s="1"/>
    </row>
    <row r="1421" spans="14:14" x14ac:dyDescent="0.2">
      <c r="N1421" s="1"/>
    </row>
    <row r="1422" spans="14:14" x14ac:dyDescent="0.2">
      <c r="N1422" s="1"/>
    </row>
    <row r="1423" spans="14:14" x14ac:dyDescent="0.2">
      <c r="N1423" s="1"/>
    </row>
    <row r="1424" spans="14:14" x14ac:dyDescent="0.2">
      <c r="N1424" s="1"/>
    </row>
    <row r="1425" spans="14:14" x14ac:dyDescent="0.2">
      <c r="N1425" s="1"/>
    </row>
    <row r="1426" spans="14:14" x14ac:dyDescent="0.2">
      <c r="N1426" s="1"/>
    </row>
    <row r="1427" spans="14:14" x14ac:dyDescent="0.2">
      <c r="N1427" s="1"/>
    </row>
    <row r="1428" spans="14:14" x14ac:dyDescent="0.2">
      <c r="N1428" s="1"/>
    </row>
    <row r="1429" spans="14:14" x14ac:dyDescent="0.2">
      <c r="N1429" s="1"/>
    </row>
    <row r="1430" spans="14:14" x14ac:dyDescent="0.2">
      <c r="N1430" s="1"/>
    </row>
    <row r="1431" spans="14:14" x14ac:dyDescent="0.2">
      <c r="N1431" s="1"/>
    </row>
    <row r="1432" spans="14:14" x14ac:dyDescent="0.2">
      <c r="N1432" s="1"/>
    </row>
    <row r="1433" spans="14:14" x14ac:dyDescent="0.2">
      <c r="N1433" s="1"/>
    </row>
    <row r="1434" spans="14:14" x14ac:dyDescent="0.2">
      <c r="N1434" s="1"/>
    </row>
    <row r="1435" spans="14:14" x14ac:dyDescent="0.2">
      <c r="N1435" s="1"/>
    </row>
    <row r="1436" spans="14:14" x14ac:dyDescent="0.2">
      <c r="N1436" s="1"/>
    </row>
    <row r="1437" spans="14:14" x14ac:dyDescent="0.2">
      <c r="N1437" s="1"/>
    </row>
    <row r="1438" spans="14:14" x14ac:dyDescent="0.2">
      <c r="N1438" s="1"/>
    </row>
    <row r="1439" spans="14:14" x14ac:dyDescent="0.2">
      <c r="N1439" s="1"/>
    </row>
    <row r="1440" spans="14:14" x14ac:dyDescent="0.2">
      <c r="N1440" s="1"/>
    </row>
    <row r="1441" spans="14:14" x14ac:dyDescent="0.2">
      <c r="N1441" s="1"/>
    </row>
    <row r="1442" spans="14:14" x14ac:dyDescent="0.2">
      <c r="N1442" s="1"/>
    </row>
    <row r="1443" spans="14:14" x14ac:dyDescent="0.2">
      <c r="N1443" s="1"/>
    </row>
    <row r="1444" spans="14:14" x14ac:dyDescent="0.2">
      <c r="N1444" s="1"/>
    </row>
    <row r="1445" spans="14:14" x14ac:dyDescent="0.2">
      <c r="N1445" s="1"/>
    </row>
    <row r="1446" spans="14:14" x14ac:dyDescent="0.2">
      <c r="N1446" s="1"/>
    </row>
    <row r="1447" spans="14:14" x14ac:dyDescent="0.2">
      <c r="N1447" s="1"/>
    </row>
    <row r="1448" spans="14:14" x14ac:dyDescent="0.2">
      <c r="N1448" s="1"/>
    </row>
    <row r="1449" spans="14:14" x14ac:dyDescent="0.2">
      <c r="N1449" s="1"/>
    </row>
    <row r="1450" spans="14:14" x14ac:dyDescent="0.2">
      <c r="N1450" s="1"/>
    </row>
    <row r="1451" spans="14:14" x14ac:dyDescent="0.2">
      <c r="N1451" s="1"/>
    </row>
    <row r="1452" spans="14:14" x14ac:dyDescent="0.2">
      <c r="N1452" s="1"/>
    </row>
    <row r="1453" spans="14:14" x14ac:dyDescent="0.2">
      <c r="N1453" s="1"/>
    </row>
    <row r="1454" spans="14:14" x14ac:dyDescent="0.2">
      <c r="N1454" s="1"/>
    </row>
    <row r="1455" spans="14:14" x14ac:dyDescent="0.2">
      <c r="N1455" s="1"/>
    </row>
    <row r="1456" spans="14:14" x14ac:dyDescent="0.2">
      <c r="N1456" s="1"/>
    </row>
    <row r="1457" spans="14:14" x14ac:dyDescent="0.2">
      <c r="N1457" s="1"/>
    </row>
    <row r="1458" spans="14:14" x14ac:dyDescent="0.2">
      <c r="N1458" s="1"/>
    </row>
    <row r="1459" spans="14:14" x14ac:dyDescent="0.2">
      <c r="N1459" s="1"/>
    </row>
    <row r="1460" spans="14:14" x14ac:dyDescent="0.2">
      <c r="N1460" s="1"/>
    </row>
    <row r="1461" spans="14:14" x14ac:dyDescent="0.2">
      <c r="N1461" s="1"/>
    </row>
    <row r="1462" spans="14:14" x14ac:dyDescent="0.2">
      <c r="N1462" s="1"/>
    </row>
    <row r="1463" spans="14:14" x14ac:dyDescent="0.2">
      <c r="N1463" s="1"/>
    </row>
    <row r="1464" spans="14:14" x14ac:dyDescent="0.2">
      <c r="N1464" s="1"/>
    </row>
    <row r="1465" spans="14:14" x14ac:dyDescent="0.2">
      <c r="N1465" s="1"/>
    </row>
    <row r="1466" spans="14:14" x14ac:dyDescent="0.2">
      <c r="N1466" s="1"/>
    </row>
    <row r="1467" spans="14:14" x14ac:dyDescent="0.2">
      <c r="N1467" s="1"/>
    </row>
    <row r="1468" spans="14:14" x14ac:dyDescent="0.2">
      <c r="N1468" s="1"/>
    </row>
    <row r="1469" spans="14:14" x14ac:dyDescent="0.2">
      <c r="N1469" s="1"/>
    </row>
    <row r="1470" spans="14:14" x14ac:dyDescent="0.2">
      <c r="N1470" s="1"/>
    </row>
    <row r="1471" spans="14:14" x14ac:dyDescent="0.2">
      <c r="N1471" s="1"/>
    </row>
    <row r="1472" spans="14:14" x14ac:dyDescent="0.2">
      <c r="N1472" s="1"/>
    </row>
    <row r="1473" spans="14:14" x14ac:dyDescent="0.2">
      <c r="N1473" s="1"/>
    </row>
    <row r="1474" spans="14:14" x14ac:dyDescent="0.2">
      <c r="N1474" s="1"/>
    </row>
    <row r="1475" spans="14:14" x14ac:dyDescent="0.2">
      <c r="N1475" s="1"/>
    </row>
    <row r="1476" spans="14:14" x14ac:dyDescent="0.2">
      <c r="N1476" s="1"/>
    </row>
    <row r="1477" spans="14:14" x14ac:dyDescent="0.2">
      <c r="N1477" s="1"/>
    </row>
    <row r="1478" spans="14:14" x14ac:dyDescent="0.2">
      <c r="N1478" s="1"/>
    </row>
    <row r="1479" spans="14:14" x14ac:dyDescent="0.2">
      <c r="N1479" s="1"/>
    </row>
    <row r="1480" spans="14:14" x14ac:dyDescent="0.2">
      <c r="N1480" s="1"/>
    </row>
    <row r="1481" spans="14:14" x14ac:dyDescent="0.2">
      <c r="N1481" s="1"/>
    </row>
    <row r="1482" spans="14:14" x14ac:dyDescent="0.2">
      <c r="N1482" s="1"/>
    </row>
    <row r="1483" spans="14:14" x14ac:dyDescent="0.2">
      <c r="N1483" s="1"/>
    </row>
    <row r="1484" spans="14:14" x14ac:dyDescent="0.2">
      <c r="N1484" s="1"/>
    </row>
    <row r="1485" spans="14:14" x14ac:dyDescent="0.2">
      <c r="N1485" s="1"/>
    </row>
    <row r="1486" spans="14:14" x14ac:dyDescent="0.2">
      <c r="N1486" s="1"/>
    </row>
    <row r="1487" spans="14:14" x14ac:dyDescent="0.2">
      <c r="N1487" s="1"/>
    </row>
    <row r="1488" spans="14:14" x14ac:dyDescent="0.2">
      <c r="N1488" s="1"/>
    </row>
    <row r="1489" spans="14:14" x14ac:dyDescent="0.2">
      <c r="N1489" s="1"/>
    </row>
    <row r="1490" spans="14:14" x14ac:dyDescent="0.2">
      <c r="N1490" s="1"/>
    </row>
    <row r="1491" spans="14:14" x14ac:dyDescent="0.2">
      <c r="N1491" s="1"/>
    </row>
    <row r="1492" spans="14:14" x14ac:dyDescent="0.2">
      <c r="N1492" s="1"/>
    </row>
    <row r="1493" spans="14:14" x14ac:dyDescent="0.2">
      <c r="N1493" s="1"/>
    </row>
    <row r="1494" spans="14:14" x14ac:dyDescent="0.2">
      <c r="N1494" s="1"/>
    </row>
    <row r="1495" spans="14:14" x14ac:dyDescent="0.2">
      <c r="N1495" s="1"/>
    </row>
    <row r="1496" spans="14:14" x14ac:dyDescent="0.2">
      <c r="N1496" s="1"/>
    </row>
    <row r="1497" spans="14:14" x14ac:dyDescent="0.2">
      <c r="N1497" s="1"/>
    </row>
    <row r="1498" spans="14:14" x14ac:dyDescent="0.2">
      <c r="N1498" s="1"/>
    </row>
    <row r="1499" spans="14:14" x14ac:dyDescent="0.2">
      <c r="N1499" s="1"/>
    </row>
    <row r="1500" spans="14:14" x14ac:dyDescent="0.2">
      <c r="N1500" s="1"/>
    </row>
    <row r="1501" spans="14:14" x14ac:dyDescent="0.2">
      <c r="N1501" s="1"/>
    </row>
    <row r="1502" spans="14:14" x14ac:dyDescent="0.2">
      <c r="N1502" s="1"/>
    </row>
    <row r="1503" spans="14:14" x14ac:dyDescent="0.2">
      <c r="N1503" s="1"/>
    </row>
    <row r="1504" spans="14:14" x14ac:dyDescent="0.2">
      <c r="N1504" s="1"/>
    </row>
    <row r="1505" spans="14:14" x14ac:dyDescent="0.2">
      <c r="N1505" s="1"/>
    </row>
    <row r="1506" spans="14:14" x14ac:dyDescent="0.2">
      <c r="N1506" s="1"/>
    </row>
    <row r="1507" spans="14:14" x14ac:dyDescent="0.2">
      <c r="N1507" s="1"/>
    </row>
    <row r="1508" spans="14:14" x14ac:dyDescent="0.2">
      <c r="N1508" s="1"/>
    </row>
    <row r="1509" spans="14:14" x14ac:dyDescent="0.2">
      <c r="N1509" s="1"/>
    </row>
    <row r="1510" spans="14:14" x14ac:dyDescent="0.2">
      <c r="N1510" s="1"/>
    </row>
    <row r="1511" spans="14:14" x14ac:dyDescent="0.2">
      <c r="N1511" s="1"/>
    </row>
    <row r="1512" spans="14:14" x14ac:dyDescent="0.2">
      <c r="N1512" s="1"/>
    </row>
    <row r="1513" spans="14:14" x14ac:dyDescent="0.2">
      <c r="N1513" s="1"/>
    </row>
    <row r="1514" spans="14:14" x14ac:dyDescent="0.2">
      <c r="N1514" s="1"/>
    </row>
    <row r="1515" spans="14:14" x14ac:dyDescent="0.2">
      <c r="N1515" s="1"/>
    </row>
    <row r="1516" spans="14:14" x14ac:dyDescent="0.2">
      <c r="N1516" s="1"/>
    </row>
    <row r="1517" spans="14:14" x14ac:dyDescent="0.2">
      <c r="N1517" s="1"/>
    </row>
    <row r="1518" spans="14:14" x14ac:dyDescent="0.2">
      <c r="N1518" s="1"/>
    </row>
    <row r="1519" spans="14:14" x14ac:dyDescent="0.2">
      <c r="N1519" s="1"/>
    </row>
    <row r="1520" spans="14:14" x14ac:dyDescent="0.2">
      <c r="N1520" s="1"/>
    </row>
    <row r="1521" spans="14:14" x14ac:dyDescent="0.2">
      <c r="N1521" s="1"/>
    </row>
    <row r="1522" spans="14:14" x14ac:dyDescent="0.2">
      <c r="N1522" s="1"/>
    </row>
    <row r="1523" spans="14:14" x14ac:dyDescent="0.2">
      <c r="N1523" s="1"/>
    </row>
    <row r="1524" spans="14:14" x14ac:dyDescent="0.2">
      <c r="N1524" s="1"/>
    </row>
    <row r="1525" spans="14:14" x14ac:dyDescent="0.2">
      <c r="N1525" s="1"/>
    </row>
    <row r="1526" spans="14:14" x14ac:dyDescent="0.2">
      <c r="N1526" s="1"/>
    </row>
    <row r="1527" spans="14:14" x14ac:dyDescent="0.2">
      <c r="N1527" s="1"/>
    </row>
    <row r="1528" spans="14:14" x14ac:dyDescent="0.2">
      <c r="N1528" s="1"/>
    </row>
    <row r="1529" spans="14:14" x14ac:dyDescent="0.2">
      <c r="N1529" s="1"/>
    </row>
    <row r="1530" spans="14:14" x14ac:dyDescent="0.2">
      <c r="N1530" s="1"/>
    </row>
    <row r="1531" spans="14:14" x14ac:dyDescent="0.2">
      <c r="N1531" s="1"/>
    </row>
    <row r="1532" spans="14:14" x14ac:dyDescent="0.2">
      <c r="N1532" s="1"/>
    </row>
    <row r="1533" spans="14:14" x14ac:dyDescent="0.2">
      <c r="N1533" s="1"/>
    </row>
    <row r="1534" spans="14:14" x14ac:dyDescent="0.2">
      <c r="N1534" s="1"/>
    </row>
    <row r="1535" spans="14:14" x14ac:dyDescent="0.2">
      <c r="N1535" s="1"/>
    </row>
    <row r="1536" spans="14:14" x14ac:dyDescent="0.2">
      <c r="N1536" s="1"/>
    </row>
    <row r="1537" spans="14:14" x14ac:dyDescent="0.2">
      <c r="N1537" s="1"/>
    </row>
    <row r="1538" spans="14:14" x14ac:dyDescent="0.2">
      <c r="N1538" s="1"/>
    </row>
    <row r="1539" spans="14:14" x14ac:dyDescent="0.2">
      <c r="N1539" s="1"/>
    </row>
    <row r="1540" spans="14:14" x14ac:dyDescent="0.2">
      <c r="N1540" s="1"/>
    </row>
    <row r="1541" spans="14:14" x14ac:dyDescent="0.2">
      <c r="N1541" s="1"/>
    </row>
    <row r="1542" spans="14:14" x14ac:dyDescent="0.2">
      <c r="N1542" s="1"/>
    </row>
    <row r="1543" spans="14:14" x14ac:dyDescent="0.2">
      <c r="N1543" s="1"/>
    </row>
    <row r="1544" spans="14:14" x14ac:dyDescent="0.2">
      <c r="N1544" s="1"/>
    </row>
    <row r="1545" spans="14:14" x14ac:dyDescent="0.2">
      <c r="N1545" s="1"/>
    </row>
    <row r="1546" spans="14:14" x14ac:dyDescent="0.2">
      <c r="N1546" s="1"/>
    </row>
    <row r="1547" spans="14:14" x14ac:dyDescent="0.2">
      <c r="N1547" s="1"/>
    </row>
    <row r="1548" spans="14:14" x14ac:dyDescent="0.2">
      <c r="N1548" s="1"/>
    </row>
    <row r="1549" spans="14:14" x14ac:dyDescent="0.2">
      <c r="N1549" s="1"/>
    </row>
    <row r="1550" spans="14:14" x14ac:dyDescent="0.2">
      <c r="N1550" s="1"/>
    </row>
    <row r="1551" spans="14:14" x14ac:dyDescent="0.2">
      <c r="N1551" s="1"/>
    </row>
    <row r="1552" spans="14:14" x14ac:dyDescent="0.2">
      <c r="N1552" s="1"/>
    </row>
    <row r="1553" spans="14:14" x14ac:dyDescent="0.2">
      <c r="N1553" s="1"/>
    </row>
    <row r="1554" spans="14:14" x14ac:dyDescent="0.2">
      <c r="N1554" s="1"/>
    </row>
    <row r="1555" spans="14:14" x14ac:dyDescent="0.2">
      <c r="N1555" s="1"/>
    </row>
    <row r="1556" spans="14:14" x14ac:dyDescent="0.2">
      <c r="N1556" s="1"/>
    </row>
    <row r="1557" spans="14:14" x14ac:dyDescent="0.2">
      <c r="N1557" s="1"/>
    </row>
    <row r="1558" spans="14:14" x14ac:dyDescent="0.2">
      <c r="N1558" s="1"/>
    </row>
    <row r="1559" spans="14:14" x14ac:dyDescent="0.2">
      <c r="N1559" s="1"/>
    </row>
    <row r="1560" spans="14:14" x14ac:dyDescent="0.2">
      <c r="N1560" s="1"/>
    </row>
    <row r="1561" spans="14:14" x14ac:dyDescent="0.2">
      <c r="N1561" s="1"/>
    </row>
    <row r="1562" spans="14:14" x14ac:dyDescent="0.2">
      <c r="N1562" s="1"/>
    </row>
    <row r="1563" spans="14:14" x14ac:dyDescent="0.2">
      <c r="N1563" s="1"/>
    </row>
    <row r="1564" spans="14:14" x14ac:dyDescent="0.2">
      <c r="N1564" s="1"/>
    </row>
    <row r="1565" spans="14:14" x14ac:dyDescent="0.2">
      <c r="N1565" s="1"/>
    </row>
    <row r="1566" spans="14:14" x14ac:dyDescent="0.2">
      <c r="N1566" s="1"/>
    </row>
    <row r="1567" spans="14:14" x14ac:dyDescent="0.2">
      <c r="N1567" s="1"/>
    </row>
    <row r="1568" spans="14:14" x14ac:dyDescent="0.2">
      <c r="N1568" s="1"/>
    </row>
    <row r="1569" spans="14:14" x14ac:dyDescent="0.2">
      <c r="N1569" s="1"/>
    </row>
    <row r="1570" spans="14:14" x14ac:dyDescent="0.2">
      <c r="N1570" s="1"/>
    </row>
    <row r="1571" spans="14:14" x14ac:dyDescent="0.2">
      <c r="N1571" s="1"/>
    </row>
    <row r="1572" spans="14:14" x14ac:dyDescent="0.2">
      <c r="N1572" s="1"/>
    </row>
    <row r="1573" spans="14:14" x14ac:dyDescent="0.2">
      <c r="N1573" s="1"/>
    </row>
    <row r="1574" spans="14:14" x14ac:dyDescent="0.2">
      <c r="N1574" s="1"/>
    </row>
    <row r="1575" spans="14:14" x14ac:dyDescent="0.2">
      <c r="N1575" s="1"/>
    </row>
    <row r="1576" spans="14:14" x14ac:dyDescent="0.2">
      <c r="N1576" s="1"/>
    </row>
    <row r="1577" spans="14:14" x14ac:dyDescent="0.2">
      <c r="N1577" s="1"/>
    </row>
    <row r="1578" spans="14:14" x14ac:dyDescent="0.2">
      <c r="N1578" s="1"/>
    </row>
    <row r="1579" spans="14:14" x14ac:dyDescent="0.2">
      <c r="N1579" s="1"/>
    </row>
    <row r="1580" spans="14:14" x14ac:dyDescent="0.2">
      <c r="N1580" s="1"/>
    </row>
    <row r="1581" spans="14:14" x14ac:dyDescent="0.2">
      <c r="N1581" s="1"/>
    </row>
    <row r="1582" spans="14:14" x14ac:dyDescent="0.2">
      <c r="N1582" s="1"/>
    </row>
    <row r="1583" spans="14:14" x14ac:dyDescent="0.2">
      <c r="N1583" s="1"/>
    </row>
    <row r="1584" spans="14:14" x14ac:dyDescent="0.2">
      <c r="N1584" s="1"/>
    </row>
    <row r="1585" spans="14:14" x14ac:dyDescent="0.2">
      <c r="N1585" s="1"/>
    </row>
    <row r="1586" spans="14:14" x14ac:dyDescent="0.2">
      <c r="N1586" s="1"/>
    </row>
    <row r="1587" spans="14:14" x14ac:dyDescent="0.2">
      <c r="N1587" s="1"/>
    </row>
    <row r="1588" spans="14:14" x14ac:dyDescent="0.2">
      <c r="N1588" s="1"/>
    </row>
    <row r="1589" spans="14:14" x14ac:dyDescent="0.2">
      <c r="N1589" s="1"/>
    </row>
    <row r="1590" spans="14:14" x14ac:dyDescent="0.2">
      <c r="N1590" s="1"/>
    </row>
    <row r="1591" spans="14:14" x14ac:dyDescent="0.2">
      <c r="N1591" s="1"/>
    </row>
    <row r="1592" spans="14:14" x14ac:dyDescent="0.2">
      <c r="N1592" s="1"/>
    </row>
    <row r="1593" spans="14:14" x14ac:dyDescent="0.2">
      <c r="N1593" s="1"/>
    </row>
    <row r="1594" spans="14:14" x14ac:dyDescent="0.2">
      <c r="N1594" s="1"/>
    </row>
    <row r="1595" spans="14:14" x14ac:dyDescent="0.2">
      <c r="N1595" s="1"/>
    </row>
    <row r="1596" spans="14:14" x14ac:dyDescent="0.2">
      <c r="N1596" s="1"/>
    </row>
    <row r="1597" spans="14:14" x14ac:dyDescent="0.2">
      <c r="N1597" s="1"/>
    </row>
    <row r="1598" spans="14:14" x14ac:dyDescent="0.2">
      <c r="N1598" s="1"/>
    </row>
    <row r="1599" spans="14:14" x14ac:dyDescent="0.2">
      <c r="N1599" s="1"/>
    </row>
    <row r="1600" spans="14:14" x14ac:dyDescent="0.2">
      <c r="N1600" s="1"/>
    </row>
    <row r="1601" spans="14:14" x14ac:dyDescent="0.2">
      <c r="N1601" s="1"/>
    </row>
    <row r="1602" spans="14:14" x14ac:dyDescent="0.2">
      <c r="N1602" s="1"/>
    </row>
    <row r="1603" spans="14:14" x14ac:dyDescent="0.2">
      <c r="N1603" s="1"/>
    </row>
    <row r="1604" spans="14:14" x14ac:dyDescent="0.2">
      <c r="N1604" s="1"/>
    </row>
    <row r="1605" spans="14:14" x14ac:dyDescent="0.2">
      <c r="N1605" s="1"/>
    </row>
    <row r="1606" spans="14:14" x14ac:dyDescent="0.2">
      <c r="N1606" s="1"/>
    </row>
    <row r="1607" spans="14:14" x14ac:dyDescent="0.2">
      <c r="N1607" s="1"/>
    </row>
    <row r="1608" spans="14:14" x14ac:dyDescent="0.2">
      <c r="N1608" s="1"/>
    </row>
    <row r="1609" spans="14:14" x14ac:dyDescent="0.2">
      <c r="N1609" s="1"/>
    </row>
    <row r="1610" spans="14:14" x14ac:dyDescent="0.2">
      <c r="N1610" s="1"/>
    </row>
    <row r="1611" spans="14:14" x14ac:dyDescent="0.2">
      <c r="N1611" s="1"/>
    </row>
    <row r="1612" spans="14:14" x14ac:dyDescent="0.2">
      <c r="N1612" s="1"/>
    </row>
    <row r="1613" spans="14:14" x14ac:dyDescent="0.2">
      <c r="N1613" s="1"/>
    </row>
    <row r="1614" spans="14:14" x14ac:dyDescent="0.2">
      <c r="N1614" s="1"/>
    </row>
    <row r="1615" spans="14:14" x14ac:dyDescent="0.2">
      <c r="N1615" s="1"/>
    </row>
    <row r="1616" spans="14:14" x14ac:dyDescent="0.2">
      <c r="N1616" s="1"/>
    </row>
    <row r="1617" spans="14:14" x14ac:dyDescent="0.2">
      <c r="N1617" s="1"/>
    </row>
    <row r="1618" spans="14:14" x14ac:dyDescent="0.2">
      <c r="N1618" s="1"/>
    </row>
    <row r="1619" spans="14:14" x14ac:dyDescent="0.2">
      <c r="N1619" s="1"/>
    </row>
    <row r="1620" spans="14:14" x14ac:dyDescent="0.2">
      <c r="N1620" s="1"/>
    </row>
    <row r="1621" spans="14:14" x14ac:dyDescent="0.2">
      <c r="N1621" s="1"/>
    </row>
    <row r="1622" spans="14:14" x14ac:dyDescent="0.2">
      <c r="N1622" s="1"/>
    </row>
    <row r="1623" spans="14:14" x14ac:dyDescent="0.2">
      <c r="N1623" s="1"/>
    </row>
    <row r="1624" spans="14:14" x14ac:dyDescent="0.2">
      <c r="N1624" s="1"/>
    </row>
    <row r="1625" spans="14:14" x14ac:dyDescent="0.2">
      <c r="N1625" s="1"/>
    </row>
    <row r="1626" spans="14:14" x14ac:dyDescent="0.2">
      <c r="N1626" s="1"/>
    </row>
    <row r="1627" spans="14:14" x14ac:dyDescent="0.2">
      <c r="N1627" s="1"/>
    </row>
    <row r="1628" spans="14:14" x14ac:dyDescent="0.2">
      <c r="N1628" s="1"/>
    </row>
    <row r="1629" spans="14:14" x14ac:dyDescent="0.2">
      <c r="N1629" s="1"/>
    </row>
    <row r="1630" spans="14:14" x14ac:dyDescent="0.2">
      <c r="N1630" s="1"/>
    </row>
    <row r="1631" spans="14:14" x14ac:dyDescent="0.2">
      <c r="N1631" s="1"/>
    </row>
    <row r="1632" spans="14:14" x14ac:dyDescent="0.2">
      <c r="N1632" s="1"/>
    </row>
    <row r="1633" spans="14:14" x14ac:dyDescent="0.2">
      <c r="N1633" s="1"/>
    </row>
    <row r="1634" spans="14:14" x14ac:dyDescent="0.2">
      <c r="N1634" s="1"/>
    </row>
    <row r="1635" spans="14:14" x14ac:dyDescent="0.2">
      <c r="N1635" s="1"/>
    </row>
    <row r="1636" spans="14:14" x14ac:dyDescent="0.2">
      <c r="N1636" s="1"/>
    </row>
    <row r="1637" spans="14:14" x14ac:dyDescent="0.2">
      <c r="N1637" s="1"/>
    </row>
    <row r="1638" spans="14:14" x14ac:dyDescent="0.2">
      <c r="N1638" s="1"/>
    </row>
    <row r="1639" spans="14:14" x14ac:dyDescent="0.2">
      <c r="N1639" s="1"/>
    </row>
    <row r="1640" spans="14:14" x14ac:dyDescent="0.2">
      <c r="N1640" s="1"/>
    </row>
    <row r="1641" spans="14:14" x14ac:dyDescent="0.2">
      <c r="N1641" s="1"/>
    </row>
    <row r="1642" spans="14:14" x14ac:dyDescent="0.2">
      <c r="N1642" s="1"/>
    </row>
    <row r="1643" spans="14:14" x14ac:dyDescent="0.2">
      <c r="N1643" s="1"/>
    </row>
    <row r="1644" spans="14:14" x14ac:dyDescent="0.2">
      <c r="N1644" s="1"/>
    </row>
    <row r="1645" spans="14:14" x14ac:dyDescent="0.2">
      <c r="N1645" s="1"/>
    </row>
    <row r="1646" spans="14:14" x14ac:dyDescent="0.2">
      <c r="N1646" s="1"/>
    </row>
    <row r="1647" spans="14:14" x14ac:dyDescent="0.2">
      <c r="N1647" s="1"/>
    </row>
    <row r="1648" spans="14:14" x14ac:dyDescent="0.2">
      <c r="N1648" s="1"/>
    </row>
    <row r="1649" spans="14:14" x14ac:dyDescent="0.2">
      <c r="N1649" s="1"/>
    </row>
    <row r="1650" spans="14:14" x14ac:dyDescent="0.2">
      <c r="N1650" s="1"/>
    </row>
    <row r="1651" spans="14:14" x14ac:dyDescent="0.2">
      <c r="N1651" s="1"/>
    </row>
    <row r="1652" spans="14:14" x14ac:dyDescent="0.2">
      <c r="N1652" s="1"/>
    </row>
    <row r="1653" spans="14:14" x14ac:dyDescent="0.2">
      <c r="N1653" s="1"/>
    </row>
    <row r="1654" spans="14:14" x14ac:dyDescent="0.2">
      <c r="N1654" s="1"/>
    </row>
    <row r="1655" spans="14:14" x14ac:dyDescent="0.2">
      <c r="N1655" s="1"/>
    </row>
    <row r="1656" spans="14:14" x14ac:dyDescent="0.2">
      <c r="N1656" s="1"/>
    </row>
    <row r="1657" spans="14:14" x14ac:dyDescent="0.2">
      <c r="N1657" s="1"/>
    </row>
    <row r="1658" spans="14:14" x14ac:dyDescent="0.2">
      <c r="N1658" s="1"/>
    </row>
    <row r="1659" spans="14:14" x14ac:dyDescent="0.2">
      <c r="N1659" s="1"/>
    </row>
    <row r="1660" spans="14:14" x14ac:dyDescent="0.2">
      <c r="N1660" s="1"/>
    </row>
    <row r="1661" spans="14:14" x14ac:dyDescent="0.2">
      <c r="N1661" s="1"/>
    </row>
    <row r="1662" spans="14:14" x14ac:dyDescent="0.2">
      <c r="N1662" s="1"/>
    </row>
    <row r="1663" spans="14:14" x14ac:dyDescent="0.2">
      <c r="N1663" s="1"/>
    </row>
    <row r="1664" spans="14:14" x14ac:dyDescent="0.2">
      <c r="N1664" s="1"/>
    </row>
    <row r="1665" spans="14:14" x14ac:dyDescent="0.2">
      <c r="N1665" s="1"/>
    </row>
    <row r="1666" spans="14:14" x14ac:dyDescent="0.2">
      <c r="N1666" s="1"/>
    </row>
    <row r="1667" spans="14:14" x14ac:dyDescent="0.2">
      <c r="N1667" s="1"/>
    </row>
    <row r="1668" spans="14:14" x14ac:dyDescent="0.2">
      <c r="N1668" s="1"/>
    </row>
    <row r="1669" spans="14:14" x14ac:dyDescent="0.2">
      <c r="N1669" s="1"/>
    </row>
    <row r="1670" spans="14:14" x14ac:dyDescent="0.2">
      <c r="N1670" s="1"/>
    </row>
    <row r="1671" spans="14:14" x14ac:dyDescent="0.2">
      <c r="N1671" s="1"/>
    </row>
    <row r="1672" spans="14:14" x14ac:dyDescent="0.2">
      <c r="N1672" s="1"/>
    </row>
    <row r="1673" spans="14:14" x14ac:dyDescent="0.2">
      <c r="N1673" s="1"/>
    </row>
    <row r="1674" spans="14:14" x14ac:dyDescent="0.2">
      <c r="N1674" s="1"/>
    </row>
    <row r="1675" spans="14:14" x14ac:dyDescent="0.2">
      <c r="N1675" s="1"/>
    </row>
    <row r="1676" spans="14:14" x14ac:dyDescent="0.2">
      <c r="N1676" s="1"/>
    </row>
    <row r="1677" spans="14:14" x14ac:dyDescent="0.2">
      <c r="N1677" s="1"/>
    </row>
    <row r="1678" spans="14:14" x14ac:dyDescent="0.2">
      <c r="N1678" s="1"/>
    </row>
    <row r="1679" spans="14:14" x14ac:dyDescent="0.2">
      <c r="N1679" s="1"/>
    </row>
    <row r="1680" spans="14:14" x14ac:dyDescent="0.2">
      <c r="N1680" s="1"/>
    </row>
    <row r="1681" spans="14:14" x14ac:dyDescent="0.2">
      <c r="N1681" s="1"/>
    </row>
    <row r="1682" spans="14:14" x14ac:dyDescent="0.2">
      <c r="N1682" s="1"/>
    </row>
    <row r="1683" spans="14:14" x14ac:dyDescent="0.2">
      <c r="N1683" s="1"/>
    </row>
    <row r="1684" spans="14:14" x14ac:dyDescent="0.2">
      <c r="N1684" s="1"/>
    </row>
    <row r="1685" spans="14:14" x14ac:dyDescent="0.2">
      <c r="N1685" s="1"/>
    </row>
    <row r="1686" spans="14:14" x14ac:dyDescent="0.2">
      <c r="N1686" s="1"/>
    </row>
    <row r="1687" spans="14:14" x14ac:dyDescent="0.2">
      <c r="N1687" s="1"/>
    </row>
    <row r="1688" spans="14:14" x14ac:dyDescent="0.2">
      <c r="N1688" s="1"/>
    </row>
    <row r="1689" spans="14:14" x14ac:dyDescent="0.2">
      <c r="N1689" s="1"/>
    </row>
    <row r="1690" spans="14:14" x14ac:dyDescent="0.2">
      <c r="N1690" s="1"/>
    </row>
    <row r="1691" spans="14:14" x14ac:dyDescent="0.2">
      <c r="N1691" s="1"/>
    </row>
    <row r="1692" spans="14:14" x14ac:dyDescent="0.2">
      <c r="N1692" s="1"/>
    </row>
    <row r="1693" spans="14:14" x14ac:dyDescent="0.2">
      <c r="N1693" s="1"/>
    </row>
    <row r="1694" spans="14:14" x14ac:dyDescent="0.2">
      <c r="N1694" s="1"/>
    </row>
    <row r="1695" spans="14:14" x14ac:dyDescent="0.2">
      <c r="N1695" s="1"/>
    </row>
    <row r="1696" spans="14:14" x14ac:dyDescent="0.2">
      <c r="N1696" s="1"/>
    </row>
    <row r="1697" spans="14:14" x14ac:dyDescent="0.2">
      <c r="N1697" s="1"/>
    </row>
    <row r="1698" spans="14:14" x14ac:dyDescent="0.2">
      <c r="N1698" s="1"/>
    </row>
    <row r="1699" spans="14:14" x14ac:dyDescent="0.2">
      <c r="N1699" s="1"/>
    </row>
    <row r="1700" spans="14:14" x14ac:dyDescent="0.2">
      <c r="N1700" s="1"/>
    </row>
    <row r="1701" spans="14:14" x14ac:dyDescent="0.2">
      <c r="N1701" s="1"/>
    </row>
    <row r="1702" spans="14:14" x14ac:dyDescent="0.2">
      <c r="N1702" s="1"/>
    </row>
    <row r="1703" spans="14:14" x14ac:dyDescent="0.2">
      <c r="N1703" s="1"/>
    </row>
    <row r="1704" spans="14:14" x14ac:dyDescent="0.2">
      <c r="N1704" s="1"/>
    </row>
    <row r="1705" spans="14:14" x14ac:dyDescent="0.2">
      <c r="N1705" s="1"/>
    </row>
    <row r="1706" spans="14:14" x14ac:dyDescent="0.2">
      <c r="N1706" s="1"/>
    </row>
    <row r="1707" spans="14:14" x14ac:dyDescent="0.2">
      <c r="N1707" s="1"/>
    </row>
    <row r="1708" spans="14:14" x14ac:dyDescent="0.2">
      <c r="N1708" s="1"/>
    </row>
    <row r="1709" spans="14:14" x14ac:dyDescent="0.2">
      <c r="N1709" s="1"/>
    </row>
    <row r="1710" spans="14:14" x14ac:dyDescent="0.2">
      <c r="N1710" s="1"/>
    </row>
    <row r="1711" spans="14:14" x14ac:dyDescent="0.2">
      <c r="N1711" s="1"/>
    </row>
    <row r="1712" spans="14:14" x14ac:dyDescent="0.2">
      <c r="N1712" s="1"/>
    </row>
    <row r="1713" spans="14:14" x14ac:dyDescent="0.2">
      <c r="N1713" s="1"/>
    </row>
    <row r="1714" spans="14:14" x14ac:dyDescent="0.2">
      <c r="N1714" s="1"/>
    </row>
    <row r="1715" spans="14:14" x14ac:dyDescent="0.2">
      <c r="N1715" s="1"/>
    </row>
    <row r="1716" spans="14:14" x14ac:dyDescent="0.2">
      <c r="N1716" s="1"/>
    </row>
    <row r="1717" spans="14:14" x14ac:dyDescent="0.2">
      <c r="N1717" s="1"/>
    </row>
    <row r="1718" spans="14:14" x14ac:dyDescent="0.2">
      <c r="N1718" s="1"/>
    </row>
    <row r="1719" spans="14:14" x14ac:dyDescent="0.2">
      <c r="N1719" s="1"/>
    </row>
    <row r="1720" spans="14:14" x14ac:dyDescent="0.2">
      <c r="N1720" s="1"/>
    </row>
    <row r="1721" spans="14:14" x14ac:dyDescent="0.2">
      <c r="N1721" s="1"/>
    </row>
    <row r="1722" spans="14:14" x14ac:dyDescent="0.2">
      <c r="N1722" s="1"/>
    </row>
    <row r="1723" spans="14:14" x14ac:dyDescent="0.2">
      <c r="N1723" s="1"/>
    </row>
    <row r="1724" spans="14:14" x14ac:dyDescent="0.2">
      <c r="N1724" s="1"/>
    </row>
    <row r="1725" spans="14:14" x14ac:dyDescent="0.2">
      <c r="N1725" s="1"/>
    </row>
    <row r="1726" spans="14:14" x14ac:dyDescent="0.2">
      <c r="N1726" s="1"/>
    </row>
    <row r="1727" spans="14:14" x14ac:dyDescent="0.2">
      <c r="N1727" s="1"/>
    </row>
    <row r="1728" spans="14:14" x14ac:dyDescent="0.2">
      <c r="N1728" s="1"/>
    </row>
    <row r="1729" spans="14:14" x14ac:dyDescent="0.2">
      <c r="N1729" s="1"/>
    </row>
    <row r="1730" spans="14:14" x14ac:dyDescent="0.2">
      <c r="N1730" s="1"/>
    </row>
    <row r="1731" spans="14:14" x14ac:dyDescent="0.2">
      <c r="N1731" s="1"/>
    </row>
    <row r="1732" spans="14:14" x14ac:dyDescent="0.2">
      <c r="N1732" s="1"/>
    </row>
    <row r="1733" spans="14:14" x14ac:dyDescent="0.2">
      <c r="N1733" s="1"/>
    </row>
    <row r="1734" spans="14:14" x14ac:dyDescent="0.2">
      <c r="N1734" s="1"/>
    </row>
    <row r="1735" spans="14:14" x14ac:dyDescent="0.2">
      <c r="N1735" s="1"/>
    </row>
    <row r="1736" spans="14:14" x14ac:dyDescent="0.2">
      <c r="N1736" s="1"/>
    </row>
    <row r="1737" spans="14:14" x14ac:dyDescent="0.2">
      <c r="N1737" s="1"/>
    </row>
    <row r="1738" spans="14:14" x14ac:dyDescent="0.2">
      <c r="N1738" s="1"/>
    </row>
    <row r="1739" spans="14:14" x14ac:dyDescent="0.2">
      <c r="N1739" s="1"/>
    </row>
    <row r="1740" spans="14:14" x14ac:dyDescent="0.2">
      <c r="N1740" s="1"/>
    </row>
    <row r="1741" spans="14:14" x14ac:dyDescent="0.2">
      <c r="N1741" s="1"/>
    </row>
    <row r="1742" spans="14:14" x14ac:dyDescent="0.2">
      <c r="N1742" s="1"/>
    </row>
    <row r="1743" spans="14:14" x14ac:dyDescent="0.2">
      <c r="N1743" s="1"/>
    </row>
    <row r="1744" spans="14:14" x14ac:dyDescent="0.2">
      <c r="N1744" s="1"/>
    </row>
    <row r="1745" spans="14:14" x14ac:dyDescent="0.2">
      <c r="N1745" s="1"/>
    </row>
    <row r="1746" spans="14:14" x14ac:dyDescent="0.2">
      <c r="N1746" s="1"/>
    </row>
    <row r="1747" spans="14:14" x14ac:dyDescent="0.2">
      <c r="N1747" s="1"/>
    </row>
    <row r="1748" spans="14:14" x14ac:dyDescent="0.2">
      <c r="N1748" s="1"/>
    </row>
    <row r="1749" spans="14:14" x14ac:dyDescent="0.2">
      <c r="N1749" s="1"/>
    </row>
    <row r="1750" spans="14:14" x14ac:dyDescent="0.2">
      <c r="N1750" s="1"/>
    </row>
    <row r="1751" spans="14:14" x14ac:dyDescent="0.2">
      <c r="N1751" s="1"/>
    </row>
    <row r="1752" spans="14:14" x14ac:dyDescent="0.2">
      <c r="N1752" s="1"/>
    </row>
    <row r="1753" spans="14:14" x14ac:dyDescent="0.2">
      <c r="N1753" s="1"/>
    </row>
    <row r="1754" spans="14:14" x14ac:dyDescent="0.2">
      <c r="N1754" s="1"/>
    </row>
    <row r="1755" spans="14:14" x14ac:dyDescent="0.2">
      <c r="N1755" s="1"/>
    </row>
    <row r="1756" spans="14:14" x14ac:dyDescent="0.2">
      <c r="N1756" s="1"/>
    </row>
    <row r="1757" spans="14:14" x14ac:dyDescent="0.2">
      <c r="N1757" s="1"/>
    </row>
    <row r="1758" spans="14:14" x14ac:dyDescent="0.2">
      <c r="N1758" s="1"/>
    </row>
    <row r="1759" spans="14:14" x14ac:dyDescent="0.2">
      <c r="N1759" s="1"/>
    </row>
    <row r="1760" spans="14:14" x14ac:dyDescent="0.2">
      <c r="N1760" s="1"/>
    </row>
    <row r="1761" spans="14:14" x14ac:dyDescent="0.2">
      <c r="N1761" s="1"/>
    </row>
    <row r="1762" spans="14:14" x14ac:dyDescent="0.2">
      <c r="N1762" s="1"/>
    </row>
    <row r="1763" spans="14:14" x14ac:dyDescent="0.2">
      <c r="N1763" s="1"/>
    </row>
    <row r="1764" spans="14:14" x14ac:dyDescent="0.2">
      <c r="N1764" s="1"/>
    </row>
    <row r="1765" spans="14:14" x14ac:dyDescent="0.2">
      <c r="N1765" s="1"/>
    </row>
    <row r="1766" spans="14:14" x14ac:dyDescent="0.2">
      <c r="N1766" s="1"/>
    </row>
    <row r="1767" spans="14:14" x14ac:dyDescent="0.2">
      <c r="N1767" s="1"/>
    </row>
    <row r="1768" spans="14:14" x14ac:dyDescent="0.2">
      <c r="N1768" s="1"/>
    </row>
    <row r="1769" spans="14:14" x14ac:dyDescent="0.2">
      <c r="N1769" s="1"/>
    </row>
    <row r="1770" spans="14:14" x14ac:dyDescent="0.2">
      <c r="N1770" s="1"/>
    </row>
    <row r="1771" spans="14:14" x14ac:dyDescent="0.2">
      <c r="N1771" s="1"/>
    </row>
    <row r="1772" spans="14:14" x14ac:dyDescent="0.2">
      <c r="N1772" s="1"/>
    </row>
    <row r="1773" spans="14:14" x14ac:dyDescent="0.2">
      <c r="N1773" s="1"/>
    </row>
    <row r="1774" spans="14:14" x14ac:dyDescent="0.2">
      <c r="N1774" s="1"/>
    </row>
    <row r="1775" spans="14:14" x14ac:dyDescent="0.2">
      <c r="N1775" s="1"/>
    </row>
    <row r="1776" spans="14:14" x14ac:dyDescent="0.2">
      <c r="N1776" s="1"/>
    </row>
    <row r="1777" spans="14:14" x14ac:dyDescent="0.2">
      <c r="N1777" s="1"/>
    </row>
    <row r="1778" spans="14:14" x14ac:dyDescent="0.2">
      <c r="N1778" s="1"/>
    </row>
    <row r="1779" spans="14:14" x14ac:dyDescent="0.2">
      <c r="N1779" s="1"/>
    </row>
    <row r="1780" spans="14:14" x14ac:dyDescent="0.2">
      <c r="N1780" s="1"/>
    </row>
    <row r="1781" spans="14:14" x14ac:dyDescent="0.2">
      <c r="N1781" s="1"/>
    </row>
    <row r="1782" spans="14:14" x14ac:dyDescent="0.2">
      <c r="N1782" s="1"/>
    </row>
    <row r="1783" spans="14:14" x14ac:dyDescent="0.2">
      <c r="N1783" s="1"/>
    </row>
    <row r="1784" spans="14:14" x14ac:dyDescent="0.2">
      <c r="N1784" s="1"/>
    </row>
    <row r="1785" spans="14:14" x14ac:dyDescent="0.2">
      <c r="N1785" s="1"/>
    </row>
    <row r="1786" spans="14:14" x14ac:dyDescent="0.2">
      <c r="N1786" s="1"/>
    </row>
    <row r="1787" spans="14:14" x14ac:dyDescent="0.2">
      <c r="N1787" s="1"/>
    </row>
    <row r="1788" spans="14:14" x14ac:dyDescent="0.2">
      <c r="N1788" s="1"/>
    </row>
    <row r="1789" spans="14:14" x14ac:dyDescent="0.2">
      <c r="N1789" s="1"/>
    </row>
    <row r="1790" spans="14:14" x14ac:dyDescent="0.2">
      <c r="N1790" s="1"/>
    </row>
    <row r="1791" spans="14:14" x14ac:dyDescent="0.2">
      <c r="N1791" s="1"/>
    </row>
    <row r="1792" spans="14:14" x14ac:dyDescent="0.2">
      <c r="N1792" s="1"/>
    </row>
    <row r="1793" spans="14:14" x14ac:dyDescent="0.2">
      <c r="N1793" s="1"/>
    </row>
    <row r="1794" spans="14:14" x14ac:dyDescent="0.2">
      <c r="N1794" s="1"/>
    </row>
    <row r="1795" spans="14:14" x14ac:dyDescent="0.2">
      <c r="N1795" s="1"/>
    </row>
    <row r="1796" spans="14:14" x14ac:dyDescent="0.2">
      <c r="N1796" s="1"/>
    </row>
    <row r="1797" spans="14:14" x14ac:dyDescent="0.2">
      <c r="N1797" s="1"/>
    </row>
    <row r="1798" spans="14:14" x14ac:dyDescent="0.2">
      <c r="N1798" s="1"/>
    </row>
    <row r="1799" spans="14:14" x14ac:dyDescent="0.2">
      <c r="N1799" s="1"/>
    </row>
    <row r="1800" spans="14:14" x14ac:dyDescent="0.2">
      <c r="N1800" s="1"/>
    </row>
    <row r="1801" spans="14:14" x14ac:dyDescent="0.2">
      <c r="N1801" s="1"/>
    </row>
    <row r="1802" spans="14:14" x14ac:dyDescent="0.2">
      <c r="N1802" s="1"/>
    </row>
    <row r="1803" spans="14:14" x14ac:dyDescent="0.2">
      <c r="N1803" s="1"/>
    </row>
    <row r="1804" spans="14:14" x14ac:dyDescent="0.2">
      <c r="N1804" s="1"/>
    </row>
    <row r="1805" spans="14:14" x14ac:dyDescent="0.2">
      <c r="N1805" s="1"/>
    </row>
    <row r="1806" spans="14:14" x14ac:dyDescent="0.2">
      <c r="N1806" s="1"/>
    </row>
    <row r="1807" spans="14:14" x14ac:dyDescent="0.2">
      <c r="N1807" s="1"/>
    </row>
    <row r="1808" spans="14:14" x14ac:dyDescent="0.2">
      <c r="N1808" s="1"/>
    </row>
    <row r="1809" spans="14:14" x14ac:dyDescent="0.2">
      <c r="N1809" s="1"/>
    </row>
    <row r="1810" spans="14:14" x14ac:dyDescent="0.2">
      <c r="N1810" s="1"/>
    </row>
    <row r="1811" spans="14:14" x14ac:dyDescent="0.2">
      <c r="N1811" s="1"/>
    </row>
    <row r="1812" spans="14:14" x14ac:dyDescent="0.2">
      <c r="N1812" s="1"/>
    </row>
    <row r="1813" spans="14:14" x14ac:dyDescent="0.2">
      <c r="N1813" s="1"/>
    </row>
    <row r="1814" spans="14:14" x14ac:dyDescent="0.2">
      <c r="N1814" s="1"/>
    </row>
    <row r="1815" spans="14:14" x14ac:dyDescent="0.2">
      <c r="N1815" s="1"/>
    </row>
    <row r="1816" spans="14:14" x14ac:dyDescent="0.2">
      <c r="N1816" s="1"/>
    </row>
    <row r="1817" spans="14:14" x14ac:dyDescent="0.2">
      <c r="N1817" s="1"/>
    </row>
    <row r="1818" spans="14:14" x14ac:dyDescent="0.2">
      <c r="N1818" s="1"/>
    </row>
    <row r="1819" spans="14:14" x14ac:dyDescent="0.2">
      <c r="N1819" s="1"/>
    </row>
    <row r="1820" spans="14:14" x14ac:dyDescent="0.2">
      <c r="N1820" s="1"/>
    </row>
    <row r="1821" spans="14:14" x14ac:dyDescent="0.2">
      <c r="N1821" s="1"/>
    </row>
    <row r="1822" spans="14:14" x14ac:dyDescent="0.2">
      <c r="N1822" s="1"/>
    </row>
    <row r="1823" spans="14:14" x14ac:dyDescent="0.2">
      <c r="N1823" s="1"/>
    </row>
    <row r="1824" spans="14:14" x14ac:dyDescent="0.2">
      <c r="N1824" s="1"/>
    </row>
    <row r="1825" spans="14:14" x14ac:dyDescent="0.2">
      <c r="N1825" s="1"/>
    </row>
    <row r="1826" spans="14:14" x14ac:dyDescent="0.2">
      <c r="N1826" s="1"/>
    </row>
    <row r="1827" spans="14:14" x14ac:dyDescent="0.2">
      <c r="N1827" s="1"/>
    </row>
    <row r="1828" spans="14:14" x14ac:dyDescent="0.2">
      <c r="N1828" s="1"/>
    </row>
    <row r="1829" spans="14:14" x14ac:dyDescent="0.2">
      <c r="N1829" s="3"/>
    </row>
  </sheetData>
  <sortState xmlns:xlrd2="http://schemas.microsoft.com/office/spreadsheetml/2017/richdata2" ref="A3:G828">
    <sortCondition descending="1" ref="A3:A828"/>
  </sortState>
  <mergeCells count="5">
    <mergeCell ref="U34:W34"/>
    <mergeCell ref="B1:G1"/>
    <mergeCell ref="I1:N1"/>
    <mergeCell ref="V12:Y12"/>
    <mergeCell ref="U4:Z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2588-7944-BD4E-9098-88A5D437F3F8}">
  <dimension ref="A1:AH1829"/>
  <sheetViews>
    <sheetView workbookViewId="0">
      <selection activeCell="AD7" sqref="AD7:AH8"/>
    </sheetView>
  </sheetViews>
  <sheetFormatPr baseColWidth="10" defaultRowHeight="16" x14ac:dyDescent="0.2"/>
  <cols>
    <col min="1" max="1" width="12.83203125" style="7" bestFit="1" customWidth="1"/>
    <col min="2" max="2" width="13.33203125" hidden="1" customWidth="1"/>
    <col min="3" max="3" width="11.6640625" hidden="1" customWidth="1"/>
    <col min="4" max="4" width="13" hidden="1" customWidth="1"/>
    <col min="5" max="5" width="16.6640625" hidden="1" customWidth="1"/>
    <col min="6" max="6" width="13.33203125" hidden="1" customWidth="1"/>
    <col min="7" max="7" width="10" hidden="1" customWidth="1"/>
    <col min="9" max="9" width="12" customWidth="1"/>
    <col min="10" max="10" width="11" bestFit="1" customWidth="1"/>
    <col min="11" max="11" width="14.1640625" customWidth="1"/>
    <col min="12" max="12" width="16.6640625" customWidth="1"/>
    <col min="13" max="13" width="11.6640625" customWidth="1"/>
    <col min="14" max="14" width="11" style="21" bestFit="1" customWidth="1"/>
    <col min="16" max="18" width="16.1640625" bestFit="1" customWidth="1"/>
    <col min="19" max="19" width="18" customWidth="1"/>
    <col min="20" max="20" width="14.5" customWidth="1"/>
    <col min="21" max="21" width="15" customWidth="1"/>
    <col min="22" max="22" width="17" customWidth="1"/>
    <col min="23" max="23" width="14.83203125" customWidth="1"/>
    <col min="24" max="24" width="13.33203125" customWidth="1"/>
    <col min="25" max="25" width="13.83203125" customWidth="1"/>
    <col min="26" max="26" width="16" customWidth="1"/>
    <col min="27" max="27" width="17.1640625" bestFit="1" customWidth="1"/>
    <col min="30" max="30" width="17" customWidth="1"/>
    <col min="31" max="31" width="13.83203125" customWidth="1"/>
    <col min="32" max="32" width="14.5" customWidth="1"/>
    <col min="33" max="33" width="17" customWidth="1"/>
    <col min="34" max="34" width="15.6640625" customWidth="1"/>
  </cols>
  <sheetData>
    <row r="1" spans="1:34" x14ac:dyDescent="0.2">
      <c r="A1" s="8"/>
      <c r="B1" s="14" t="s">
        <v>7</v>
      </c>
      <c r="C1" s="15"/>
      <c r="D1" s="15"/>
      <c r="E1" s="15"/>
      <c r="F1" s="15"/>
      <c r="G1" s="16"/>
      <c r="H1" s="9"/>
      <c r="I1" s="18" t="s">
        <v>8</v>
      </c>
      <c r="J1" s="18"/>
      <c r="K1" s="18"/>
      <c r="L1" s="18"/>
      <c r="M1" s="18"/>
      <c r="N1" s="18"/>
      <c r="P1" s="18" t="s">
        <v>28</v>
      </c>
      <c r="Q1" s="18"/>
      <c r="R1" s="18"/>
      <c r="S1" s="18"/>
      <c r="T1" s="18"/>
      <c r="U1" s="18"/>
      <c r="W1" s="14" t="s">
        <v>29</v>
      </c>
      <c r="X1" s="15"/>
      <c r="Y1" s="15"/>
      <c r="Z1" s="15"/>
      <c r="AA1" s="15"/>
    </row>
    <row r="2" spans="1:34" x14ac:dyDescent="0.2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2" t="s">
        <v>6</v>
      </c>
      <c r="H2" s="3"/>
      <c r="I2" s="19" t="s">
        <v>1</v>
      </c>
      <c r="J2" s="19" t="s">
        <v>2</v>
      </c>
      <c r="K2" s="19" t="s">
        <v>3</v>
      </c>
      <c r="L2" s="19" t="s">
        <v>4</v>
      </c>
      <c r="M2" s="19" t="s">
        <v>5</v>
      </c>
      <c r="N2" s="20" t="s">
        <v>15</v>
      </c>
      <c r="P2" s="19" t="s">
        <v>1</v>
      </c>
      <c r="Q2" s="19" t="s">
        <v>2</v>
      </c>
      <c r="R2" s="19" t="s">
        <v>3</v>
      </c>
      <c r="S2" s="19" t="s">
        <v>4</v>
      </c>
      <c r="T2" s="19" t="s">
        <v>5</v>
      </c>
      <c r="U2" s="20" t="s">
        <v>15</v>
      </c>
      <c r="W2" s="19" t="s">
        <v>1</v>
      </c>
      <c r="X2" s="19" t="s">
        <v>2</v>
      </c>
      <c r="Y2" s="19" t="s">
        <v>3</v>
      </c>
      <c r="Z2" s="19" t="s">
        <v>4</v>
      </c>
      <c r="AA2" s="19" t="s">
        <v>5</v>
      </c>
    </row>
    <row r="3" spans="1:34" x14ac:dyDescent="0.2">
      <c r="A3" s="5">
        <v>44250</v>
      </c>
      <c r="B3" s="1">
        <v>49751.41</v>
      </c>
      <c r="C3" s="1">
        <v>510.83</v>
      </c>
      <c r="D3" s="1">
        <v>243</v>
      </c>
      <c r="E3" s="1">
        <v>24839.72</v>
      </c>
      <c r="F3" s="1">
        <v>219.56</v>
      </c>
      <c r="G3" s="2">
        <v>7136.55</v>
      </c>
      <c r="I3" s="21">
        <f>LN(B3/B4)</f>
        <v>1.4251867918363227E-4</v>
      </c>
      <c r="J3" s="21">
        <f t="shared" ref="J3:N18" si="0">LN(C3/C4)</f>
        <v>1.2925014922073336E-2</v>
      </c>
      <c r="K3" s="21">
        <f t="shared" si="0"/>
        <v>3.5453720609543242E-3</v>
      </c>
      <c r="L3" s="21">
        <f t="shared" si="0"/>
        <v>2.0447852826804567E-3</v>
      </c>
      <c r="M3" s="21">
        <f t="shared" si="0"/>
        <v>1.0991134644438228E-2</v>
      </c>
      <c r="N3" s="21">
        <f t="shared" si="0"/>
        <v>-4.0762873482577729E-3</v>
      </c>
      <c r="P3">
        <f>0.94*P4+(1-0.94)*(I4^2)</f>
        <v>1.7028339324603604E-4</v>
      </c>
      <c r="Q3">
        <f t="shared" ref="Q3:T3" si="1">0.94*Q4+(1-0.94)*(J4^2)</f>
        <v>1.6355230834079714E-4</v>
      </c>
      <c r="R3">
        <f t="shared" si="1"/>
        <v>1.5666268182880778E-4</v>
      </c>
      <c r="S3">
        <f t="shared" si="1"/>
        <v>1.7039000314715661E-4</v>
      </c>
      <c r="T3">
        <f t="shared" si="1"/>
        <v>3.2610522228973245E-4</v>
      </c>
      <c r="U3">
        <f>0.94*U4+(1-0.94)*(N4^2)</f>
        <v>1.1574491415239637E-4</v>
      </c>
      <c r="W3">
        <f>0.94*W4+(1-0.94)*I4*N4</f>
        <v>-1.647692261137768E-5</v>
      </c>
      <c r="X3">
        <f>0.94*X4+(1-0.94)*J4*N4</f>
        <v>-2.1599791302938699E-5</v>
      </c>
      <c r="Y3">
        <f>0.94*Y4+(1-0.94)*K4*N4</f>
        <v>-1.6886732665853047E-5</v>
      </c>
      <c r="Z3">
        <f>0.94*Z4+(1-0.94)*L4*N4</f>
        <v>1.0209963254329582E-5</v>
      </c>
      <c r="AA3">
        <f>0.94*AA4+(1-0.94)*M4*N4</f>
        <v>-2.5446013142461054E-5</v>
      </c>
    </row>
    <row r="4" spans="1:34" x14ac:dyDescent="0.2">
      <c r="A4" s="5">
        <v>44249</v>
      </c>
      <c r="B4" s="1">
        <v>49744.32</v>
      </c>
      <c r="C4" s="1">
        <v>504.27</v>
      </c>
      <c r="D4" s="1">
        <v>242.14</v>
      </c>
      <c r="E4" s="1">
        <v>24788.98</v>
      </c>
      <c r="F4" s="1">
        <v>217.16</v>
      </c>
      <c r="G4" s="2">
        <v>7165.7</v>
      </c>
      <c r="I4" s="21">
        <f t="shared" ref="I4:N19" si="2">LN(B4/B5)</f>
        <v>-2.2765438303043766E-2</v>
      </c>
      <c r="J4" s="21">
        <f t="shared" si="0"/>
        <v>-1.2141668819309304E-2</v>
      </c>
      <c r="K4" s="21">
        <f t="shared" si="0"/>
        <v>-1.8373166552557527E-2</v>
      </c>
      <c r="L4" s="21">
        <f t="shared" si="0"/>
        <v>-2.6089012624412662E-2</v>
      </c>
      <c r="M4" s="21">
        <f t="shared" si="0"/>
        <v>-1.5127222171639278E-2</v>
      </c>
      <c r="N4" s="21">
        <f t="shared" si="0"/>
        <v>-6.1285229849481941E-3</v>
      </c>
      <c r="P4">
        <f t="shared" ref="P4:P67" si="3">0.94*P5+(1-0.94)*(I5^2)</f>
        <v>1.4807178976410052E-4</v>
      </c>
      <c r="Q4">
        <f t="shared" ref="Q4:Q67" si="4">0.94*Q5+(1-0.94)*(J5^2)</f>
        <v>1.6458202238056371E-4</v>
      </c>
      <c r="R4">
        <f t="shared" ref="R4:R67" si="5">0.94*R5+(1-0.94)*(K5^2)</f>
        <v>1.4511519880715601E-4</v>
      </c>
      <c r="S4">
        <f t="shared" ref="S4:S67" si="6">0.94*S5+(1-0.94)*(L5^2)</f>
        <v>1.3782107272781996E-4</v>
      </c>
      <c r="T4">
        <f t="shared" ref="T4:T67" si="7">0.94*T5+(1-0.94)*(M5^2)</f>
        <v>3.3231409707651523E-4</v>
      </c>
      <c r="U4">
        <f t="shared" ref="U4:U67" si="8">0.94*U5+(1-0.94)*(N5^2)</f>
        <v>1.2073551756784474E-4</v>
      </c>
      <c r="W4">
        <f>0.94*W5+(1-0.94)*I5*N5</f>
        <v>-2.6434078005888419E-5</v>
      </c>
      <c r="X4">
        <f t="shared" ref="X4:X67" si="9">0.94*X5+(1-0.94)*J5*N5</f>
        <v>-2.7728107541515592E-5</v>
      </c>
      <c r="Y4">
        <f t="shared" ref="Y4:Y67" si="10">0.94*Y5+(1-0.94)*K5*N5</f>
        <v>-2.5151867103479642E-5</v>
      </c>
      <c r="Z4">
        <f t="shared" ref="Z4:Z67" si="11">0.94*Z5+(1-0.94)*L5*N5</f>
        <v>6.561025988623157E-7</v>
      </c>
      <c r="AA4">
        <f t="shared" ref="AA4:AA67" si="12">0.94*AA5+(1-0.94)*M5*N5</f>
        <v>-3.2987728584148526E-5</v>
      </c>
      <c r="AD4" s="40" t="s">
        <v>31</v>
      </c>
      <c r="AE4" s="41"/>
      <c r="AF4" s="41"/>
      <c r="AG4" s="41"/>
      <c r="AH4" s="42"/>
    </row>
    <row r="5" spans="1:34" x14ac:dyDescent="0.2">
      <c r="A5" s="5">
        <v>44246</v>
      </c>
      <c r="B5" s="1">
        <v>50889.760000000002</v>
      </c>
      <c r="C5" s="1">
        <v>510.43</v>
      </c>
      <c r="D5" s="1">
        <v>246.63</v>
      </c>
      <c r="E5" s="1">
        <v>25444.21</v>
      </c>
      <c r="F5" s="1">
        <v>220.47</v>
      </c>
      <c r="G5" s="2">
        <v>7209.75</v>
      </c>
      <c r="I5" s="21">
        <f t="shared" si="2"/>
        <v>-8.5101984098216923E-3</v>
      </c>
      <c r="J5" s="21">
        <f t="shared" si="0"/>
        <v>-1.1143913178877191E-2</v>
      </c>
      <c r="K5" s="21">
        <f t="shared" si="0"/>
        <v>-1.1409343865411379E-2</v>
      </c>
      <c r="L5" s="21">
        <f t="shared" si="0"/>
        <v>-9.4593672656262493E-4</v>
      </c>
      <c r="M5" s="21">
        <f t="shared" si="0"/>
        <v>-1.5661181444419511E-2</v>
      </c>
      <c r="N5" s="21">
        <f t="shared" si="0"/>
        <v>-1.5730192386949613E-3</v>
      </c>
      <c r="P5">
        <f t="shared" si="3"/>
        <v>1.5290040547407302E-4</v>
      </c>
      <c r="Q5">
        <f t="shared" si="4"/>
        <v>1.6716044077049209E-4</v>
      </c>
      <c r="R5">
        <f t="shared" si="5"/>
        <v>1.4606894804340849E-4</v>
      </c>
      <c r="S5">
        <f t="shared" si="6"/>
        <v>1.465610478195536E-4</v>
      </c>
      <c r="T5">
        <f t="shared" si="7"/>
        <v>3.3786993704512067E-4</v>
      </c>
      <c r="U5">
        <f t="shared" si="8"/>
        <v>1.2828410020885797E-4</v>
      </c>
      <c r="W5">
        <f t="shared" ref="W4:W67" si="13">0.94*W6+(1-0.94)*I6*N6</f>
        <v>-2.8975830165227732E-5</v>
      </c>
      <c r="X5">
        <f t="shared" si="9"/>
        <v>-3.061689673510511E-5</v>
      </c>
      <c r="Y5">
        <f t="shared" si="10"/>
        <v>-2.7902866114415266E-5</v>
      </c>
      <c r="Z5">
        <f t="shared" si="11"/>
        <v>6.0300425392983726E-7</v>
      </c>
      <c r="AA5">
        <f t="shared" si="12"/>
        <v>-3.6665796773313183E-5</v>
      </c>
    </row>
    <row r="6" spans="1:34" x14ac:dyDescent="0.2">
      <c r="A6" s="5">
        <v>44245</v>
      </c>
      <c r="B6" s="1">
        <v>51324.69</v>
      </c>
      <c r="C6" s="1">
        <v>516.15</v>
      </c>
      <c r="D6" s="1">
        <v>249.46</v>
      </c>
      <c r="E6" s="1">
        <v>25468.29</v>
      </c>
      <c r="F6" s="1">
        <v>223.95</v>
      </c>
      <c r="G6" s="2">
        <v>7221.1</v>
      </c>
      <c r="I6" s="21">
        <f t="shared" si="2"/>
        <v>-7.3599370632072844E-3</v>
      </c>
      <c r="J6" s="21">
        <f t="shared" si="0"/>
        <v>2.0869165040416783E-2</v>
      </c>
      <c r="K6" s="21">
        <f t="shared" si="0"/>
        <v>-5.8355815309794239E-3</v>
      </c>
      <c r="L6" s="21">
        <f t="shared" si="0"/>
        <v>5.0243232198910149E-3</v>
      </c>
      <c r="M6" s="21">
        <f t="shared" si="0"/>
        <v>2.093655863389534E-2</v>
      </c>
      <c r="N6" s="21">
        <f t="shared" si="0"/>
        <v>-1.2297535503909203E-2</v>
      </c>
      <c r="P6">
        <f t="shared" si="3"/>
        <v>1.5920243091447947E-4</v>
      </c>
      <c r="Q6">
        <f t="shared" si="4"/>
        <v>1.5003097638451363E-4</v>
      </c>
      <c r="R6">
        <f t="shared" si="5"/>
        <v>1.532188375905596E-4</v>
      </c>
      <c r="S6">
        <f t="shared" si="6"/>
        <v>1.5430470041540153E-4</v>
      </c>
      <c r="T6">
        <f t="shared" si="7"/>
        <v>3.3145698702051962E-4</v>
      </c>
      <c r="U6">
        <f t="shared" si="8"/>
        <v>1.2681950791559949E-4</v>
      </c>
      <c r="W6">
        <f t="shared" si="13"/>
        <v>-3.6602527027348371E-5</v>
      </c>
      <c r="X6">
        <f t="shared" si="9"/>
        <v>-1.6189934950869285E-5</v>
      </c>
      <c r="Y6">
        <f t="shared" si="10"/>
        <v>-3.4264534444899837E-5</v>
      </c>
      <c r="Z6">
        <f t="shared" si="11"/>
        <v>4.585331749695053E-6</v>
      </c>
      <c r="AA6">
        <f t="shared" si="12"/>
        <v>-2.2572034452673285E-5</v>
      </c>
      <c r="AD6" s="18" t="s">
        <v>30</v>
      </c>
      <c r="AE6" s="18"/>
      <c r="AF6" s="18"/>
      <c r="AG6" s="18"/>
      <c r="AH6" s="18"/>
    </row>
    <row r="7" spans="1:34" x14ac:dyDescent="0.2">
      <c r="A7" s="5">
        <v>44244</v>
      </c>
      <c r="B7" s="1">
        <v>51703.83</v>
      </c>
      <c r="C7" s="1">
        <v>505.49</v>
      </c>
      <c r="D7" s="1">
        <v>250.92</v>
      </c>
      <c r="E7" s="1">
        <v>25340.65</v>
      </c>
      <c r="F7" s="1">
        <v>219.31</v>
      </c>
      <c r="G7" s="2">
        <v>7310.45</v>
      </c>
      <c r="I7" s="21">
        <f t="shared" si="2"/>
        <v>-7.7131239357211426E-3</v>
      </c>
      <c r="J7" s="21">
        <f t="shared" si="0"/>
        <v>6.9878989213856026E-3</v>
      </c>
      <c r="K7" s="21">
        <f t="shared" si="0"/>
        <v>-4.0568006956144299E-3</v>
      </c>
      <c r="L7" s="21">
        <f t="shared" si="0"/>
        <v>-8.9157080772607374E-3</v>
      </c>
      <c r="M7" s="21">
        <f t="shared" si="0"/>
        <v>1.3542567016187371E-2</v>
      </c>
      <c r="N7" s="21">
        <f t="shared" si="0"/>
        <v>5.8030426385771014E-3</v>
      </c>
      <c r="P7">
        <f t="shared" si="3"/>
        <v>1.6556690857831043E-4</v>
      </c>
      <c r="Q7">
        <f t="shared" si="4"/>
        <v>1.5649056649402502E-4</v>
      </c>
      <c r="R7">
        <f t="shared" si="5"/>
        <v>1.6194827625268439E-4</v>
      </c>
      <c r="S7">
        <f t="shared" si="6"/>
        <v>1.5908011636624E-4</v>
      </c>
      <c r="T7">
        <f t="shared" si="7"/>
        <v>3.4090736142260007E-4</v>
      </c>
      <c r="U7">
        <f t="shared" si="8"/>
        <v>1.3276488264222434E-4</v>
      </c>
      <c r="W7">
        <f t="shared" si="13"/>
        <v>-3.6081863620011918E-5</v>
      </c>
      <c r="X7">
        <f t="shared" si="9"/>
        <v>-1.9811701568682283E-5</v>
      </c>
      <c r="Y7">
        <f t="shared" si="10"/>
        <v>-3.4948965106519412E-5</v>
      </c>
      <c r="Z7">
        <f t="shared" si="11"/>
        <v>8.1804529757681649E-6</v>
      </c>
      <c r="AA7">
        <f t="shared" si="12"/>
        <v>-2.9029063917570936E-5</v>
      </c>
      <c r="AD7" s="19" t="s">
        <v>1</v>
      </c>
      <c r="AE7" s="19" t="s">
        <v>2</v>
      </c>
      <c r="AF7" s="19" t="s">
        <v>3</v>
      </c>
      <c r="AG7" s="19" t="s">
        <v>4</v>
      </c>
      <c r="AH7" s="19" t="s">
        <v>5</v>
      </c>
    </row>
    <row r="8" spans="1:34" x14ac:dyDescent="0.2">
      <c r="A8" s="5">
        <v>44243</v>
      </c>
      <c r="B8" s="1">
        <v>52104.17</v>
      </c>
      <c r="C8" s="1">
        <v>501.97</v>
      </c>
      <c r="D8" s="1">
        <v>251.94</v>
      </c>
      <c r="E8" s="1">
        <v>25567.59</v>
      </c>
      <c r="F8" s="1">
        <v>216.36</v>
      </c>
      <c r="G8" s="2">
        <v>7268.15</v>
      </c>
      <c r="I8" s="21">
        <f t="shared" si="2"/>
        <v>-9.5838899778832528E-4</v>
      </c>
      <c r="J8" s="21">
        <f t="shared" si="0"/>
        <v>1.2166063454708659E-2</v>
      </c>
      <c r="K8" s="21">
        <f t="shared" si="0"/>
        <v>-2.38123587266419E-4</v>
      </c>
      <c r="L8" s="21">
        <f t="shared" si="0"/>
        <v>-9.5689779468877585E-3</v>
      </c>
      <c r="M8" s="21">
        <f t="shared" si="0"/>
        <v>1.5182147898654892E-2</v>
      </c>
      <c r="N8" s="21">
        <f t="shared" si="0"/>
        <v>-1.9132949912474266E-2</v>
      </c>
      <c r="P8">
        <f t="shared" si="3"/>
        <v>1.7607638086175056E-4</v>
      </c>
      <c r="Q8">
        <f t="shared" si="4"/>
        <v>1.5703168137764378E-4</v>
      </c>
      <c r="R8">
        <f t="shared" si="5"/>
        <v>1.7228178093842088E-4</v>
      </c>
      <c r="S8">
        <f t="shared" si="6"/>
        <v>1.6338957024399846E-4</v>
      </c>
      <c r="T8">
        <f t="shared" si="7"/>
        <v>3.4795479205702363E-4</v>
      </c>
      <c r="U8">
        <f t="shared" si="8"/>
        <v>1.1787308117130786E-4</v>
      </c>
      <c r="W8">
        <f t="shared" si="13"/>
        <v>-3.955539589520526E-5</v>
      </c>
      <c r="X8">
        <f t="shared" si="9"/>
        <v>-6.2184474532200063E-6</v>
      </c>
      <c r="Y8">
        <f t="shared" si="10"/>
        <v>-3.747055904958323E-5</v>
      </c>
      <c r="Z8">
        <f t="shared" si="11"/>
        <v>-2.983525075015216E-6</v>
      </c>
      <c r="AA8">
        <f t="shared" si="12"/>
        <v>-1.234075255217712E-5</v>
      </c>
      <c r="AD8" s="28">
        <f>W3/SQRT(P3*$U$3)</f>
        <v>-0.11736510602727798</v>
      </c>
      <c r="AE8" s="28">
        <f t="shared" ref="AE8:AG8" si="14">X3/SQRT(Q3*$U$3)</f>
        <v>-0.15698937390087461</v>
      </c>
      <c r="AF8" s="28">
        <f t="shared" si="14"/>
        <v>-0.12540414489675505</v>
      </c>
      <c r="AG8" s="28">
        <f t="shared" si="14"/>
        <v>7.2702804665927184E-2</v>
      </c>
      <c r="AH8" s="28">
        <f>AA3/SQRT(T3*$U$3)</f>
        <v>-0.13097545376001088</v>
      </c>
    </row>
    <row r="9" spans="1:34" x14ac:dyDescent="0.2">
      <c r="A9" s="5">
        <v>44242</v>
      </c>
      <c r="B9" s="1">
        <v>52154.13</v>
      </c>
      <c r="C9" s="1">
        <v>495.9</v>
      </c>
      <c r="D9" s="1">
        <v>252</v>
      </c>
      <c r="E9" s="1">
        <v>25813.42</v>
      </c>
      <c r="F9" s="1">
        <v>213.1</v>
      </c>
      <c r="G9" s="2">
        <v>7408.55</v>
      </c>
      <c r="I9" s="21">
        <f t="shared" si="2"/>
        <v>1.1761740852460538E-2</v>
      </c>
      <c r="J9" s="21">
        <f t="shared" si="0"/>
        <v>1.8771388236253315E-3</v>
      </c>
      <c r="K9" s="21">
        <f t="shared" si="0"/>
        <v>1.1173300598125255E-2</v>
      </c>
      <c r="L9" s="21">
        <f t="shared" si="0"/>
        <v>-6.193055910965542E-3</v>
      </c>
      <c r="M9" s="21">
        <f t="shared" si="0"/>
        <v>7.5365406182388052E-3</v>
      </c>
      <c r="N9" s="21">
        <f t="shared" si="0"/>
        <v>-2.5164763628885457E-2</v>
      </c>
      <c r="P9">
        <f t="shared" si="3"/>
        <v>1.7848517871162152E-4</v>
      </c>
      <c r="Q9">
        <f t="shared" si="4"/>
        <v>1.6683006634878096E-4</v>
      </c>
      <c r="R9">
        <f t="shared" si="5"/>
        <v>1.7530981081176266E-4</v>
      </c>
      <c r="S9">
        <f t="shared" si="6"/>
        <v>1.7137056782235932E-4</v>
      </c>
      <c r="T9">
        <f t="shared" si="7"/>
        <v>3.665391759442573E-4</v>
      </c>
      <c r="U9">
        <f t="shared" si="8"/>
        <v>8.4975703682390696E-5</v>
      </c>
      <c r="W9">
        <f t="shared" si="13"/>
        <v>-2.3187776798109289E-5</v>
      </c>
      <c r="X9">
        <f t="shared" si="9"/>
        <v>-3.6001937930977337E-6</v>
      </c>
      <c r="Y9">
        <f t="shared" si="10"/>
        <v>-2.1915054190643427E-5</v>
      </c>
      <c r="Z9">
        <f t="shared" si="11"/>
        <v>-1.3121630173840863E-5</v>
      </c>
      <c r="AA9">
        <f t="shared" si="12"/>
        <v>-1.0228050616262583E-6</v>
      </c>
    </row>
    <row r="10" spans="1:34" x14ac:dyDescent="0.2">
      <c r="A10" s="5">
        <v>44239</v>
      </c>
      <c r="B10" s="1">
        <v>51544.3</v>
      </c>
      <c r="C10" s="1">
        <v>494.97</v>
      </c>
      <c r="D10" s="1">
        <v>249.2</v>
      </c>
      <c r="E10" s="1">
        <v>25973.78</v>
      </c>
      <c r="F10" s="1">
        <v>211.5</v>
      </c>
      <c r="G10" s="2">
        <v>7597.35</v>
      </c>
      <c r="I10" s="21">
        <f t="shared" si="2"/>
        <v>2.4797280420364265E-4</v>
      </c>
      <c r="J10" s="21">
        <f t="shared" si="0"/>
        <v>-1.1310224326211035E-2</v>
      </c>
      <c r="K10" s="21">
        <f t="shared" si="0"/>
        <v>1.3652975658127876E-3</v>
      </c>
      <c r="L10" s="21">
        <f t="shared" si="0"/>
        <v>4.2548592971748192E-3</v>
      </c>
      <c r="M10" s="21">
        <f t="shared" si="0"/>
        <v>-1.090954109902118E-2</v>
      </c>
      <c r="N10" s="21">
        <f t="shared" si="0"/>
        <v>-1.2771265013557508E-2</v>
      </c>
      <c r="P10">
        <f t="shared" si="3"/>
        <v>1.8987392476694048E-4</v>
      </c>
      <c r="Q10">
        <f t="shared" si="4"/>
        <v>1.6931361264917871E-4</v>
      </c>
      <c r="R10">
        <f t="shared" si="5"/>
        <v>1.8638081762252108E-4</v>
      </c>
      <c r="S10">
        <f t="shared" si="6"/>
        <v>1.8115355123833406E-4</v>
      </c>
      <c r="T10">
        <f t="shared" si="7"/>
        <v>3.8233839438806742E-4</v>
      </c>
      <c r="U10">
        <f t="shared" si="8"/>
        <v>7.998871391446767E-5</v>
      </c>
      <c r="W10">
        <f t="shared" si="13"/>
        <v>-2.4465703419352026E-5</v>
      </c>
      <c r="X10">
        <f t="shared" si="9"/>
        <v>-1.3049942688369473E-5</v>
      </c>
      <c r="Y10">
        <f t="shared" si="10"/>
        <v>-2.2200914434597682E-5</v>
      </c>
      <c r="Z10">
        <f t="shared" si="11"/>
        <v>-1.0490674503259299E-5</v>
      </c>
      <c r="AA10">
        <f t="shared" si="12"/>
        <v>-9.9814079731277468E-6</v>
      </c>
    </row>
    <row r="11" spans="1:34" x14ac:dyDescent="0.2">
      <c r="A11" s="5">
        <v>44238</v>
      </c>
      <c r="B11" s="1">
        <v>51531.519999999997</v>
      </c>
      <c r="C11" s="1">
        <v>500.6</v>
      </c>
      <c r="D11" s="1">
        <v>248.86</v>
      </c>
      <c r="E11" s="1">
        <v>25863.5</v>
      </c>
      <c r="F11" s="1">
        <v>213.82</v>
      </c>
      <c r="G11" s="2">
        <v>7695</v>
      </c>
      <c r="I11" s="21">
        <f t="shared" si="2"/>
        <v>4.3198829228124234E-3</v>
      </c>
      <c r="J11" s="21">
        <f t="shared" si="0"/>
        <v>2.1597416706065991E-3</v>
      </c>
      <c r="K11" s="21">
        <f t="shared" si="0"/>
        <v>6.3691915236243919E-3</v>
      </c>
      <c r="L11" s="21">
        <f t="shared" si="0"/>
        <v>-4.8716117659756225E-5</v>
      </c>
      <c r="M11" s="21">
        <f t="shared" si="0"/>
        <v>8.689784360708273E-3</v>
      </c>
      <c r="N11" s="21">
        <f t="shared" si="0"/>
        <v>-1.7123507506306285E-2</v>
      </c>
      <c r="P11">
        <f t="shared" si="3"/>
        <v>2.0080238453077883E-4</v>
      </c>
      <c r="Q11">
        <f t="shared" si="4"/>
        <v>1.7982313149378026E-4</v>
      </c>
      <c r="R11">
        <f t="shared" si="5"/>
        <v>1.9568810806664313E-4</v>
      </c>
      <c r="S11">
        <f t="shared" si="6"/>
        <v>1.9271639238587968E-4</v>
      </c>
      <c r="T11">
        <f t="shared" si="7"/>
        <v>4.0192303537652213E-4</v>
      </c>
      <c r="U11">
        <f t="shared" si="8"/>
        <v>6.6378556761017017E-5</v>
      </c>
      <c r="W11">
        <f t="shared" si="13"/>
        <v>-2.1305755914939842E-5</v>
      </c>
      <c r="X11">
        <f t="shared" si="9"/>
        <v>-1.1522342048798508E-5</v>
      </c>
      <c r="Y11">
        <f t="shared" si="10"/>
        <v>-1.6656532449749572E-5</v>
      </c>
      <c r="Z11">
        <f t="shared" si="11"/>
        <v>-1.1213538246430634E-5</v>
      </c>
      <c r="AA11">
        <f t="shared" si="12"/>
        <v>-1.1206730951079506E-6</v>
      </c>
    </row>
    <row r="12" spans="1:34" x14ac:dyDescent="0.2">
      <c r="A12" s="5">
        <v>44237</v>
      </c>
      <c r="B12" s="1">
        <v>51309.39</v>
      </c>
      <c r="C12" s="1">
        <v>499.52</v>
      </c>
      <c r="D12" s="1">
        <v>247.28</v>
      </c>
      <c r="E12" s="1">
        <v>25864.76</v>
      </c>
      <c r="F12" s="1">
        <v>211.97</v>
      </c>
      <c r="G12" s="2">
        <v>7827.9</v>
      </c>
      <c r="I12" s="21">
        <f t="shared" si="2"/>
        <v>-3.8367680737148656E-4</v>
      </c>
      <c r="J12" s="21">
        <f t="shared" si="0"/>
        <v>5.8072592370464709E-4</v>
      </c>
      <c r="K12" s="21">
        <f t="shared" si="0"/>
        <v>-4.0439169384918537E-5</v>
      </c>
      <c r="L12" s="21">
        <f t="shared" si="0"/>
        <v>1.024311232579898E-3</v>
      </c>
      <c r="M12" s="21">
        <f t="shared" si="0"/>
        <v>-2.450173208995367E-3</v>
      </c>
      <c r="N12" s="21">
        <f t="shared" si="0"/>
        <v>4.4619639419355723E-3</v>
      </c>
      <c r="P12">
        <f t="shared" si="3"/>
        <v>2.1361016176300846E-4</v>
      </c>
      <c r="Q12">
        <f t="shared" si="4"/>
        <v>1.9127967759348142E-4</v>
      </c>
      <c r="R12">
        <f t="shared" si="5"/>
        <v>2.0817873398623182E-4</v>
      </c>
      <c r="S12">
        <f t="shared" si="6"/>
        <v>2.0495046763383866E-4</v>
      </c>
      <c r="T12">
        <f t="shared" si="7"/>
        <v>4.2719450473540152E-4</v>
      </c>
      <c r="U12">
        <f t="shared" si="8"/>
        <v>6.9344690880711736E-5</v>
      </c>
      <c r="W12">
        <f t="shared" si="13"/>
        <v>-2.2556424244839287E-5</v>
      </c>
      <c r="X12">
        <f t="shared" si="9"/>
        <v>-1.2423205039044204E-5</v>
      </c>
      <c r="Y12">
        <f t="shared" si="10"/>
        <v>-1.7708198045543971E-5</v>
      </c>
      <c r="Z12">
        <f t="shared" si="11"/>
        <v>-1.2221026205889469E-5</v>
      </c>
      <c r="AA12">
        <f t="shared" si="12"/>
        <v>-4.9438087713395325E-7</v>
      </c>
      <c r="AD12" s="32" t="s">
        <v>32</v>
      </c>
      <c r="AE12" s="32"/>
    </row>
    <row r="13" spans="1:34" x14ac:dyDescent="0.2">
      <c r="A13" s="5">
        <v>44236</v>
      </c>
      <c r="B13" s="1">
        <v>51329.08</v>
      </c>
      <c r="C13" s="1">
        <v>499.23</v>
      </c>
      <c r="D13" s="1">
        <v>247.29</v>
      </c>
      <c r="E13" s="1">
        <v>25838.28</v>
      </c>
      <c r="F13" s="1">
        <v>212.49</v>
      </c>
      <c r="G13" s="2">
        <v>7793.05</v>
      </c>
      <c r="I13" s="21">
        <f t="shared" si="2"/>
        <v>-3.8352965593558657E-4</v>
      </c>
      <c r="J13" s="21">
        <f t="shared" si="0"/>
        <v>-3.0800024348460893E-3</v>
      </c>
      <c r="K13" s="21">
        <f t="shared" si="0"/>
        <v>-1.0104481186304667E-3</v>
      </c>
      <c r="L13" s="21">
        <f t="shared" si="0"/>
        <v>-5.2831985205998968E-3</v>
      </c>
      <c r="M13" s="21">
        <f t="shared" si="0"/>
        <v>-1.225459676406567E-2</v>
      </c>
      <c r="N13" s="21">
        <f t="shared" si="0"/>
        <v>2.9492765456049191E-3</v>
      </c>
      <c r="P13">
        <f t="shared" si="3"/>
        <v>2.2723546389701016E-4</v>
      </c>
      <c r="Q13">
        <f t="shared" si="4"/>
        <v>2.0288350286549144E-4</v>
      </c>
      <c r="R13">
        <f t="shared" si="5"/>
        <v>2.214015677257502E-4</v>
      </c>
      <c r="S13">
        <f t="shared" si="6"/>
        <v>2.1625078344399417E-4</v>
      </c>
      <c r="T13">
        <f t="shared" si="7"/>
        <v>4.4487659172809635E-4</v>
      </c>
      <c r="U13">
        <f t="shared" si="8"/>
        <v>7.3215741438472788E-5</v>
      </c>
      <c r="W13">
        <f t="shared" si="13"/>
        <v>-2.3923995897565533E-5</v>
      </c>
      <c r="X13">
        <f t="shared" si="9"/>
        <v>-1.2636359896334413E-5</v>
      </c>
      <c r="Y13">
        <f t="shared" si="10"/>
        <v>-1.8648289988653538E-5</v>
      </c>
      <c r="Z13">
        <f t="shared" si="11"/>
        <v>-1.200652063503689E-5</v>
      </c>
      <c r="AA13">
        <f t="shared" si="12"/>
        <v>1.7810115016939763E-6</v>
      </c>
    </row>
    <row r="14" spans="1:34" x14ac:dyDescent="0.2">
      <c r="A14" s="5">
        <v>44235</v>
      </c>
      <c r="B14" s="1">
        <v>51348.77</v>
      </c>
      <c r="C14" s="1">
        <v>500.77</v>
      </c>
      <c r="D14" s="1">
        <v>247.54</v>
      </c>
      <c r="E14" s="1">
        <v>25975.15</v>
      </c>
      <c r="F14" s="1">
        <v>215.11</v>
      </c>
      <c r="G14" s="2">
        <v>7770.1</v>
      </c>
      <c r="I14" s="21">
        <f t="shared" si="2"/>
        <v>1.2091400874322453E-2</v>
      </c>
      <c r="J14" s="21">
        <f t="shared" si="0"/>
        <v>1.3449466441852114E-2</v>
      </c>
      <c r="K14" s="21">
        <f t="shared" si="0"/>
        <v>1.6085701021865503E-2</v>
      </c>
      <c r="L14" s="21">
        <f t="shared" si="0"/>
        <v>1.9602902486461914E-2</v>
      </c>
      <c r="M14" s="21">
        <f t="shared" si="0"/>
        <v>3.8527354957679678E-2</v>
      </c>
      <c r="N14" s="21">
        <f t="shared" si="0"/>
        <v>7.1619156933590096E-3</v>
      </c>
      <c r="P14">
        <f t="shared" si="3"/>
        <v>2.3240781424552789E-4</v>
      </c>
      <c r="Q14">
        <f t="shared" si="4"/>
        <v>2.0428746171410753E-4</v>
      </c>
      <c r="R14">
        <f t="shared" si="5"/>
        <v>2.1901763945091437E-4</v>
      </c>
      <c r="S14">
        <f t="shared" si="6"/>
        <v>2.0552591094720219E-4</v>
      </c>
      <c r="T14">
        <f t="shared" si="7"/>
        <v>3.785267733255251E-4</v>
      </c>
      <c r="U14">
        <f t="shared" si="8"/>
        <v>7.4615063036750912E-5</v>
      </c>
      <c r="W14">
        <f t="shared" si="13"/>
        <v>-3.0978565444846626E-5</v>
      </c>
      <c r="X14">
        <f t="shared" si="9"/>
        <v>-1.9591272960602959E-5</v>
      </c>
      <c r="Y14">
        <f t="shared" si="10"/>
        <v>-2.7192080919025874E-5</v>
      </c>
      <c r="Z14">
        <f t="shared" si="11"/>
        <v>-2.1734234821518698E-5</v>
      </c>
      <c r="AA14">
        <f t="shared" si="12"/>
        <v>-1.5717838919156581E-5</v>
      </c>
    </row>
    <row r="15" spans="1:34" x14ac:dyDescent="0.2">
      <c r="A15" s="5">
        <v>44232</v>
      </c>
      <c r="B15" s="1">
        <v>50731.63</v>
      </c>
      <c r="C15" s="1">
        <v>494.08</v>
      </c>
      <c r="D15" s="1">
        <v>243.59</v>
      </c>
      <c r="E15" s="1">
        <v>25470.92</v>
      </c>
      <c r="F15" s="1">
        <v>206.98</v>
      </c>
      <c r="G15" s="2">
        <v>7714.65</v>
      </c>
      <c r="I15" s="21">
        <f t="shared" si="2"/>
        <v>2.315634461318427E-3</v>
      </c>
      <c r="J15" s="21">
        <f t="shared" si="0"/>
        <v>-5.087425677709684E-3</v>
      </c>
      <c r="K15" s="21">
        <f t="shared" si="0"/>
        <v>2.0528401114940282E-4</v>
      </c>
      <c r="L15" s="21">
        <f t="shared" si="0"/>
        <v>-7.2533052981222116E-3</v>
      </c>
      <c r="M15" s="21">
        <f t="shared" si="0"/>
        <v>9.1838467435685373E-4</v>
      </c>
      <c r="N15" s="21">
        <f t="shared" si="0"/>
        <v>8.6181056859561227E-3</v>
      </c>
      <c r="P15">
        <f t="shared" si="3"/>
        <v>2.4690008985959702E-4</v>
      </c>
      <c r="Q15">
        <f t="shared" si="4"/>
        <v>2.1567505075801525E-4</v>
      </c>
      <c r="R15">
        <f t="shared" si="5"/>
        <v>2.3299479889297913E-4</v>
      </c>
      <c r="S15">
        <f t="shared" si="6"/>
        <v>2.1528647306631504E-4</v>
      </c>
      <c r="T15">
        <f t="shared" si="7"/>
        <v>4.0263422074565902E-4</v>
      </c>
      <c r="U15">
        <f t="shared" si="8"/>
        <v>7.4636976914779101E-5</v>
      </c>
      <c r="W15">
        <f t="shared" si="13"/>
        <v>-3.4229732336072E-5</v>
      </c>
      <c r="X15">
        <f t="shared" si="9"/>
        <v>-1.8043228330857463E-5</v>
      </c>
      <c r="Y15">
        <f t="shared" si="10"/>
        <v>-2.9040670720477903E-5</v>
      </c>
      <c r="Z15">
        <f t="shared" si="11"/>
        <v>-1.9131542259165247E-5</v>
      </c>
      <c r="AA15">
        <f t="shared" si="12"/>
        <v>-1.7226301159781667E-5</v>
      </c>
    </row>
    <row r="16" spans="1:34" x14ac:dyDescent="0.2">
      <c r="A16" s="5">
        <v>44231</v>
      </c>
      <c r="B16" s="1">
        <v>50614.29</v>
      </c>
      <c r="C16" s="1">
        <v>496.6</v>
      </c>
      <c r="D16" s="1">
        <v>243.54</v>
      </c>
      <c r="E16" s="1">
        <v>25656.34</v>
      </c>
      <c r="F16" s="1">
        <v>206.79</v>
      </c>
      <c r="G16" s="2">
        <v>7648.45</v>
      </c>
      <c r="I16" s="21">
        <f t="shared" si="2"/>
        <v>7.1089792366011897E-3</v>
      </c>
      <c r="J16" s="21">
        <f t="shared" si="0"/>
        <v>1.7489959234157696E-2</v>
      </c>
      <c r="K16" s="21">
        <f t="shared" si="0"/>
        <v>5.558658003827462E-3</v>
      </c>
      <c r="L16" s="21">
        <f t="shared" si="0"/>
        <v>-2.6958904995591951E-3</v>
      </c>
      <c r="M16" s="21">
        <f t="shared" si="0"/>
        <v>1.2652852630726838E-2</v>
      </c>
      <c r="N16" s="21">
        <f t="shared" si="0"/>
        <v>-7.3210297613674098E-3</v>
      </c>
      <c r="P16">
        <f t="shared" si="3"/>
        <v>2.5943386671533128E-4</v>
      </c>
      <c r="Q16">
        <f t="shared" si="4"/>
        <v>2.0991609608219717E-4</v>
      </c>
      <c r="R16">
        <f t="shared" si="5"/>
        <v>2.4589455123911515E-4</v>
      </c>
      <c r="S16">
        <f t="shared" si="6"/>
        <v>2.2856425907572152E-4</v>
      </c>
      <c r="T16">
        <f t="shared" si="7"/>
        <v>4.1811546804677185E-4</v>
      </c>
      <c r="U16">
        <f t="shared" si="8"/>
        <v>7.5979923732733464E-5</v>
      </c>
      <c r="W16">
        <f t="shared" si="13"/>
        <v>-3.309258449172977E-5</v>
      </c>
      <c r="X16">
        <f t="shared" si="9"/>
        <v>-1.1021869793782109E-5</v>
      </c>
      <c r="Y16">
        <f t="shared" si="10"/>
        <v>-2.829677093587326E-5</v>
      </c>
      <c r="Z16">
        <f t="shared" si="11"/>
        <v>-2.1612493546813704E-5</v>
      </c>
      <c r="AA16">
        <f t="shared" si="12"/>
        <v>-1.2413177148124294E-5</v>
      </c>
    </row>
    <row r="17" spans="1:31" x14ac:dyDescent="0.2">
      <c r="A17" s="5">
        <v>44230</v>
      </c>
      <c r="B17" s="1">
        <v>50255.75</v>
      </c>
      <c r="C17" s="1">
        <v>487.99</v>
      </c>
      <c r="D17" s="1">
        <v>242.19</v>
      </c>
      <c r="E17" s="1">
        <v>25725.599999999999</v>
      </c>
      <c r="F17" s="1">
        <v>204.19</v>
      </c>
      <c r="G17" s="2">
        <v>7704.65</v>
      </c>
      <c r="I17" s="21">
        <f t="shared" si="2"/>
        <v>9.1557684035158127E-3</v>
      </c>
      <c r="J17" s="21">
        <f t="shared" si="0"/>
        <v>1.2579041602124265E-2</v>
      </c>
      <c r="K17" s="21">
        <f t="shared" si="0"/>
        <v>9.6254321540950108E-3</v>
      </c>
      <c r="L17" s="21">
        <f t="shared" si="0"/>
        <v>9.6072956578459445E-3</v>
      </c>
      <c r="M17" s="21">
        <f t="shared" si="0"/>
        <v>2.40891902002691E-2</v>
      </c>
      <c r="N17" s="21">
        <f t="shared" si="0"/>
        <v>5.8642796237855363E-3</v>
      </c>
      <c r="P17">
        <f t="shared" si="3"/>
        <v>2.7064274575723638E-4</v>
      </c>
      <c r="Q17">
        <f t="shared" si="4"/>
        <v>2.1321506257927531E-4</v>
      </c>
      <c r="R17">
        <f t="shared" si="5"/>
        <v>2.5567618573396806E-4</v>
      </c>
      <c r="S17">
        <f t="shared" si="6"/>
        <v>2.3726196945136766E-4</v>
      </c>
      <c r="T17">
        <f t="shared" si="7"/>
        <v>4.0776396061328445E-4</v>
      </c>
      <c r="U17">
        <f t="shared" si="8"/>
        <v>7.863461404508158E-5</v>
      </c>
      <c r="W17">
        <f t="shared" si="13"/>
        <v>-3.8632025167085117E-5</v>
      </c>
      <c r="X17">
        <f t="shared" si="9"/>
        <v>-1.6433926420241902E-5</v>
      </c>
      <c r="Y17">
        <f t="shared" si="10"/>
        <v>-3.3705898377613441E-5</v>
      </c>
      <c r="Z17">
        <f t="shared" si="11"/>
        <v>-2.6588176209333044E-5</v>
      </c>
      <c r="AA17">
        <f t="shared" si="12"/>
        <v>-2.2222470194489618E-5</v>
      </c>
      <c r="AD17" s="32" t="s">
        <v>33</v>
      </c>
      <c r="AE17" s="32"/>
    </row>
    <row r="18" spans="1:31" x14ac:dyDescent="0.2">
      <c r="A18" s="5">
        <v>44229</v>
      </c>
      <c r="B18" s="1">
        <v>49797.72</v>
      </c>
      <c r="C18" s="1">
        <v>481.89</v>
      </c>
      <c r="D18" s="1">
        <v>239.87</v>
      </c>
      <c r="E18" s="1">
        <v>25479.63</v>
      </c>
      <c r="F18" s="1">
        <v>199.33</v>
      </c>
      <c r="G18" s="2">
        <v>7659.6</v>
      </c>
      <c r="I18" s="21">
        <f t="shared" si="2"/>
        <v>2.4333117581988854E-2</v>
      </c>
      <c r="J18" s="21">
        <f t="shared" si="0"/>
        <v>2.084282446683099E-2</v>
      </c>
      <c r="K18" s="21">
        <f t="shared" si="0"/>
        <v>2.7857661100645345E-2</v>
      </c>
      <c r="L18" s="21">
        <f t="shared" si="0"/>
        <v>1.4362271647747336E-2</v>
      </c>
      <c r="M18" s="21">
        <f t="shared" si="0"/>
        <v>2.8496305635819771E-2</v>
      </c>
      <c r="N18" s="21">
        <f t="shared" si="0"/>
        <v>-3.8504811804897562E-3</v>
      </c>
      <c r="P18">
        <f t="shared" si="3"/>
        <v>2.5012415859755599E-4</v>
      </c>
      <c r="Q18">
        <f t="shared" si="4"/>
        <v>1.9909538582336977E-4</v>
      </c>
      <c r="R18">
        <f t="shared" si="5"/>
        <v>2.2246088171708883E-4</v>
      </c>
      <c r="S18">
        <f t="shared" si="6"/>
        <v>2.3923987089185793E-4</v>
      </c>
      <c r="T18">
        <f t="shared" si="7"/>
        <v>3.8195914310625657E-4</v>
      </c>
      <c r="U18">
        <f t="shared" si="8"/>
        <v>8.2707491197663008E-5</v>
      </c>
      <c r="W18">
        <f t="shared" si="13"/>
        <v>-3.511741754080805E-5</v>
      </c>
      <c r="X18">
        <f t="shared" si="9"/>
        <v>-1.2360247041249838E-5</v>
      </c>
      <c r="Y18">
        <f t="shared" si="10"/>
        <v>-2.9010611052748563E-5</v>
      </c>
      <c r="Z18">
        <f t="shared" si="11"/>
        <v>-2.4755400859584129E-5</v>
      </c>
      <c r="AA18">
        <f t="shared" si="12"/>
        <v>-1.6637234979401192E-5</v>
      </c>
    </row>
    <row r="19" spans="1:31" x14ac:dyDescent="0.2">
      <c r="A19" s="5">
        <v>44228</v>
      </c>
      <c r="B19" s="1">
        <v>48600.61</v>
      </c>
      <c r="C19" s="1">
        <v>471.95</v>
      </c>
      <c r="D19" s="1">
        <v>233.28</v>
      </c>
      <c r="E19" s="1">
        <v>25116.3</v>
      </c>
      <c r="F19" s="1">
        <v>193.73</v>
      </c>
      <c r="G19" s="2">
        <v>7689.15</v>
      </c>
      <c r="I19" s="21">
        <f t="shared" si="2"/>
        <v>4.8801511828013282E-2</v>
      </c>
      <c r="J19" s="21">
        <f t="shared" si="2"/>
        <v>2.688645707950767E-2</v>
      </c>
      <c r="K19" s="21">
        <f t="shared" si="2"/>
        <v>4.38576474099477E-2</v>
      </c>
      <c r="L19" s="21">
        <f t="shared" si="2"/>
        <v>1.1839458206484927E-2</v>
      </c>
      <c r="M19" s="21">
        <f t="shared" si="2"/>
        <v>5.41417837177939E-2</v>
      </c>
      <c r="N19" s="21">
        <f t="shared" si="2"/>
        <v>-4.1724993940621385E-3</v>
      </c>
      <c r="P19">
        <f t="shared" si="3"/>
        <v>1.1407330339954539E-4</v>
      </c>
      <c r="Q19">
        <f t="shared" si="4"/>
        <v>1.6566222485752899E-4</v>
      </c>
      <c r="R19">
        <f t="shared" si="5"/>
        <v>1.138843484435864E-4</v>
      </c>
      <c r="S19">
        <f t="shared" si="6"/>
        <v>2.4556330282390611E-4</v>
      </c>
      <c r="T19">
        <f t="shared" si="7"/>
        <v>2.192331685719086E-4</v>
      </c>
      <c r="U19">
        <f t="shared" si="8"/>
        <v>8.687543204899582E-5</v>
      </c>
      <c r="W19">
        <f t="shared" si="13"/>
        <v>-2.4361660456282915E-5</v>
      </c>
      <c r="X19">
        <f t="shared" si="9"/>
        <v>-5.9885356264749201E-6</v>
      </c>
      <c r="Y19">
        <f t="shared" si="10"/>
        <v>-1.9181755976775203E-5</v>
      </c>
      <c r="Z19">
        <f t="shared" si="11"/>
        <v>-2.3182332902158709E-5</v>
      </c>
      <c r="AA19">
        <f t="shared" si="12"/>
        <v>-3.27961850430306E-6</v>
      </c>
    </row>
    <row r="20" spans="1:31" x14ac:dyDescent="0.2">
      <c r="A20" s="5">
        <v>44225</v>
      </c>
      <c r="B20" s="1">
        <v>46285.77</v>
      </c>
      <c r="C20" s="1">
        <v>459.43</v>
      </c>
      <c r="D20" s="1">
        <v>223.27</v>
      </c>
      <c r="E20" s="1">
        <v>24820.69</v>
      </c>
      <c r="F20" s="1">
        <v>183.52</v>
      </c>
      <c r="G20" s="2">
        <v>7721.3</v>
      </c>
      <c r="I20" s="21">
        <f t="shared" ref="I20:N83" si="15">LN(B20/B21)</f>
        <v>-1.2636260424038752E-2</v>
      </c>
      <c r="J20" s="21">
        <f t="shared" si="15"/>
        <v>-2.2916302294066753E-2</v>
      </c>
      <c r="K20" s="21">
        <f t="shared" si="15"/>
        <v>-1.2860911974989134E-2</v>
      </c>
      <c r="L20" s="21">
        <f t="shared" si="15"/>
        <v>-2.5080991604809769E-2</v>
      </c>
      <c r="M20" s="21">
        <f t="shared" si="15"/>
        <v>-1.2670048748132675E-2</v>
      </c>
      <c r="N20" s="21">
        <f t="shared" si="15"/>
        <v>-3.6713892961706077E-3</v>
      </c>
      <c r="P20">
        <f t="shared" si="3"/>
        <v>1.1116255186095501E-4</v>
      </c>
      <c r="Q20">
        <f t="shared" si="4"/>
        <v>1.4271575553994256E-4</v>
      </c>
      <c r="R20">
        <f t="shared" si="5"/>
        <v>1.1059592024880985E-4</v>
      </c>
      <c r="S20">
        <f t="shared" si="6"/>
        <v>2.2108503662880192E-4</v>
      </c>
      <c r="T20">
        <f t="shared" si="7"/>
        <v>2.2298017069692034E-4</v>
      </c>
      <c r="U20">
        <f t="shared" si="8"/>
        <v>9.1560304348035812E-5</v>
      </c>
      <c r="W20">
        <f t="shared" si="13"/>
        <v>-2.8877891842712048E-5</v>
      </c>
      <c r="X20">
        <f t="shared" si="9"/>
        <v>-1.1741080471797577E-5</v>
      </c>
      <c r="Y20">
        <f t="shared" si="10"/>
        <v>-2.342000090490772E-5</v>
      </c>
      <c r="Z20">
        <f t="shared" si="11"/>
        <v>-3.053963611603545E-5</v>
      </c>
      <c r="AA20">
        <f t="shared" si="12"/>
        <v>-6.4581057294194786E-6</v>
      </c>
    </row>
    <row r="21" spans="1:31" x14ac:dyDescent="0.2">
      <c r="A21" s="5">
        <v>44224</v>
      </c>
      <c r="B21" s="1">
        <v>46874.36</v>
      </c>
      <c r="C21" s="1">
        <v>470.08</v>
      </c>
      <c r="D21" s="1">
        <v>226.16</v>
      </c>
      <c r="E21" s="1">
        <v>25451.09</v>
      </c>
      <c r="F21" s="1">
        <v>185.86</v>
      </c>
      <c r="G21" s="2">
        <v>7749.7</v>
      </c>
      <c r="I21" s="21">
        <f t="shared" si="15"/>
        <v>-1.1360869567148102E-2</v>
      </c>
      <c r="J21" s="21">
        <f t="shared" si="15"/>
        <v>-2.1462655794595911E-3</v>
      </c>
      <c r="K21" s="21">
        <f t="shared" si="15"/>
        <v>-8.1467742564223563E-3</v>
      </c>
      <c r="L21" s="21">
        <f t="shared" si="15"/>
        <v>-1.9495886661641391E-2</v>
      </c>
      <c r="M21" s="21">
        <f t="shared" si="15"/>
        <v>-2.3108971724238258E-3</v>
      </c>
      <c r="N21" s="21">
        <f t="shared" si="15"/>
        <v>1.6379199879369522E-2</v>
      </c>
      <c r="P21">
        <f t="shared" si="3"/>
        <v>1.1001956427835095E-4</v>
      </c>
      <c r="Q21">
        <f t="shared" si="4"/>
        <v>1.5153124274860444E-4</v>
      </c>
      <c r="R21">
        <f t="shared" si="5"/>
        <v>1.1341885574649307E-4</v>
      </c>
      <c r="S21">
        <f t="shared" si="6"/>
        <v>2.1093580938871053E-4</v>
      </c>
      <c r="T21">
        <f t="shared" si="7"/>
        <v>2.3687208080045677E-4</v>
      </c>
      <c r="U21">
        <f t="shared" si="8"/>
        <v>8.0280439390144139E-5</v>
      </c>
      <c r="W21">
        <f t="shared" si="13"/>
        <v>-1.8843590038389505E-5</v>
      </c>
      <c r="X21">
        <f t="shared" si="9"/>
        <v>-1.0246631592113624E-5</v>
      </c>
      <c r="Y21">
        <f t="shared" si="10"/>
        <v>-1.639759815938839E-5</v>
      </c>
      <c r="Z21">
        <f t="shared" si="11"/>
        <v>-1.2106398562385023E-5</v>
      </c>
      <c r="AA21">
        <f t="shared" si="12"/>
        <v>-4.4543265193101013E-6</v>
      </c>
    </row>
    <row r="22" spans="1:31" x14ac:dyDescent="0.2">
      <c r="A22" s="5">
        <v>44223</v>
      </c>
      <c r="B22" s="1">
        <v>47409.93</v>
      </c>
      <c r="C22" s="1">
        <v>471.09</v>
      </c>
      <c r="D22" s="1">
        <v>228.01</v>
      </c>
      <c r="E22" s="1">
        <v>25952.15</v>
      </c>
      <c r="F22" s="1">
        <v>186.29</v>
      </c>
      <c r="G22" s="2">
        <v>7623.8</v>
      </c>
      <c r="I22" s="21">
        <f t="shared" si="15"/>
        <v>-1.9584675344748361E-2</v>
      </c>
      <c r="J22" s="21">
        <f t="shared" si="15"/>
        <v>-1.3431228213433222E-2</v>
      </c>
      <c r="K22" s="21">
        <f t="shared" si="15"/>
        <v>-2.0704313872073016E-2</v>
      </c>
      <c r="L22" s="21">
        <f t="shared" si="15"/>
        <v>-4.3961235489270046E-3</v>
      </c>
      <c r="M22" s="21">
        <f t="shared" si="15"/>
        <v>-9.084170624252973E-3</v>
      </c>
      <c r="N22" s="21">
        <f t="shared" si="15"/>
        <v>-1.1804439794662537E-4</v>
      </c>
      <c r="P22">
        <f t="shared" si="3"/>
        <v>9.2559567847658793E-5</v>
      </c>
      <c r="Q22">
        <f t="shared" si="4"/>
        <v>1.4968869071204784E-4</v>
      </c>
      <c r="R22">
        <f t="shared" si="5"/>
        <v>9.3296530820951223E-5</v>
      </c>
      <c r="S22">
        <f t="shared" si="6"/>
        <v>2.2316622899283477E-4</v>
      </c>
      <c r="T22">
        <f t="shared" si="7"/>
        <v>2.4672420366449399E-4</v>
      </c>
      <c r="U22">
        <f t="shared" si="8"/>
        <v>8.5403833320586115E-5</v>
      </c>
      <c r="W22">
        <f t="shared" si="13"/>
        <v>-2.0193937990417618E-5</v>
      </c>
      <c r="X22">
        <f t="shared" si="9"/>
        <v>-1.1001872837236097E-5</v>
      </c>
      <c r="Y22">
        <f t="shared" si="10"/>
        <v>-1.7600255165259576E-5</v>
      </c>
      <c r="Z22">
        <f t="shared" si="11"/>
        <v>-1.2912271093449944E-5</v>
      </c>
      <c r="AA22">
        <f t="shared" si="12"/>
        <v>-4.8070921770650682E-6</v>
      </c>
    </row>
    <row r="23" spans="1:31" x14ac:dyDescent="0.2">
      <c r="A23" s="5">
        <v>44221</v>
      </c>
      <c r="B23" s="1">
        <v>48347.59</v>
      </c>
      <c r="C23" s="1">
        <v>477.46</v>
      </c>
      <c r="D23" s="1">
        <v>232.78</v>
      </c>
      <c r="E23" s="1">
        <v>26066.49</v>
      </c>
      <c r="F23" s="1">
        <v>187.99</v>
      </c>
      <c r="G23" s="2">
        <v>7624.7</v>
      </c>
      <c r="I23" s="21">
        <f t="shared" si="15"/>
        <v>-1.0922069574216877E-2</v>
      </c>
      <c r="J23" s="21">
        <f t="shared" si="15"/>
        <v>-7.0957806700280811E-3</v>
      </c>
      <c r="K23" s="21">
        <f t="shared" si="15"/>
        <v>-9.0235179379137987E-3</v>
      </c>
      <c r="L23" s="21">
        <f t="shared" si="15"/>
        <v>-1.318680157559278E-2</v>
      </c>
      <c r="M23" s="21">
        <f t="shared" si="15"/>
        <v>-8.4223290990254555E-3</v>
      </c>
      <c r="N23" s="21">
        <f t="shared" si="15"/>
        <v>1.5144196190554814E-2</v>
      </c>
      <c r="P23">
        <f t="shared" si="3"/>
        <v>9.0853267681507188E-5</v>
      </c>
      <c r="Q23">
        <f t="shared" si="4"/>
        <v>1.560294516095949E-4</v>
      </c>
      <c r="R23">
        <f t="shared" si="5"/>
        <v>9.4054359853617124E-5</v>
      </c>
      <c r="S23">
        <f t="shared" si="6"/>
        <v>2.2631140940977809E-4</v>
      </c>
      <c r="T23">
        <f t="shared" si="7"/>
        <v>2.579447510822942E-4</v>
      </c>
      <c r="U23">
        <f t="shared" si="8"/>
        <v>7.621599215436725E-5</v>
      </c>
      <c r="W23">
        <f t="shared" si="13"/>
        <v>-1.0925085238391298E-5</v>
      </c>
      <c r="X23">
        <f t="shared" si="9"/>
        <v>-4.8449778316095613E-6</v>
      </c>
      <c r="Y23">
        <f t="shared" si="10"/>
        <v>-1.0001084687674614E-5</v>
      </c>
      <c r="Z23">
        <f t="shared" si="11"/>
        <v>-9.8942604494496778E-7</v>
      </c>
      <c r="AA23">
        <f t="shared" si="12"/>
        <v>3.0275234876154842E-6</v>
      </c>
    </row>
    <row r="24" spans="1:31" x14ac:dyDescent="0.2">
      <c r="A24" s="5">
        <v>44218</v>
      </c>
      <c r="B24" s="1">
        <v>48878.54</v>
      </c>
      <c r="C24" s="1">
        <v>480.86</v>
      </c>
      <c r="D24" s="1">
        <v>234.89</v>
      </c>
      <c r="E24" s="1">
        <v>26412.5</v>
      </c>
      <c r="F24" s="1">
        <v>189.58</v>
      </c>
      <c r="G24" s="2">
        <v>7510.1</v>
      </c>
      <c r="I24" s="21">
        <f t="shared" si="15"/>
        <v>-1.515145737347208E-2</v>
      </c>
      <c r="J24" s="21">
        <f t="shared" si="15"/>
        <v>-7.8508134901834597E-3</v>
      </c>
      <c r="K24" s="21">
        <f t="shared" si="15"/>
        <v>-1.4706768894894074E-2</v>
      </c>
      <c r="L24" s="21">
        <f t="shared" si="15"/>
        <v>2.9308601223939777E-4</v>
      </c>
      <c r="M24" s="21">
        <f t="shared" si="15"/>
        <v>-1.4505530173408457E-2</v>
      </c>
      <c r="N24" s="21">
        <f t="shared" si="15"/>
        <v>9.0585749596946194E-4</v>
      </c>
      <c r="P24">
        <f t="shared" si="3"/>
        <v>8.1999221328828405E-5</v>
      </c>
      <c r="Q24">
        <f t="shared" si="4"/>
        <v>1.6205461198099587E-4</v>
      </c>
      <c r="R24">
        <f t="shared" si="5"/>
        <v>8.6252145504199659E-5</v>
      </c>
      <c r="S24">
        <f t="shared" si="6"/>
        <v>2.4075133557994029E-4</v>
      </c>
      <c r="T24">
        <f t="shared" si="7"/>
        <v>2.6097885823999408E-4</v>
      </c>
      <c r="U24">
        <f t="shared" si="8"/>
        <v>8.102846541083724E-5</v>
      </c>
      <c r="W24">
        <f t="shared" si="13"/>
        <v>-1.074636336616384E-5</v>
      </c>
      <c r="X24">
        <f t="shared" si="9"/>
        <v>-4.700292273018201E-6</v>
      </c>
      <c r="Y24">
        <f t="shared" si="10"/>
        <v>-9.7890962521051011E-6</v>
      </c>
      <c r="Z24">
        <f t="shared" si="11"/>
        <v>-1.0695273346957651E-6</v>
      </c>
      <c r="AA24">
        <f t="shared" si="12"/>
        <v>4.0594894489905115E-6</v>
      </c>
    </row>
    <row r="25" spans="1:31" x14ac:dyDescent="0.2">
      <c r="A25" s="5">
        <v>44217</v>
      </c>
      <c r="B25" s="1">
        <v>49624.76</v>
      </c>
      <c r="C25" s="1">
        <v>484.65</v>
      </c>
      <c r="D25" s="1">
        <v>238.37</v>
      </c>
      <c r="E25" s="1">
        <v>26404.76</v>
      </c>
      <c r="F25" s="1">
        <v>192.35</v>
      </c>
      <c r="G25" s="2">
        <v>7503.3</v>
      </c>
      <c r="I25" s="21">
        <f t="shared" si="15"/>
        <v>-3.366835855109899E-3</v>
      </c>
      <c r="J25" s="21">
        <f t="shared" si="15"/>
        <v>-1.5803485439252047E-2</v>
      </c>
      <c r="K25" s="21">
        <f t="shared" si="15"/>
        <v>-3.7267383961198347E-3</v>
      </c>
      <c r="L25" s="21">
        <f t="shared" si="15"/>
        <v>-6.0965634256507483E-3</v>
      </c>
      <c r="M25" s="21">
        <f t="shared" si="15"/>
        <v>-1.644833287922098E-2</v>
      </c>
      <c r="N25" s="21">
        <f t="shared" si="15"/>
        <v>9.1334861930272761E-4</v>
      </c>
      <c r="P25">
        <f t="shared" si="3"/>
        <v>8.6509666285439563E-5</v>
      </c>
      <c r="Q25">
        <f t="shared" si="4"/>
        <v>1.5645702431837954E-4</v>
      </c>
      <c r="R25">
        <f t="shared" si="5"/>
        <v>9.0871096552992372E-5</v>
      </c>
      <c r="S25">
        <f t="shared" si="6"/>
        <v>2.5374601111038443E-4</v>
      </c>
      <c r="T25">
        <f t="shared" si="7"/>
        <v>2.6036808401027055E-4</v>
      </c>
      <c r="U25">
        <f t="shared" si="8"/>
        <v>8.6147247945547151E-5</v>
      </c>
      <c r="W25">
        <f t="shared" si="13"/>
        <v>-1.1236018801471094E-5</v>
      </c>
      <c r="X25">
        <f t="shared" si="9"/>
        <v>-4.0789859326079821E-6</v>
      </c>
      <c r="Y25">
        <f t="shared" si="10"/>
        <v>-1.0196667627648075E-5</v>
      </c>
      <c r="Z25">
        <f t="shared" si="11"/>
        <v>-7.8237241218849755E-7</v>
      </c>
      <c r="AA25">
        <f t="shared" si="12"/>
        <v>5.2775246558453203E-6</v>
      </c>
    </row>
    <row r="26" spans="1:31" x14ac:dyDescent="0.2">
      <c r="A26" s="5">
        <v>44216</v>
      </c>
      <c r="B26" s="1">
        <v>49792.12</v>
      </c>
      <c r="C26" s="1">
        <v>492.37</v>
      </c>
      <c r="D26" s="1">
        <v>239.26</v>
      </c>
      <c r="E26" s="1">
        <v>26566.23</v>
      </c>
      <c r="F26" s="1">
        <v>195.54</v>
      </c>
      <c r="G26" s="2">
        <v>7496.45</v>
      </c>
      <c r="I26" s="21">
        <f t="shared" si="15"/>
        <v>7.9409303685940274E-3</v>
      </c>
      <c r="J26" s="21">
        <f t="shared" si="15"/>
        <v>1.8092193784984497E-3</v>
      </c>
      <c r="K26" s="21">
        <f t="shared" si="15"/>
        <v>9.1953705676170727E-3</v>
      </c>
      <c r="L26" s="21">
        <f t="shared" si="15"/>
        <v>1.73638419623155E-2</v>
      </c>
      <c r="M26" s="21">
        <f t="shared" si="15"/>
        <v>6.6704542063916617E-3</v>
      </c>
      <c r="N26" s="21">
        <f t="shared" si="15"/>
        <v>-6.9342119446610603E-4</v>
      </c>
      <c r="P26">
        <f t="shared" si="3"/>
        <v>8.8006557210965977E-5</v>
      </c>
      <c r="Q26">
        <f t="shared" si="4"/>
        <v>1.6623471046043348E-4</v>
      </c>
      <c r="R26">
        <f t="shared" si="5"/>
        <v>9.1274261872813264E-5</v>
      </c>
      <c r="S26">
        <f t="shared" si="6"/>
        <v>2.5069769217962587E-4</v>
      </c>
      <c r="T26">
        <f t="shared" si="7"/>
        <v>2.7414721962882601E-4</v>
      </c>
      <c r="U26">
        <f t="shared" si="8"/>
        <v>9.1615316987628796E-5</v>
      </c>
      <c r="W26">
        <f t="shared" si="13"/>
        <v>-1.1601738549137591E-5</v>
      </c>
      <c r="X26">
        <f t="shared" si="9"/>
        <v>-4.2592690094240481E-6</v>
      </c>
      <c r="Y26">
        <f t="shared" si="10"/>
        <v>-1.0440523124568877E-5</v>
      </c>
      <c r="Z26">
        <f t="shared" si="11"/>
        <v>-6.377132994332598E-8</v>
      </c>
      <c r="AA26">
        <f t="shared" si="12"/>
        <v>5.9096284204797606E-6</v>
      </c>
    </row>
    <row r="27" spans="1:31" x14ac:dyDescent="0.2">
      <c r="A27" s="5">
        <v>44215</v>
      </c>
      <c r="B27" s="1">
        <v>49398.29</v>
      </c>
      <c r="C27" s="1">
        <v>491.48</v>
      </c>
      <c r="D27" s="1">
        <v>237.07</v>
      </c>
      <c r="E27" s="1">
        <v>26108.92</v>
      </c>
      <c r="F27" s="1">
        <v>194.24</v>
      </c>
      <c r="G27" s="2">
        <v>7501.65</v>
      </c>
      <c r="I27" s="21">
        <f t="shared" si="15"/>
        <v>1.7027732870028803E-2</v>
      </c>
      <c r="J27" s="21">
        <f t="shared" si="15"/>
        <v>1.5377663450578805E-2</v>
      </c>
      <c r="K27" s="21">
        <f t="shared" si="15"/>
        <v>1.5601736322685411E-2</v>
      </c>
      <c r="L27" s="21">
        <f t="shared" si="15"/>
        <v>7.1032089232238686E-3</v>
      </c>
      <c r="M27" s="21">
        <f t="shared" si="15"/>
        <v>2.3650630930164944E-2</v>
      </c>
      <c r="N27" s="21">
        <f t="shared" si="15"/>
        <v>-1.958265149263096E-2</v>
      </c>
      <c r="P27">
        <f t="shared" si="3"/>
        <v>7.511695320147064E-5</v>
      </c>
      <c r="Q27">
        <f t="shared" si="4"/>
        <v>1.6175144517923131E-4</v>
      </c>
      <c r="R27">
        <f t="shared" si="5"/>
        <v>8.1563203506231037E-5</v>
      </c>
      <c r="S27">
        <f t="shared" si="6"/>
        <v>2.6347910378639132E-4</v>
      </c>
      <c r="T27">
        <f t="shared" si="7"/>
        <v>2.5594263726078033E-4</v>
      </c>
      <c r="U27">
        <f t="shared" si="8"/>
        <v>7.2985641083742861E-5</v>
      </c>
      <c r="W27">
        <f t="shared" si="13"/>
        <v>8.941649958580715E-6</v>
      </c>
      <c r="X27">
        <f t="shared" si="9"/>
        <v>1.4690272806377855E-5</v>
      </c>
      <c r="Y27">
        <f t="shared" si="10"/>
        <v>8.3945518943141995E-6</v>
      </c>
      <c r="Z27">
        <f t="shared" si="11"/>
        <v>8.8108601696032429E-6</v>
      </c>
      <c r="AA27">
        <f t="shared" si="12"/>
        <v>3.5849098091122656E-5</v>
      </c>
    </row>
    <row r="28" spans="1:31" x14ac:dyDescent="0.2">
      <c r="A28" s="5">
        <v>44214</v>
      </c>
      <c r="B28" s="1">
        <v>48564.27</v>
      </c>
      <c r="C28" s="1">
        <v>483.98</v>
      </c>
      <c r="D28" s="1">
        <v>233.4</v>
      </c>
      <c r="E28" s="1">
        <v>25924.12</v>
      </c>
      <c r="F28" s="1">
        <v>189.7</v>
      </c>
      <c r="G28" s="2">
        <v>7650</v>
      </c>
      <c r="I28" s="21">
        <f t="shared" si="15"/>
        <v>-9.6395235947159229E-3</v>
      </c>
      <c r="J28" s="21">
        <f t="shared" si="15"/>
        <v>-1.9965479296884709E-2</v>
      </c>
      <c r="K28" s="21">
        <f t="shared" si="15"/>
        <v>-1.0527085943328404E-2</v>
      </c>
      <c r="L28" s="21">
        <f t="shared" si="15"/>
        <v>-1.640755210192258E-2</v>
      </c>
      <c r="M28" s="21">
        <f t="shared" si="15"/>
        <v>-2.9758382101016993E-2</v>
      </c>
      <c r="N28" s="21">
        <f t="shared" si="15"/>
        <v>-6.9885946803996445E-3</v>
      </c>
      <c r="P28">
        <f t="shared" si="3"/>
        <v>7.3980562014346323E-5</v>
      </c>
      <c r="Q28">
        <f t="shared" si="4"/>
        <v>1.4663215251699082E-4</v>
      </c>
      <c r="R28">
        <f t="shared" si="5"/>
        <v>7.9695777870997529E-5</v>
      </c>
      <c r="S28">
        <f t="shared" si="6"/>
        <v>2.631134444976096E-4</v>
      </c>
      <c r="T28">
        <f t="shared" si="7"/>
        <v>2.157542116431623E-4</v>
      </c>
      <c r="U28">
        <f t="shared" si="8"/>
        <v>7.4526823135455587E-5</v>
      </c>
      <c r="W28">
        <f t="shared" si="13"/>
        <v>5.2123899570676586E-6</v>
      </c>
      <c r="X28">
        <f t="shared" si="9"/>
        <v>6.7217385766250914E-6</v>
      </c>
      <c r="Y28">
        <f t="shared" si="10"/>
        <v>4.2344464732924584E-6</v>
      </c>
      <c r="Z28">
        <f t="shared" si="11"/>
        <v>2.0541662652453919E-6</v>
      </c>
      <c r="AA28">
        <f t="shared" si="12"/>
        <v>2.4862704085334679E-5</v>
      </c>
    </row>
    <row r="29" spans="1:31" x14ac:dyDescent="0.2">
      <c r="A29" s="5">
        <v>44211</v>
      </c>
      <c r="B29" s="1">
        <v>49034.67</v>
      </c>
      <c r="C29" s="1">
        <v>493.74</v>
      </c>
      <c r="D29" s="1">
        <v>235.87</v>
      </c>
      <c r="E29" s="1">
        <v>26352.98</v>
      </c>
      <c r="F29" s="1">
        <v>195.43</v>
      </c>
      <c r="G29" s="2">
        <v>7703.65</v>
      </c>
      <c r="I29" s="21">
        <f t="shared" si="15"/>
        <v>-1.1143828952734134E-2</v>
      </c>
      <c r="J29" s="21">
        <f t="shared" si="15"/>
        <v>-1.7029207855830487E-2</v>
      </c>
      <c r="K29" s="21">
        <f t="shared" si="15"/>
        <v>-1.0375462118322737E-2</v>
      </c>
      <c r="L29" s="21">
        <f t="shared" si="15"/>
        <v>-1.9506467810101437E-2</v>
      </c>
      <c r="M29" s="21">
        <f t="shared" si="15"/>
        <v>-1.3872526139118596E-2</v>
      </c>
      <c r="N29" s="21">
        <f t="shared" si="15"/>
        <v>1.467914007414409E-3</v>
      </c>
      <c r="P29">
        <f t="shared" si="3"/>
        <v>7.077602828795595E-5</v>
      </c>
      <c r="Q29">
        <f t="shared" si="4"/>
        <v>1.3748140138847458E-4</v>
      </c>
      <c r="R29">
        <f t="shared" si="5"/>
        <v>7.7911452149864377E-5</v>
      </c>
      <c r="S29">
        <f t="shared" si="6"/>
        <v>2.5562053969363637E-4</v>
      </c>
      <c r="T29">
        <f t="shared" si="7"/>
        <v>2.1724190718545804E-4</v>
      </c>
      <c r="U29">
        <f t="shared" si="8"/>
        <v>7.9146315790921059E-5</v>
      </c>
      <c r="W29">
        <f t="shared" si="13"/>
        <v>6.5892350149197665E-6</v>
      </c>
      <c r="X29">
        <f t="shared" si="9"/>
        <v>8.7463652568402109E-6</v>
      </c>
      <c r="Y29">
        <f t="shared" si="10"/>
        <v>5.4768762169207131E-6</v>
      </c>
      <c r="Z29">
        <f t="shared" si="11"/>
        <v>4.0129737290031529E-6</v>
      </c>
      <c r="AA29">
        <f t="shared" si="12"/>
        <v>2.7749494267664644E-5</v>
      </c>
    </row>
    <row r="30" spans="1:31" x14ac:dyDescent="0.2">
      <c r="A30" s="5">
        <v>44210</v>
      </c>
      <c r="B30" s="1">
        <v>49584.160000000003</v>
      </c>
      <c r="C30" s="1">
        <v>502.22</v>
      </c>
      <c r="D30" s="1">
        <v>238.33</v>
      </c>
      <c r="E30" s="1">
        <v>26872.080000000002</v>
      </c>
      <c r="F30" s="1">
        <v>198.16</v>
      </c>
      <c r="G30" s="2">
        <v>7692.35</v>
      </c>
      <c r="I30" s="21">
        <f t="shared" si="15"/>
        <v>1.8539218653046649E-3</v>
      </c>
      <c r="J30" s="21">
        <f t="shared" si="15"/>
        <v>3.8103643999095869E-3</v>
      </c>
      <c r="K30" s="21">
        <f t="shared" si="15"/>
        <v>1.2595517661508041E-3</v>
      </c>
      <c r="L30" s="21">
        <f t="shared" si="15"/>
        <v>-3.9401169708724019E-4</v>
      </c>
      <c r="M30" s="21">
        <f t="shared" si="15"/>
        <v>1.565617349670741E-3</v>
      </c>
      <c r="N30" s="21">
        <f t="shared" si="15"/>
        <v>-3.444387794128379E-4</v>
      </c>
      <c r="P30">
        <f t="shared" si="3"/>
        <v>7.5074262458507096E-5</v>
      </c>
      <c r="Q30">
        <f t="shared" si="4"/>
        <v>1.4533007316688156E-4</v>
      </c>
      <c r="R30">
        <f t="shared" si="5"/>
        <v>8.278325947953997E-5</v>
      </c>
      <c r="S30">
        <f t="shared" si="6"/>
        <v>2.7192683508573393E-4</v>
      </c>
      <c r="T30">
        <f t="shared" si="7"/>
        <v>2.3095195502587516E-4</v>
      </c>
      <c r="U30">
        <f t="shared" si="8"/>
        <v>8.4190635645271545E-5</v>
      </c>
      <c r="W30">
        <f t="shared" si="13"/>
        <v>7.0505837978558576E-6</v>
      </c>
      <c r="X30">
        <f t="shared" si="9"/>
        <v>9.3884164815123301E-6</v>
      </c>
      <c r="Y30">
        <f t="shared" si="10"/>
        <v>5.8541558779756699E-6</v>
      </c>
      <c r="Z30">
        <f t="shared" si="11"/>
        <v>4.2604584622574544E-6</v>
      </c>
      <c r="AA30">
        <f t="shared" si="12"/>
        <v>2.9555159390852697E-5</v>
      </c>
    </row>
    <row r="31" spans="1:31" x14ac:dyDescent="0.2">
      <c r="A31" s="5">
        <v>44209</v>
      </c>
      <c r="B31" s="1">
        <v>49492.32</v>
      </c>
      <c r="C31" s="1">
        <v>500.31</v>
      </c>
      <c r="D31" s="1">
        <v>238.03</v>
      </c>
      <c r="E31" s="1">
        <v>26882.67</v>
      </c>
      <c r="F31" s="1">
        <v>197.85</v>
      </c>
      <c r="G31" s="2">
        <v>7695</v>
      </c>
      <c r="I31" s="21">
        <f t="shared" si="15"/>
        <v>-5.0076039258137198E-4</v>
      </c>
      <c r="J31" s="21">
        <f t="shared" si="15"/>
        <v>5.7980867938447664E-4</v>
      </c>
      <c r="K31" s="21">
        <f t="shared" si="15"/>
        <v>2.3554164412451094E-3</v>
      </c>
      <c r="L31" s="21">
        <f t="shared" si="15"/>
        <v>4.5351162758565803E-3</v>
      </c>
      <c r="M31" s="21">
        <f t="shared" si="15"/>
        <v>1.2869928637973684E-2</v>
      </c>
      <c r="N31" s="21">
        <f t="shared" si="15"/>
        <v>2.4917307641523063E-3</v>
      </c>
      <c r="P31">
        <f t="shared" si="3"/>
        <v>7.9850230638574905E-5</v>
      </c>
      <c r="Q31">
        <f t="shared" si="4"/>
        <v>1.5458500263893638E-4</v>
      </c>
      <c r="R31">
        <f t="shared" si="5"/>
        <v>8.7713170513658198E-5</v>
      </c>
      <c r="S31">
        <f t="shared" si="6"/>
        <v>2.879710620293634E-4</v>
      </c>
      <c r="T31">
        <f t="shared" si="7"/>
        <v>2.3512111833732239E-4</v>
      </c>
      <c r="U31">
        <f t="shared" si="8"/>
        <v>8.9168204588521455E-5</v>
      </c>
      <c r="W31">
        <f t="shared" si="13"/>
        <v>7.5802653216975511E-6</v>
      </c>
      <c r="X31">
        <f t="shared" si="9"/>
        <v>9.8954604830719591E-6</v>
      </c>
      <c r="Y31">
        <f t="shared" si="10"/>
        <v>5.8532043206736543E-6</v>
      </c>
      <c r="Z31">
        <f t="shared" si="11"/>
        <v>3.8111075932381625E-6</v>
      </c>
      <c r="AA31">
        <f t="shared" si="12"/>
        <v>2.9394739961352839E-5</v>
      </c>
    </row>
    <row r="32" spans="1:31" x14ac:dyDescent="0.2">
      <c r="A32" s="5">
        <v>44208</v>
      </c>
      <c r="B32" s="1">
        <v>49517.11</v>
      </c>
      <c r="C32" s="1">
        <v>500.02</v>
      </c>
      <c r="D32" s="1">
        <v>237.47</v>
      </c>
      <c r="E32" s="1">
        <v>26761.03</v>
      </c>
      <c r="F32" s="1">
        <v>195.32</v>
      </c>
      <c r="G32" s="2">
        <v>7675.85</v>
      </c>
      <c r="I32" s="21">
        <f t="shared" si="15"/>
        <v>5.0166914561312094E-3</v>
      </c>
      <c r="J32" s="21">
        <f t="shared" si="15"/>
        <v>7.8101084644512184E-3</v>
      </c>
      <c r="K32" s="21">
        <f t="shared" si="15"/>
        <v>8.1180945606608539E-3</v>
      </c>
      <c r="L32" s="21">
        <f t="shared" si="15"/>
        <v>-4.4793921627387279E-4</v>
      </c>
      <c r="M32" s="21">
        <f t="shared" si="15"/>
        <v>8.8450643509828224E-3</v>
      </c>
      <c r="N32" s="21">
        <f t="shared" si="15"/>
        <v>-1.9142458251302164E-2</v>
      </c>
      <c r="P32">
        <f t="shared" si="3"/>
        <v>8.3340637285759278E-5</v>
      </c>
      <c r="Q32">
        <f t="shared" si="4"/>
        <v>1.6055865423973066E-4</v>
      </c>
      <c r="R32">
        <f t="shared" si="5"/>
        <v>8.9105279740327997E-5</v>
      </c>
      <c r="S32">
        <f t="shared" si="6"/>
        <v>3.0633938623071791E-4</v>
      </c>
      <c r="T32">
        <f t="shared" si="7"/>
        <v>2.4513511546270293E-4</v>
      </c>
      <c r="U32">
        <f t="shared" si="8"/>
        <v>7.1470406504628358E-5</v>
      </c>
      <c r="W32">
        <f t="shared" si="13"/>
        <v>1.4193801837464803E-5</v>
      </c>
      <c r="X32">
        <f t="shared" si="9"/>
        <v>2.0069937230006291E-5</v>
      </c>
      <c r="Y32">
        <f t="shared" si="10"/>
        <v>1.6145980311838381E-5</v>
      </c>
      <c r="Z32">
        <f t="shared" si="11"/>
        <v>3.507051200467601E-6</v>
      </c>
      <c r="AA32">
        <f t="shared" si="12"/>
        <v>4.2078421771786204E-5</v>
      </c>
    </row>
    <row r="33" spans="1:27" x14ac:dyDescent="0.2">
      <c r="A33" s="5">
        <v>44207</v>
      </c>
      <c r="B33" s="1">
        <v>49269.32</v>
      </c>
      <c r="C33" s="1">
        <v>496.13</v>
      </c>
      <c r="D33" s="1">
        <v>235.55</v>
      </c>
      <c r="E33" s="1">
        <v>26773.02</v>
      </c>
      <c r="F33" s="1">
        <v>193.6</v>
      </c>
      <c r="G33" s="2">
        <v>7824.2</v>
      </c>
      <c r="I33" s="21">
        <f t="shared" si="15"/>
        <v>9.9297279801621816E-3</v>
      </c>
      <c r="J33" s="21">
        <f t="shared" si="15"/>
        <v>9.803404352734196E-3</v>
      </c>
      <c r="K33" s="21">
        <f t="shared" si="15"/>
        <v>7.4571561080819995E-3</v>
      </c>
      <c r="L33" s="21">
        <f t="shared" si="15"/>
        <v>3.5626569963288821E-2</v>
      </c>
      <c r="M33" s="21">
        <f t="shared" si="15"/>
        <v>-7.666815706693573E-3</v>
      </c>
      <c r="N33" s="21">
        <f t="shared" si="15"/>
        <v>-1.237171084702909E-2</v>
      </c>
      <c r="P33">
        <f t="shared" si="3"/>
        <v>8.236666746825355E-5</v>
      </c>
      <c r="Q33">
        <f t="shared" si="4"/>
        <v>1.6467260641014702E-4</v>
      </c>
      <c r="R33">
        <f t="shared" si="5"/>
        <v>9.1243328837350762E-5</v>
      </c>
      <c r="S33">
        <f t="shared" si="6"/>
        <v>2.448768478614586E-4</v>
      </c>
      <c r="T33">
        <f t="shared" si="7"/>
        <v>2.57030118806254E-4</v>
      </c>
      <c r="U33">
        <f t="shared" si="8"/>
        <v>6.6262609306040989E-5</v>
      </c>
      <c r="W33">
        <f t="shared" si="13"/>
        <v>2.2941133233061759E-5</v>
      </c>
      <c r="X33">
        <f t="shared" si="9"/>
        <v>2.9092585391615243E-5</v>
      </c>
      <c r="Y33">
        <f t="shared" si="10"/>
        <v>2.3065369211126838E-5</v>
      </c>
      <c r="Z33">
        <f t="shared" si="11"/>
        <v>3.1864626089258818E-5</v>
      </c>
      <c r="AA33">
        <f t="shared" si="12"/>
        <v>3.8709919307814652E-5</v>
      </c>
    </row>
    <row r="34" spans="1:27" x14ac:dyDescent="0.2">
      <c r="A34" s="5">
        <v>44204</v>
      </c>
      <c r="B34" s="1">
        <v>48782.51</v>
      </c>
      <c r="C34" s="1">
        <v>491.29</v>
      </c>
      <c r="D34" s="1">
        <v>233.8</v>
      </c>
      <c r="E34" s="1">
        <v>25835.98</v>
      </c>
      <c r="F34" s="1">
        <v>195.09</v>
      </c>
      <c r="G34" s="2">
        <v>7921.6</v>
      </c>
      <c r="I34" s="21">
        <f t="shared" si="15"/>
        <v>1.4228556850052339E-2</v>
      </c>
      <c r="J34" s="21">
        <f t="shared" si="15"/>
        <v>1.6272867166665768E-2</v>
      </c>
      <c r="K34" s="21">
        <f t="shared" si="15"/>
        <v>1.6038974505286258E-2</v>
      </c>
      <c r="L34" s="21">
        <f t="shared" si="15"/>
        <v>3.4921927551795393E-2</v>
      </c>
      <c r="M34" s="21">
        <f t="shared" si="15"/>
        <v>1.1807608372724864E-2</v>
      </c>
      <c r="N34" s="21">
        <f t="shared" si="15"/>
        <v>7.8765761869471207E-3</v>
      </c>
      <c r="P34">
        <f t="shared" si="3"/>
        <v>7.4701657091641774E-5</v>
      </c>
      <c r="Q34">
        <f t="shared" si="4"/>
        <v>1.582811000645852E-4</v>
      </c>
      <c r="R34">
        <f t="shared" si="5"/>
        <v>8.0647241113273839E-5</v>
      </c>
      <c r="S34">
        <f t="shared" si="6"/>
        <v>1.8266424087817846E-4</v>
      </c>
      <c r="T34">
        <f t="shared" si="7"/>
        <v>2.6453717220982498E-4</v>
      </c>
      <c r="U34">
        <f t="shared" si="8"/>
        <v>6.6532108681185151E-5</v>
      </c>
      <c r="W34">
        <f t="shared" si="13"/>
        <v>1.7251909052635123E-5</v>
      </c>
      <c r="X34">
        <f t="shared" si="9"/>
        <v>2.2768209266506853E-5</v>
      </c>
      <c r="Y34">
        <f t="shared" si="10"/>
        <v>1.6473869076641967E-5</v>
      </c>
      <c r="Z34">
        <f t="shared" si="11"/>
        <v>1.6341183736013784E-5</v>
      </c>
      <c r="AA34">
        <f t="shared" si="12"/>
        <v>3.5244369884904813E-5</v>
      </c>
    </row>
    <row r="35" spans="1:27" x14ac:dyDescent="0.2">
      <c r="A35" s="5">
        <v>44203</v>
      </c>
      <c r="B35" s="1">
        <v>48093.32</v>
      </c>
      <c r="C35" s="1">
        <v>483.36</v>
      </c>
      <c r="D35" s="1">
        <v>230.08</v>
      </c>
      <c r="E35" s="1">
        <v>24949.31</v>
      </c>
      <c r="F35" s="1">
        <v>192.8</v>
      </c>
      <c r="G35" s="2">
        <v>7859.45</v>
      </c>
      <c r="I35" s="21">
        <f t="shared" si="15"/>
        <v>-1.6774117864551438E-3</v>
      </c>
      <c r="J35" s="21">
        <f t="shared" si="15"/>
        <v>5.4143331694728701E-3</v>
      </c>
      <c r="K35" s="21">
        <f t="shared" si="15"/>
        <v>1.0436598616477342E-3</v>
      </c>
      <c r="L35" s="21">
        <f t="shared" si="15"/>
        <v>-9.5254942586371037E-3</v>
      </c>
      <c r="M35" s="21">
        <f t="shared" si="15"/>
        <v>1.0794566788110194E-2</v>
      </c>
      <c r="N35" s="21">
        <f t="shared" si="15"/>
        <v>-6.5249258943163814E-3</v>
      </c>
      <c r="P35">
        <f t="shared" si="3"/>
        <v>7.9290249439958999E-5</v>
      </c>
      <c r="Q35">
        <f t="shared" si="4"/>
        <v>1.6651297855785316E-4</v>
      </c>
      <c r="R35">
        <f t="shared" si="5"/>
        <v>8.5725412296664864E-5</v>
      </c>
      <c r="S35">
        <f t="shared" si="6"/>
        <v>1.8853206215521144E-4</v>
      </c>
      <c r="T35">
        <f t="shared" si="7"/>
        <v>2.7398490625664542E-4</v>
      </c>
      <c r="U35">
        <f t="shared" si="8"/>
        <v>6.8061307665538226E-5</v>
      </c>
      <c r="W35">
        <f t="shared" si="13"/>
        <v>1.7654478507002939E-5</v>
      </c>
      <c r="X35">
        <f t="shared" si="9"/>
        <v>2.6476485774876418E-5</v>
      </c>
      <c r="Y35">
        <f t="shared" si="10"/>
        <v>1.7960060927669577E-5</v>
      </c>
      <c r="Z35">
        <f t="shared" si="11"/>
        <v>1.341701605037573E-5</v>
      </c>
      <c r="AA35">
        <f t="shared" si="12"/>
        <v>4.1989781687366902E-5</v>
      </c>
    </row>
    <row r="36" spans="1:27" x14ac:dyDescent="0.2">
      <c r="A36" s="5">
        <v>44202</v>
      </c>
      <c r="B36" s="1">
        <v>48174.06</v>
      </c>
      <c r="C36" s="1">
        <v>480.75</v>
      </c>
      <c r="D36" s="1">
        <v>229.84</v>
      </c>
      <c r="E36" s="1">
        <v>25188.1</v>
      </c>
      <c r="F36" s="1">
        <v>190.73</v>
      </c>
      <c r="G36" s="2">
        <v>7910.9</v>
      </c>
      <c r="I36" s="21">
        <f t="shared" si="15"/>
        <v>-5.4593858270763724E-3</v>
      </c>
      <c r="J36" s="21">
        <f t="shared" si="15"/>
        <v>6.5738223904966654E-3</v>
      </c>
      <c r="K36" s="21">
        <f t="shared" si="15"/>
        <v>-1.9559695888905744E-3</v>
      </c>
      <c r="L36" s="21">
        <f t="shared" si="15"/>
        <v>-1.0053666785976322E-2</v>
      </c>
      <c r="M36" s="21">
        <f t="shared" si="15"/>
        <v>6.3114920501263E-3</v>
      </c>
      <c r="N36" s="21">
        <f t="shared" si="15"/>
        <v>-1.5799735229309433E-4</v>
      </c>
      <c r="P36">
        <f t="shared" si="3"/>
        <v>8.2448889173857503E-5</v>
      </c>
      <c r="Q36">
        <f t="shared" si="4"/>
        <v>1.7438305330696324E-4</v>
      </c>
      <c r="R36">
        <f t="shared" si="5"/>
        <v>9.0953046036920202E-5</v>
      </c>
      <c r="S36">
        <f t="shared" si="6"/>
        <v>1.9411435021766472E-4</v>
      </c>
      <c r="T36">
        <f t="shared" si="7"/>
        <v>2.8893064930076275E-4</v>
      </c>
      <c r="U36">
        <f t="shared" si="8"/>
        <v>7.2404053059296099E-5</v>
      </c>
      <c r="W36">
        <f t="shared" si="13"/>
        <v>1.8726302549631351E-5</v>
      </c>
      <c r="X36">
        <f t="shared" si="9"/>
        <v>2.8232770815750035E-5</v>
      </c>
      <c r="Y36">
        <f t="shared" si="10"/>
        <v>1.9086721964571222E-5</v>
      </c>
      <c r="Z36">
        <f t="shared" si="11"/>
        <v>1.4172030730206866E-5</v>
      </c>
      <c r="AA36">
        <f t="shared" si="12"/>
        <v>4.4733631520577911E-5</v>
      </c>
    </row>
    <row r="37" spans="1:27" x14ac:dyDescent="0.2">
      <c r="A37" s="5">
        <v>44201</v>
      </c>
      <c r="B37" s="1">
        <v>48437.78</v>
      </c>
      <c r="C37" s="1">
        <v>477.6</v>
      </c>
      <c r="D37" s="1">
        <v>230.29</v>
      </c>
      <c r="E37" s="1">
        <v>25442.61</v>
      </c>
      <c r="F37" s="1">
        <v>189.53</v>
      </c>
      <c r="G37" s="2">
        <v>7912.15</v>
      </c>
      <c r="I37" s="21">
        <f t="shared" si="15"/>
        <v>5.4025103617045848E-3</v>
      </c>
      <c r="J37" s="21">
        <f t="shared" si="15"/>
        <v>2.9317529998706374E-4</v>
      </c>
      <c r="K37" s="21">
        <f t="shared" si="15"/>
        <v>5.1807948004750082E-3</v>
      </c>
      <c r="L37" s="21">
        <f t="shared" si="15"/>
        <v>1.221455883447768E-2</v>
      </c>
      <c r="M37" s="21">
        <f t="shared" si="15"/>
        <v>7.3894229056503842E-4</v>
      </c>
      <c r="N37" s="21">
        <f t="shared" si="15"/>
        <v>4.1541395268059412E-3</v>
      </c>
      <c r="P37">
        <f t="shared" si="3"/>
        <v>8.584857668229573E-5</v>
      </c>
      <c r="Q37">
        <f t="shared" si="4"/>
        <v>1.855084002144382E-4</v>
      </c>
      <c r="R37">
        <f t="shared" si="5"/>
        <v>9.5045327607491993E-5</v>
      </c>
      <c r="S37">
        <f t="shared" si="6"/>
        <v>1.9698151421958482E-4</v>
      </c>
      <c r="T37">
        <f t="shared" si="7"/>
        <v>3.0733817782791027E-4</v>
      </c>
      <c r="U37">
        <f t="shared" si="8"/>
        <v>7.5924085688091293E-5</v>
      </c>
      <c r="W37">
        <f t="shared" si="13"/>
        <v>1.8489080467424694E-5</v>
      </c>
      <c r="X37">
        <f t="shared" si="9"/>
        <v>2.9957124840034545E-5</v>
      </c>
      <c r="Y37">
        <f t="shared" si="10"/>
        <v>1.8931294996718919E-5</v>
      </c>
      <c r="Z37">
        <f t="shared" si="11"/>
        <v>1.1837842373190252E-5</v>
      </c>
      <c r="AA37">
        <f t="shared" si="12"/>
        <v>4.7393033359512796E-5</v>
      </c>
    </row>
    <row r="38" spans="1:27" x14ac:dyDescent="0.2">
      <c r="A38" s="5">
        <v>44200</v>
      </c>
      <c r="B38" s="1">
        <v>48176.800000000003</v>
      </c>
      <c r="C38" s="1">
        <v>477.46</v>
      </c>
      <c r="D38" s="1">
        <v>229.1</v>
      </c>
      <c r="E38" s="1">
        <v>25133.73</v>
      </c>
      <c r="F38" s="1">
        <v>189.39</v>
      </c>
      <c r="G38" s="2">
        <v>7879.35</v>
      </c>
      <c r="I38" s="21">
        <f t="shared" si="15"/>
        <v>6.4098819112863538E-3</v>
      </c>
      <c r="J38" s="21">
        <f t="shared" si="15"/>
        <v>1.7089016780126153E-2</v>
      </c>
      <c r="K38" s="21">
        <f t="shared" si="15"/>
        <v>9.3847989588539144E-3</v>
      </c>
      <c r="L38" s="21">
        <f t="shared" si="15"/>
        <v>2.6731016001823888E-2</v>
      </c>
      <c r="M38" s="21">
        <f t="shared" si="15"/>
        <v>1.6664833954132142E-2</v>
      </c>
      <c r="N38" s="21">
        <f t="shared" si="15"/>
        <v>1.428803001614313E-3</v>
      </c>
      <c r="P38">
        <f t="shared" si="3"/>
        <v>8.8705725016274012E-5</v>
      </c>
      <c r="Q38">
        <f t="shared" si="4"/>
        <v>1.7870886228058745E-4</v>
      </c>
      <c r="R38">
        <f t="shared" si="5"/>
        <v>9.5490277146388991E-5</v>
      </c>
      <c r="S38">
        <f t="shared" si="6"/>
        <v>1.6394540556404139E-4</v>
      </c>
      <c r="T38">
        <f t="shared" si="7"/>
        <v>3.0922891104764096E-4</v>
      </c>
      <c r="U38">
        <f t="shared" si="8"/>
        <v>8.0639996816006364E-5</v>
      </c>
      <c r="W38">
        <f t="shared" si="13"/>
        <v>1.9084652081419513E-5</v>
      </c>
      <c r="X38">
        <f t="shared" si="9"/>
        <v>3.0310760140244307E-5</v>
      </c>
      <c r="Y38">
        <f t="shared" si="10"/>
        <v>1.9283780065320723E-5</v>
      </c>
      <c r="Z38">
        <f t="shared" si="11"/>
        <v>1.0155575552355189E-5</v>
      </c>
      <c r="AA38">
        <f t="shared" si="12"/>
        <v>4.8898284545753942E-5</v>
      </c>
    </row>
    <row r="39" spans="1:27" x14ac:dyDescent="0.2">
      <c r="A39" s="5">
        <v>44197</v>
      </c>
      <c r="B39" s="1">
        <v>47868.98</v>
      </c>
      <c r="C39" s="1">
        <v>469.37</v>
      </c>
      <c r="D39" s="1">
        <v>226.96</v>
      </c>
      <c r="E39" s="1">
        <v>24470.78</v>
      </c>
      <c r="F39" s="1">
        <v>186.26</v>
      </c>
      <c r="G39" s="2">
        <v>7868.1</v>
      </c>
      <c r="I39" s="21">
        <f t="shared" si="15"/>
        <v>2.46077552704662E-3</v>
      </c>
      <c r="J39" s="21">
        <f t="shared" si="15"/>
        <v>6.412059500758076E-3</v>
      </c>
      <c r="K39" s="21">
        <f t="shared" si="15"/>
        <v>2.5587872963217821E-3</v>
      </c>
      <c r="L39" s="21">
        <f t="shared" si="15"/>
        <v>9.1348904809700534E-3</v>
      </c>
      <c r="M39" s="21">
        <f t="shared" si="15"/>
        <v>1.3186529163548406E-2</v>
      </c>
      <c r="N39" s="21">
        <f t="shared" si="15"/>
        <v>-6.2083670003759946E-3</v>
      </c>
      <c r="P39">
        <f t="shared" si="3"/>
        <v>9.3981276643195026E-5</v>
      </c>
      <c r="Q39">
        <f t="shared" si="4"/>
        <v>1.8749148070011887E-4</v>
      </c>
      <c r="R39">
        <f t="shared" si="5"/>
        <v>1.0116748255395738E-4</v>
      </c>
      <c r="S39">
        <f t="shared" si="6"/>
        <v>1.6908365118944931E-4</v>
      </c>
      <c r="T39">
        <f t="shared" si="7"/>
        <v>3.1786791272848323E-4</v>
      </c>
      <c r="U39">
        <f t="shared" si="8"/>
        <v>8.3326986773749905E-5</v>
      </c>
      <c r="W39">
        <f t="shared" si="13"/>
        <v>2.1277974400070701E-5</v>
      </c>
      <c r="X39">
        <f t="shared" si="9"/>
        <v>3.4786452400831425E-5</v>
      </c>
      <c r="Y39">
        <f t="shared" si="10"/>
        <v>2.1528652661711332E-5</v>
      </c>
      <c r="Z39">
        <f t="shared" si="11"/>
        <v>1.442376671191637E-5</v>
      </c>
      <c r="AA39">
        <f t="shared" si="12"/>
        <v>5.7244992868363964E-5</v>
      </c>
    </row>
    <row r="40" spans="1:27" x14ac:dyDescent="0.2">
      <c r="A40" s="5">
        <v>44196</v>
      </c>
      <c r="B40" s="1">
        <v>47751.33</v>
      </c>
      <c r="C40" s="1">
        <v>466.37</v>
      </c>
      <c r="D40" s="1">
        <v>226.38</v>
      </c>
      <c r="E40" s="1">
        <v>24248.26</v>
      </c>
      <c r="F40" s="1">
        <v>183.82</v>
      </c>
      <c r="G40" s="2">
        <v>7917.1</v>
      </c>
      <c r="I40" s="21">
        <f t="shared" si="15"/>
        <v>1.0701845240794921E-4</v>
      </c>
      <c r="J40" s="21">
        <f t="shared" si="15"/>
        <v>-4.9304908980866448E-4</v>
      </c>
      <c r="K40" s="21">
        <f t="shared" si="15"/>
        <v>-4.857906337945662E-4</v>
      </c>
      <c r="L40" s="21">
        <f t="shared" si="15"/>
        <v>-8.0962718701693215E-4</v>
      </c>
      <c r="M40" s="21">
        <f t="shared" si="15"/>
        <v>-3.0418274404848886E-3</v>
      </c>
      <c r="N40" s="21">
        <f t="shared" si="15"/>
        <v>1.7319305236275675E-3</v>
      </c>
      <c r="P40">
        <f t="shared" si="3"/>
        <v>9.9979350496006051E-5</v>
      </c>
      <c r="Q40">
        <f t="shared" si="4"/>
        <v>1.9944350516576726E-4</v>
      </c>
      <c r="R40">
        <f t="shared" si="5"/>
        <v>1.0760991808677068E-4</v>
      </c>
      <c r="S40">
        <f t="shared" si="6"/>
        <v>1.7983438448779991E-4</v>
      </c>
      <c r="T40">
        <f t="shared" si="7"/>
        <v>3.375667551891724E-4</v>
      </c>
      <c r="U40">
        <f t="shared" si="8"/>
        <v>8.8454267844073977E-5</v>
      </c>
      <c r="W40">
        <f t="shared" si="13"/>
        <v>2.2624312221927337E-5</v>
      </c>
      <c r="X40">
        <f t="shared" si="9"/>
        <v>3.7061370220136818E-5</v>
      </c>
      <c r="Y40">
        <f t="shared" si="10"/>
        <v>2.2956525531188305E-5</v>
      </c>
      <c r="Z40">
        <f t="shared" si="11"/>
        <v>1.5433935951269757E-5</v>
      </c>
      <c r="AA40">
        <f t="shared" si="12"/>
        <v>6.1235198825394671E-5</v>
      </c>
    </row>
    <row r="41" spans="1:27" x14ac:dyDescent="0.2">
      <c r="A41" s="5">
        <v>44195</v>
      </c>
      <c r="B41" s="1">
        <v>47746.22</v>
      </c>
      <c r="C41" s="1">
        <v>466.6</v>
      </c>
      <c r="D41" s="1">
        <v>226.49</v>
      </c>
      <c r="E41" s="1">
        <v>24267.9</v>
      </c>
      <c r="F41" s="1">
        <v>184.38</v>
      </c>
      <c r="G41" s="2">
        <v>7903.4</v>
      </c>
      <c r="I41" s="21">
        <f t="shared" si="15"/>
        <v>2.7923880840669663E-3</v>
      </c>
      <c r="J41" s="21">
        <f t="shared" si="15"/>
        <v>3.4564596075613561E-3</v>
      </c>
      <c r="K41" s="21">
        <f t="shared" si="15"/>
        <v>2.7854555425443255E-3</v>
      </c>
      <c r="L41" s="21">
        <f t="shared" si="15"/>
        <v>-1.4827533335695059E-3</v>
      </c>
      <c r="M41" s="21">
        <f t="shared" si="15"/>
        <v>-9.215841055593728E-4</v>
      </c>
      <c r="N41" s="21">
        <f t="shared" si="15"/>
        <v>-5.9857945568747208E-3</v>
      </c>
      <c r="P41">
        <f t="shared" si="3"/>
        <v>1.0586330279072735E-4</v>
      </c>
      <c r="Q41">
        <f t="shared" si="4"/>
        <v>2.1141135998366497E-4</v>
      </c>
      <c r="R41">
        <f t="shared" si="5"/>
        <v>1.1398339609787365E-4</v>
      </c>
      <c r="S41">
        <f t="shared" si="6"/>
        <v>1.9117284153288003E-4</v>
      </c>
      <c r="T41">
        <f t="shared" si="7"/>
        <v>3.5905935760995234E-4</v>
      </c>
      <c r="U41">
        <f t="shared" si="8"/>
        <v>9.181328048451842E-5</v>
      </c>
      <c r="W41">
        <f t="shared" si="13"/>
        <v>2.51353105378561E-5</v>
      </c>
      <c r="X41">
        <f t="shared" si="9"/>
        <v>4.0747606006847556E-5</v>
      </c>
      <c r="Y41">
        <f t="shared" si="10"/>
        <v>2.5486080222007456E-5</v>
      </c>
      <c r="Z41">
        <f t="shared" si="11"/>
        <v>1.5852562277950708E-5</v>
      </c>
      <c r="AA41">
        <f t="shared" si="12"/>
        <v>6.4791717061733081E-5</v>
      </c>
    </row>
    <row r="42" spans="1:27" x14ac:dyDescent="0.2">
      <c r="A42" s="5">
        <v>44194</v>
      </c>
      <c r="B42" s="1">
        <v>47613.08</v>
      </c>
      <c r="C42" s="1">
        <v>464.99</v>
      </c>
      <c r="D42" s="1">
        <v>225.86</v>
      </c>
      <c r="E42" s="1">
        <v>24303.91</v>
      </c>
      <c r="F42" s="1">
        <v>184.55</v>
      </c>
      <c r="G42" s="2">
        <v>7950.85</v>
      </c>
      <c r="I42" s="21">
        <f t="shared" si="15"/>
        <v>5.4614994436921506E-3</v>
      </c>
      <c r="J42" s="21">
        <f t="shared" si="15"/>
        <v>-3.6493257055136077E-3</v>
      </c>
      <c r="K42" s="21">
        <f t="shared" si="15"/>
        <v>3.4150160697771167E-3</v>
      </c>
      <c r="L42" s="21">
        <f t="shared" si="15"/>
        <v>6.5135380873241428E-3</v>
      </c>
      <c r="M42" s="21">
        <f t="shared" si="15"/>
        <v>-2.056945620777626E-3</v>
      </c>
      <c r="N42" s="21">
        <f t="shared" si="15"/>
        <v>4.3738646649736359E-3</v>
      </c>
      <c r="P42">
        <f t="shared" si="3"/>
        <v>1.1071662151097912E-4</v>
      </c>
      <c r="Q42">
        <f t="shared" si="4"/>
        <v>2.2405564393337195E-4</v>
      </c>
      <c r="R42">
        <f t="shared" si="5"/>
        <v>1.2051452767283352E-4</v>
      </c>
      <c r="S42">
        <f t="shared" si="6"/>
        <v>2.0066730939146671E-4</v>
      </c>
      <c r="T42">
        <f t="shared" si="7"/>
        <v>3.8170797456674697E-4</v>
      </c>
      <c r="U42">
        <f t="shared" si="8"/>
        <v>9.6452594636242689E-5</v>
      </c>
      <c r="W42">
        <f t="shared" si="13"/>
        <v>2.5214935076365747E-5</v>
      </c>
      <c r="X42">
        <f t="shared" si="9"/>
        <v>4.4367346183092674E-5</v>
      </c>
      <c r="Y42">
        <f t="shared" si="10"/>
        <v>2.615943737758781E-5</v>
      </c>
      <c r="Z42">
        <f t="shared" si="11"/>
        <v>1.5045959822238601E-5</v>
      </c>
      <c r="AA42">
        <f t="shared" si="12"/>
        <v>6.950162251898147E-5</v>
      </c>
    </row>
    <row r="43" spans="1:27" x14ac:dyDescent="0.2">
      <c r="A43" s="5">
        <v>44193</v>
      </c>
      <c r="B43" s="1">
        <v>47353.75</v>
      </c>
      <c r="C43" s="1">
        <v>466.69</v>
      </c>
      <c r="D43" s="1">
        <v>225.09</v>
      </c>
      <c r="E43" s="1">
        <v>24146.12</v>
      </c>
      <c r="F43" s="1">
        <v>184.93</v>
      </c>
      <c r="G43" s="2">
        <v>7916.15</v>
      </c>
      <c r="I43" s="21">
        <f t="shared" si="15"/>
        <v>8.0615495071847017E-3</v>
      </c>
      <c r="J43" s="21">
        <f t="shared" si="15"/>
        <v>9.94883092928933E-3</v>
      </c>
      <c r="K43" s="21">
        <f t="shared" si="15"/>
        <v>9.1940306658805822E-3</v>
      </c>
      <c r="L43" s="21">
        <f t="shared" si="15"/>
        <v>5.5137789668346388E-3</v>
      </c>
      <c r="M43" s="21">
        <f t="shared" si="15"/>
        <v>1.5311564630203984E-2</v>
      </c>
      <c r="N43" s="21">
        <f t="shared" si="15"/>
        <v>6.1646265684882559E-3</v>
      </c>
      <c r="P43">
        <f t="shared" si="3"/>
        <v>1.1363543264209758E-4</v>
      </c>
      <c r="Q43">
        <f t="shared" si="4"/>
        <v>2.3203924438489035E-4</v>
      </c>
      <c r="R43">
        <f t="shared" si="5"/>
        <v>1.2281139965928124E-4</v>
      </c>
      <c r="S43">
        <f t="shared" si="6"/>
        <v>2.1153532327846834E-4</v>
      </c>
      <c r="T43">
        <f t="shared" si="7"/>
        <v>3.9110780200133212E-4</v>
      </c>
      <c r="U43">
        <f t="shared" si="8"/>
        <v>1.00183444034583E-4</v>
      </c>
      <c r="W43">
        <f t="shared" si="13"/>
        <v>2.3652285680697119E-5</v>
      </c>
      <c r="X43">
        <f t="shared" si="9"/>
        <v>4.3284570781667015E-5</v>
      </c>
      <c r="Y43">
        <f t="shared" si="10"/>
        <v>2.4211458973111506E-5</v>
      </c>
      <c r="Z43">
        <f t="shared" si="11"/>
        <v>1.3836740982484434E-5</v>
      </c>
      <c r="AA43">
        <f t="shared" si="12"/>
        <v>6.7912997693098543E-5</v>
      </c>
    </row>
    <row r="44" spans="1:27" x14ac:dyDescent="0.2">
      <c r="A44" s="5">
        <v>44189</v>
      </c>
      <c r="B44" s="1">
        <v>46973.54</v>
      </c>
      <c r="C44" s="1">
        <v>462.07</v>
      </c>
      <c r="D44" s="1">
        <v>223.03</v>
      </c>
      <c r="E44" s="1">
        <v>24013.35</v>
      </c>
      <c r="F44" s="1">
        <v>182.12</v>
      </c>
      <c r="G44" s="2">
        <v>7867.5</v>
      </c>
      <c r="I44" s="21">
        <f t="shared" si="15"/>
        <v>1.133330306220692E-2</v>
      </c>
      <c r="J44" s="21">
        <f t="shared" si="15"/>
        <v>8.8908797175586037E-3</v>
      </c>
      <c r="K44" s="21">
        <f t="shared" si="15"/>
        <v>1.0320753215128412E-2</v>
      </c>
      <c r="L44" s="21">
        <f t="shared" si="15"/>
        <v>-5.9079675066838859E-3</v>
      </c>
      <c r="M44" s="21">
        <f t="shared" si="15"/>
        <v>5.9478091412994523E-3</v>
      </c>
      <c r="N44" s="21">
        <f t="shared" si="15"/>
        <v>5.0907880228548254E-3</v>
      </c>
      <c r="P44">
        <f t="shared" si="3"/>
        <v>1.1269022036607219E-4</v>
      </c>
      <c r="Q44">
        <f t="shared" si="4"/>
        <v>2.4180465942102622E-4</v>
      </c>
      <c r="R44">
        <f t="shared" si="5"/>
        <v>1.2385140728045344E-4</v>
      </c>
      <c r="S44">
        <f t="shared" si="6"/>
        <v>2.2280965795198551E-4</v>
      </c>
      <c r="T44">
        <f t="shared" si="7"/>
        <v>4.1381405956005598E-4</v>
      </c>
      <c r="U44">
        <f t="shared" si="8"/>
        <v>1.0492391135421753E-4</v>
      </c>
      <c r="W44">
        <f t="shared" si="13"/>
        <v>2.1479318161052238E-5</v>
      </c>
      <c r="X44">
        <f t="shared" si="9"/>
        <v>4.3158378449935746E-5</v>
      </c>
      <c r="Y44">
        <f t="shared" si="10"/>
        <v>2.2403205278560144E-5</v>
      </c>
      <c r="Z44">
        <f t="shared" si="11"/>
        <v>1.6639695314713772E-5</v>
      </c>
      <c r="AA44">
        <f t="shared" si="12"/>
        <v>7.0315165490184389E-5</v>
      </c>
    </row>
    <row r="45" spans="1:27" x14ac:dyDescent="0.2">
      <c r="A45" s="5">
        <v>44188</v>
      </c>
      <c r="B45" s="1">
        <v>46444.18</v>
      </c>
      <c r="C45" s="1">
        <v>457.98</v>
      </c>
      <c r="D45" s="1">
        <v>220.74</v>
      </c>
      <c r="E45" s="1">
        <v>24155.64</v>
      </c>
      <c r="F45" s="1">
        <v>181.04</v>
      </c>
      <c r="G45" s="2">
        <v>7827.55</v>
      </c>
      <c r="I45" s="21">
        <f t="shared" si="15"/>
        <v>9.4643406953320297E-3</v>
      </c>
      <c r="J45" s="21">
        <f t="shared" si="15"/>
        <v>5.8689726976976272E-3</v>
      </c>
      <c r="K45" s="21">
        <f t="shared" si="15"/>
        <v>1.1390163689640732E-2</v>
      </c>
      <c r="L45" s="21">
        <f t="shared" si="15"/>
        <v>2.3158051979508758E-2</v>
      </c>
      <c r="M45" s="21">
        <f t="shared" si="15"/>
        <v>2.0423677376975605E-2</v>
      </c>
      <c r="N45" s="21">
        <f t="shared" si="15"/>
        <v>1.1086388663436262E-2</v>
      </c>
      <c r="P45">
        <f t="shared" si="3"/>
        <v>1.1416574008322671E-4</v>
      </c>
      <c r="Q45">
        <f t="shared" si="4"/>
        <v>2.5504039254196491E-4</v>
      </c>
      <c r="R45">
        <f t="shared" si="5"/>
        <v>1.2347580590196257E-4</v>
      </c>
      <c r="S45">
        <f t="shared" si="6"/>
        <v>2.0279993155622098E-4</v>
      </c>
      <c r="T45">
        <f t="shared" si="7"/>
        <v>4.1360262096183924E-4</v>
      </c>
      <c r="U45">
        <f t="shared" si="8"/>
        <v>1.0377598993448026E-4</v>
      </c>
      <c r="W45">
        <f t="shared" si="13"/>
        <v>1.6152975103781473E-5</v>
      </c>
      <c r="X45">
        <f t="shared" si="9"/>
        <v>4.1760037986201526E-5</v>
      </c>
      <c r="Y45">
        <f t="shared" si="10"/>
        <v>1.5773040832286336E-5</v>
      </c>
      <c r="Z45">
        <f t="shared" si="11"/>
        <v>1.3141972539788772E-6</v>
      </c>
      <c r="AA45">
        <f t="shared" si="12"/>
        <v>6.0350719116933471E-5</v>
      </c>
    </row>
    <row r="46" spans="1:27" x14ac:dyDescent="0.2">
      <c r="A46" s="5">
        <v>44187</v>
      </c>
      <c r="B46" s="1">
        <v>46006.69</v>
      </c>
      <c r="C46" s="1">
        <v>455.3</v>
      </c>
      <c r="D46" s="1">
        <v>218.24</v>
      </c>
      <c r="E46" s="1">
        <v>23602.67</v>
      </c>
      <c r="F46" s="1">
        <v>177.38</v>
      </c>
      <c r="G46" s="2">
        <v>7741.25</v>
      </c>
      <c r="I46" s="21">
        <f t="shared" si="15"/>
        <v>9.8892633385691056E-3</v>
      </c>
      <c r="J46" s="21">
        <f t="shared" si="15"/>
        <v>1.6498187419532052E-2</v>
      </c>
      <c r="K46" s="21">
        <f t="shared" si="15"/>
        <v>1.1614104186070952E-2</v>
      </c>
      <c r="L46" s="21">
        <f t="shared" si="15"/>
        <v>3.3114005360499167E-2</v>
      </c>
      <c r="M46" s="21">
        <f t="shared" si="15"/>
        <v>2.4309328290189454E-2</v>
      </c>
      <c r="N46" s="21">
        <f t="shared" si="15"/>
        <v>2.6322357175242814E-3</v>
      </c>
      <c r="P46">
        <f t="shared" si="3"/>
        <v>1.1521051948984329E-4</v>
      </c>
      <c r="Q46">
        <f t="shared" si="4"/>
        <v>2.5394572473847295E-4</v>
      </c>
      <c r="R46">
        <f t="shared" si="5"/>
        <v>1.2274740525454036E-4</v>
      </c>
      <c r="S46">
        <f t="shared" si="6"/>
        <v>1.4575286222905413E-4</v>
      </c>
      <c r="T46">
        <f t="shared" si="7"/>
        <v>4.0228299409215626E-4</v>
      </c>
      <c r="U46">
        <f t="shared" si="8"/>
        <v>1.0995773408736555E-4</v>
      </c>
      <c r="W46">
        <f t="shared" si="13"/>
        <v>1.5522471035100395E-5</v>
      </c>
      <c r="X46">
        <f t="shared" si="9"/>
        <v>4.1653628610846179E-5</v>
      </c>
      <c r="Y46">
        <f t="shared" si="10"/>
        <v>1.4828486425903064E-5</v>
      </c>
      <c r="Z46">
        <f t="shared" si="11"/>
        <v>-4.1655689421626741E-6</v>
      </c>
      <c r="AA46">
        <f t="shared" si="12"/>
        <v>6.011855977155943E-5</v>
      </c>
    </row>
    <row r="47" spans="1:27" x14ac:dyDescent="0.2">
      <c r="A47" s="5">
        <v>44186</v>
      </c>
      <c r="B47" s="1">
        <v>45553.96</v>
      </c>
      <c r="C47" s="1">
        <v>447.85</v>
      </c>
      <c r="D47" s="1">
        <v>215.72</v>
      </c>
      <c r="E47" s="1">
        <v>22833.89</v>
      </c>
      <c r="F47" s="1">
        <v>173.12</v>
      </c>
      <c r="G47" s="2">
        <v>7720.9</v>
      </c>
      <c r="I47" s="21">
        <f t="shared" si="15"/>
        <v>-3.041331140942052E-2</v>
      </c>
      <c r="J47" s="21">
        <f t="shared" si="15"/>
        <v>-5.0675709504445741E-2</v>
      </c>
      <c r="K47" s="21">
        <f t="shared" si="15"/>
        <v>-3.3011112704666536E-2</v>
      </c>
      <c r="L47" s="21">
        <f t="shared" si="15"/>
        <v>-1.7057934758344113E-2</v>
      </c>
      <c r="M47" s="21">
        <f t="shared" si="15"/>
        <v>-6.4693748229703252E-2</v>
      </c>
      <c r="N47" s="21">
        <f t="shared" si="15"/>
        <v>-1.5945448632386668E-2</v>
      </c>
      <c r="P47">
        <f t="shared" si="3"/>
        <v>6.3523775358148869E-5</v>
      </c>
      <c r="Q47">
        <f t="shared" si="4"/>
        <v>1.0623837522524943E-4</v>
      </c>
      <c r="R47">
        <f t="shared" si="5"/>
        <v>6.1024884611200566E-5</v>
      </c>
      <c r="S47">
        <f t="shared" si="6"/>
        <v>1.3648348291048793E-4</v>
      </c>
      <c r="T47">
        <f t="shared" si="7"/>
        <v>1.6081503243793835E-4</v>
      </c>
      <c r="U47">
        <f t="shared" si="8"/>
        <v>1.0074712144902196E-4</v>
      </c>
      <c r="W47">
        <f t="shared" si="13"/>
        <v>-1.4441236866043926E-5</v>
      </c>
      <c r="X47">
        <f t="shared" si="9"/>
        <v>-7.2650922956672E-6</v>
      </c>
      <c r="Y47">
        <f t="shared" si="10"/>
        <v>-1.7823546478625737E-5</v>
      </c>
      <c r="Z47">
        <f t="shared" si="11"/>
        <v>-2.1792930095733444E-5</v>
      </c>
      <c r="AA47">
        <f t="shared" si="12"/>
        <v>-1.889032534508489E-6</v>
      </c>
    </row>
    <row r="48" spans="1:27" x14ac:dyDescent="0.2">
      <c r="A48" s="5">
        <v>44183</v>
      </c>
      <c r="B48" s="1">
        <v>46960.69</v>
      </c>
      <c r="C48" s="1">
        <v>471.13</v>
      </c>
      <c r="D48" s="1">
        <v>222.96</v>
      </c>
      <c r="E48" s="1">
        <v>23226.73</v>
      </c>
      <c r="F48" s="1">
        <v>184.69</v>
      </c>
      <c r="G48" s="2">
        <v>7845</v>
      </c>
      <c r="I48" s="21">
        <f t="shared" si="15"/>
        <v>1.4991846797270001E-3</v>
      </c>
      <c r="J48" s="21">
        <f t="shared" si="15"/>
        <v>-1.8872931435559633E-3</v>
      </c>
      <c r="K48" s="21">
        <f t="shared" si="15"/>
        <v>2.3799378080538889E-3</v>
      </c>
      <c r="L48" s="21">
        <f t="shared" si="15"/>
        <v>1.687751747720732E-2</v>
      </c>
      <c r="M48" s="21">
        <f t="shared" si="15"/>
        <v>-7.0141649392155194E-3</v>
      </c>
      <c r="N48" s="21">
        <f t="shared" si="15"/>
        <v>-7.9000016850595269E-4</v>
      </c>
      <c r="P48">
        <f t="shared" si="3"/>
        <v>6.7435023485014017E-5</v>
      </c>
      <c r="Q48">
        <f t="shared" si="4"/>
        <v>1.1279219436241131E-4</v>
      </c>
      <c r="R48">
        <f t="shared" si="5"/>
        <v>6.4558551460625863E-5</v>
      </c>
      <c r="S48">
        <f t="shared" si="6"/>
        <v>1.2701324163710809E-4</v>
      </c>
      <c r="T48">
        <f t="shared" si="7"/>
        <v>1.6793949133007142E-4</v>
      </c>
      <c r="U48">
        <f t="shared" si="8"/>
        <v>1.0713795258834851E-4</v>
      </c>
      <c r="W48">
        <f t="shared" si="13"/>
        <v>-1.5287420741561248E-5</v>
      </c>
      <c r="X48">
        <f t="shared" si="9"/>
        <v>-7.8239893720776178E-6</v>
      </c>
      <c r="Y48">
        <f t="shared" si="10"/>
        <v>-1.884121000261911E-5</v>
      </c>
      <c r="Z48">
        <f t="shared" si="11"/>
        <v>-2.2332910209229879E-5</v>
      </c>
      <c r="AA48">
        <f t="shared" si="12"/>
        <v>-2.363302152705338E-6</v>
      </c>
    </row>
    <row r="49" spans="1:27" x14ac:dyDescent="0.2">
      <c r="A49" s="5">
        <v>44182</v>
      </c>
      <c r="B49" s="1">
        <v>46890.34</v>
      </c>
      <c r="C49" s="1">
        <v>472.02</v>
      </c>
      <c r="D49" s="1">
        <v>222.43</v>
      </c>
      <c r="E49" s="1">
        <v>22838.01</v>
      </c>
      <c r="F49" s="1">
        <v>185.99</v>
      </c>
      <c r="G49" s="2">
        <v>7851.2</v>
      </c>
      <c r="I49" s="21">
        <f t="shared" si="15"/>
        <v>4.7859787282557992E-3</v>
      </c>
      <c r="J49" s="21">
        <f t="shared" si="15"/>
        <v>-6.2092323932138906E-3</v>
      </c>
      <c r="K49" s="21">
        <f t="shared" si="15"/>
        <v>1.7548995436784732E-3</v>
      </c>
      <c r="L49" s="21">
        <f t="shared" si="15"/>
        <v>-7.0602940198868599E-4</v>
      </c>
      <c r="M49" s="21">
        <f t="shared" si="15"/>
        <v>-1.0163776378395601E-2</v>
      </c>
      <c r="N49" s="21">
        <f t="shared" si="15"/>
        <v>-1.0629665402633339E-3</v>
      </c>
      <c r="P49">
        <f t="shared" si="3"/>
        <v>7.0277327597632986E-5</v>
      </c>
      <c r="Q49">
        <f t="shared" si="4"/>
        <v>1.175307663272714E-4</v>
      </c>
      <c r="R49">
        <f t="shared" si="5"/>
        <v>6.8482735229916688E-5</v>
      </c>
      <c r="S49">
        <f t="shared" si="6"/>
        <v>1.3508865211289337E-4</v>
      </c>
      <c r="T49">
        <f t="shared" si="7"/>
        <v>1.7206526629135049E-4</v>
      </c>
      <c r="U49">
        <f t="shared" si="8"/>
        <v>1.1390442416638866E-4</v>
      </c>
      <c r="W49">
        <f t="shared" si="13"/>
        <v>-1.593849002822167E-5</v>
      </c>
      <c r="X49">
        <f t="shared" si="9"/>
        <v>-8.7446827112339928E-6</v>
      </c>
      <c r="Y49">
        <f t="shared" si="10"/>
        <v>-1.9924772375353079E-5</v>
      </c>
      <c r="Z49">
        <f t="shared" si="11"/>
        <v>-2.3806318454335366E-5</v>
      </c>
      <c r="AA49">
        <f t="shared" si="12"/>
        <v>-3.2037525590239796E-6</v>
      </c>
    </row>
    <row r="50" spans="1:27" x14ac:dyDescent="0.2">
      <c r="A50" s="5">
        <v>44181</v>
      </c>
      <c r="B50" s="1">
        <v>46666.46</v>
      </c>
      <c r="C50" s="1">
        <v>474.96</v>
      </c>
      <c r="D50" s="1">
        <v>222.04</v>
      </c>
      <c r="E50" s="1">
        <v>22854.14</v>
      </c>
      <c r="F50" s="1">
        <v>187.89</v>
      </c>
      <c r="G50" s="2">
        <v>7859.55</v>
      </c>
      <c r="I50" s="21">
        <f t="shared" si="15"/>
        <v>8.6795251802792572E-3</v>
      </c>
      <c r="J50" s="21">
        <f t="shared" si="15"/>
        <v>7.6721043348042042E-3</v>
      </c>
      <c r="K50" s="21">
        <f t="shared" si="15"/>
        <v>6.8238057678544611E-3</v>
      </c>
      <c r="L50" s="21">
        <f t="shared" si="15"/>
        <v>1.0111710698761427E-2</v>
      </c>
      <c r="M50" s="21">
        <f t="shared" si="15"/>
        <v>8.8205206623580903E-3</v>
      </c>
      <c r="N50" s="21">
        <f t="shared" si="15"/>
        <v>5.2815950371741321E-4</v>
      </c>
      <c r="P50">
        <f t="shared" si="3"/>
        <v>6.9954551230134985E-5</v>
      </c>
      <c r="Q50">
        <f t="shared" si="4"/>
        <v>1.2127563322534479E-4</v>
      </c>
      <c r="R50">
        <f t="shared" si="5"/>
        <v>6.9881782681353679E-5</v>
      </c>
      <c r="S50">
        <f t="shared" si="6"/>
        <v>1.371849473591134E-4</v>
      </c>
      <c r="T50">
        <f t="shared" si="7"/>
        <v>1.7808209702770782E-4</v>
      </c>
      <c r="U50">
        <f t="shared" si="8"/>
        <v>1.2115711384968792E-4</v>
      </c>
      <c r="W50">
        <f t="shared" si="13"/>
        <v>-1.7248447288217889E-5</v>
      </c>
      <c r="X50">
        <f t="shared" si="9"/>
        <v>-9.5614982982024445E-6</v>
      </c>
      <c r="Y50">
        <f t="shared" si="10"/>
        <v>-2.1426612603640343E-5</v>
      </c>
      <c r="Z50">
        <f t="shared" si="11"/>
        <v>-2.5666759809147746E-5</v>
      </c>
      <c r="AA50">
        <f t="shared" si="12"/>
        <v>-3.7056075191038238E-6</v>
      </c>
    </row>
    <row r="51" spans="1:27" x14ac:dyDescent="0.2">
      <c r="A51" s="5">
        <v>44180</v>
      </c>
      <c r="B51" s="1">
        <v>46263.17</v>
      </c>
      <c r="C51" s="1">
        <v>471.33</v>
      </c>
      <c r="D51" s="1">
        <v>220.53</v>
      </c>
      <c r="E51" s="1">
        <v>22624.21</v>
      </c>
      <c r="F51" s="1">
        <v>186.24</v>
      </c>
      <c r="G51" s="2">
        <v>7855.4</v>
      </c>
      <c r="I51" s="21">
        <f t="shared" si="15"/>
        <v>2.0990820862485851E-4</v>
      </c>
      <c r="J51" s="21">
        <f t="shared" si="15"/>
        <v>-2.7120384442857032E-3</v>
      </c>
      <c r="K51" s="21">
        <f t="shared" si="15"/>
        <v>-9.0649509901441667E-4</v>
      </c>
      <c r="L51" s="21">
        <f t="shared" si="15"/>
        <v>-3.7684917532334744E-3</v>
      </c>
      <c r="M51" s="21">
        <f t="shared" si="15"/>
        <v>3.7117770364663754E-3</v>
      </c>
      <c r="N51" s="21">
        <f t="shared" si="15"/>
        <v>-1.8822816769700885E-3</v>
      </c>
      <c r="P51">
        <f t="shared" si="3"/>
        <v>7.4416922917842668E-5</v>
      </c>
      <c r="Q51">
        <f t="shared" si="4"/>
        <v>1.2854715327015721E-4</v>
      </c>
      <c r="R51">
        <f t="shared" si="5"/>
        <v>7.4289870935618566E-5</v>
      </c>
      <c r="S51">
        <f t="shared" si="6"/>
        <v>1.4503495271644902E-4</v>
      </c>
      <c r="T51">
        <f t="shared" si="7"/>
        <v>1.8856963798042709E-4</v>
      </c>
      <c r="U51">
        <f t="shared" si="8"/>
        <v>1.286643987138303E-4</v>
      </c>
      <c r="W51">
        <f t="shared" si="13"/>
        <v>-1.8324192452895193E-5</v>
      </c>
      <c r="X51">
        <f t="shared" si="9"/>
        <v>-1.0497646291976055E-5</v>
      </c>
      <c r="Y51">
        <f t="shared" si="10"/>
        <v>-2.2903180160158111E-5</v>
      </c>
      <c r="Z51">
        <f t="shared" si="11"/>
        <v>-2.7757831476343833E-5</v>
      </c>
      <c r="AA51">
        <f t="shared" si="12"/>
        <v>-3.4961818349143446E-6</v>
      </c>
    </row>
    <row r="52" spans="1:27" x14ac:dyDescent="0.2">
      <c r="A52" s="5">
        <v>44179</v>
      </c>
      <c r="B52" s="1">
        <v>46253.46</v>
      </c>
      <c r="C52" s="1">
        <v>472.61</v>
      </c>
      <c r="D52" s="1">
        <v>220.73</v>
      </c>
      <c r="E52" s="1">
        <v>22709.63</v>
      </c>
      <c r="F52" s="1">
        <v>185.55</v>
      </c>
      <c r="G52" s="2">
        <v>7870.2</v>
      </c>
      <c r="I52" s="21">
        <f t="shared" si="15"/>
        <v>3.3447972532752229E-3</v>
      </c>
      <c r="J52" s="21">
        <f t="shared" si="15"/>
        <v>1.5588165221298493E-2</v>
      </c>
      <c r="K52" s="21">
        <f t="shared" si="15"/>
        <v>2.1769703368313561E-3</v>
      </c>
      <c r="L52" s="21">
        <f t="shared" si="15"/>
        <v>1.8939412122277266E-3</v>
      </c>
      <c r="M52" s="21">
        <f t="shared" si="15"/>
        <v>1.8274288929013078E-2</v>
      </c>
      <c r="N52" s="21">
        <f t="shared" si="15"/>
        <v>3.7999988440211453E-3</v>
      </c>
      <c r="P52">
        <f t="shared" si="3"/>
        <v>7.8452832763735764E-5</v>
      </c>
      <c r="Q52">
        <f t="shared" si="4"/>
        <v>1.2124223358741192E-4</v>
      </c>
      <c r="R52">
        <f t="shared" si="5"/>
        <v>7.8729275473161654E-5</v>
      </c>
      <c r="S52">
        <f t="shared" si="6"/>
        <v>1.5406354459311333E-4</v>
      </c>
      <c r="T52">
        <f t="shared" si="7"/>
        <v>1.7929006364762138E-4</v>
      </c>
      <c r="U52">
        <f t="shared" si="8"/>
        <v>1.3595531834144318E-4</v>
      </c>
      <c r="W52">
        <f t="shared" si="13"/>
        <v>-2.0305112760267076E-5</v>
      </c>
      <c r="X52">
        <f t="shared" si="9"/>
        <v>-1.4948666894953992E-5</v>
      </c>
      <c r="Y52">
        <f t="shared" si="10"/>
        <v>-2.4893116219110382E-5</v>
      </c>
      <c r="Z52">
        <f t="shared" si="11"/>
        <v>-2.9988989299330212E-5</v>
      </c>
      <c r="AA52">
        <f t="shared" si="12"/>
        <v>-8.1518281311147189E-6</v>
      </c>
    </row>
    <row r="53" spans="1:27" x14ac:dyDescent="0.2">
      <c r="A53" s="5">
        <v>44176</v>
      </c>
      <c r="B53" s="1">
        <v>46099.01</v>
      </c>
      <c r="C53" s="1">
        <v>465.3</v>
      </c>
      <c r="D53" s="1">
        <v>220.25</v>
      </c>
      <c r="E53" s="1">
        <v>22666.66</v>
      </c>
      <c r="F53" s="1">
        <v>182.19</v>
      </c>
      <c r="G53" s="2">
        <v>7840.35</v>
      </c>
      <c r="I53" s="21">
        <f t="shared" si="15"/>
        <v>3.0226327066919189E-3</v>
      </c>
      <c r="J53" s="21">
        <f t="shared" si="15"/>
        <v>1.6249951332136581E-2</v>
      </c>
      <c r="K53" s="21">
        <f t="shared" si="15"/>
        <v>1.1357184639274286E-3</v>
      </c>
      <c r="L53" s="21">
        <f t="shared" si="15"/>
        <v>-2.5243119853074962E-3</v>
      </c>
      <c r="M53" s="21">
        <f t="shared" si="15"/>
        <v>1.6826654826630857E-2</v>
      </c>
      <c r="N53" s="21">
        <f t="shared" si="15"/>
        <v>-1.4184006247191858E-2</v>
      </c>
      <c r="P53">
        <f t="shared" si="3"/>
        <v>8.2877291760597818E-5</v>
      </c>
      <c r="Q53">
        <f t="shared" si="4"/>
        <v>1.121261473293654E-4</v>
      </c>
      <c r="R53">
        <f t="shared" si="5"/>
        <v>8.3672217114258857E-5</v>
      </c>
      <c r="S53">
        <f t="shared" si="6"/>
        <v>1.6349065482251416E-4</v>
      </c>
      <c r="T53">
        <f t="shared" si="7"/>
        <v>1.7266157966845384E-4</v>
      </c>
      <c r="U53">
        <f t="shared" si="8"/>
        <v>1.3179165568959629E-4</v>
      </c>
      <c r="W53">
        <f t="shared" si="13"/>
        <v>-1.8864606689985106E-5</v>
      </c>
      <c r="X53">
        <f t="shared" si="9"/>
        <v>-1.1907470449560053E-6</v>
      </c>
      <c r="Y53">
        <f t="shared" si="10"/>
        <v>-2.5453802076453738E-5</v>
      </c>
      <c r="Z53">
        <f t="shared" si="11"/>
        <v>-3.4188596507976577E-5</v>
      </c>
      <c r="AA53">
        <f t="shared" si="12"/>
        <v>6.5620579784060431E-6</v>
      </c>
    </row>
    <row r="54" spans="1:27" x14ac:dyDescent="0.2">
      <c r="A54" s="5">
        <v>44175</v>
      </c>
      <c r="B54" s="1">
        <v>45959.88</v>
      </c>
      <c r="C54" s="1">
        <v>457.8</v>
      </c>
      <c r="D54" s="1">
        <v>220</v>
      </c>
      <c r="E54" s="1">
        <v>22723.95</v>
      </c>
      <c r="F54" s="1">
        <v>179.15</v>
      </c>
      <c r="G54" s="2">
        <v>7952.35</v>
      </c>
      <c r="I54" s="21">
        <f t="shared" si="15"/>
        <v>-3.1200270184854081E-3</v>
      </c>
      <c r="J54" s="21">
        <f t="shared" si="15"/>
        <v>-1.1134035272748041E-3</v>
      </c>
      <c r="K54" s="21">
        <f t="shared" si="15"/>
        <v>-5.6657375356773077E-3</v>
      </c>
      <c r="L54" s="21">
        <f t="shared" si="15"/>
        <v>-6.5644099123793875E-3</v>
      </c>
      <c r="M54" s="21">
        <f t="shared" si="15"/>
        <v>-6.8422929865991737E-3</v>
      </c>
      <c r="N54" s="21">
        <f t="shared" si="15"/>
        <v>1.983746037374921E-2</v>
      </c>
      <c r="P54">
        <f t="shared" si="3"/>
        <v>8.754597621790754E-5</v>
      </c>
      <c r="Q54">
        <f t="shared" si="4"/>
        <v>1.1920400774946014E-4</v>
      </c>
      <c r="R54">
        <f t="shared" si="5"/>
        <v>8.6964023622199889E-5</v>
      </c>
      <c r="S54">
        <f t="shared" si="6"/>
        <v>1.7117570869430796E-4</v>
      </c>
      <c r="T54">
        <f t="shared" si="7"/>
        <v>1.8069421411658087E-4</v>
      </c>
      <c r="U54">
        <f t="shared" si="8"/>
        <v>1.1508528260084262E-4</v>
      </c>
      <c r="W54">
        <f t="shared" si="13"/>
        <v>-1.611808718013961E-5</v>
      </c>
      <c r="X54">
        <f t="shared" si="9"/>
        <v>1.4306261295998634E-7</v>
      </c>
      <c r="Y54">
        <f t="shared" si="10"/>
        <v>-1.9904437707797881E-5</v>
      </c>
      <c r="Z54">
        <f t="shared" si="11"/>
        <v>-2.8058854486323635E-5</v>
      </c>
      <c r="AA54">
        <f t="shared" si="12"/>
        <v>1.5644766954936857E-5</v>
      </c>
    </row>
    <row r="55" spans="1:27" x14ac:dyDescent="0.2">
      <c r="A55" s="5">
        <v>44174</v>
      </c>
      <c r="B55" s="1">
        <v>46103.5</v>
      </c>
      <c r="C55" s="1">
        <v>458.31</v>
      </c>
      <c r="D55" s="1">
        <v>221.25</v>
      </c>
      <c r="E55" s="1">
        <v>22873.61</v>
      </c>
      <c r="F55" s="1">
        <v>180.38</v>
      </c>
      <c r="G55" s="2">
        <v>7796.15</v>
      </c>
      <c r="I55" s="21">
        <f t="shared" si="15"/>
        <v>1.0794547114085994E-2</v>
      </c>
      <c r="J55" s="21">
        <f t="shared" si="15"/>
        <v>4.8556525848868527E-3</v>
      </c>
      <c r="K55" s="21">
        <f t="shared" si="15"/>
        <v>1.0038922347900244E-2</v>
      </c>
      <c r="L55" s="21">
        <f t="shared" si="15"/>
        <v>1.0229814207847668E-2</v>
      </c>
      <c r="M55" s="21">
        <f t="shared" si="15"/>
        <v>2.2755664044507265E-3</v>
      </c>
      <c r="N55" s="21">
        <f t="shared" si="15"/>
        <v>-3.732052253016959E-3</v>
      </c>
      <c r="P55">
        <f t="shared" si="3"/>
        <v>8.569642699363213E-5</v>
      </c>
      <c r="Q55">
        <f t="shared" si="4"/>
        <v>1.2530783619995003E-4</v>
      </c>
      <c r="R55">
        <f t="shared" si="5"/>
        <v>8.608215522103151E-5</v>
      </c>
      <c r="S55">
        <f t="shared" si="6"/>
        <v>1.7542208805391814E-4</v>
      </c>
      <c r="T55">
        <f t="shared" si="7"/>
        <v>1.9189736379672019E-4</v>
      </c>
      <c r="U55">
        <f t="shared" si="8"/>
        <v>1.215421167656252E-4</v>
      </c>
      <c r="W55">
        <f t="shared" si="13"/>
        <v>-1.4575466327121561E-5</v>
      </c>
      <c r="X55">
        <f t="shared" si="9"/>
        <v>1.3088888969336842E-6</v>
      </c>
      <c r="Y55">
        <f t="shared" si="10"/>
        <v>-1.8783500789167313E-5</v>
      </c>
      <c r="Z55">
        <f t="shared" si="11"/>
        <v>-2.7412938741045816E-5</v>
      </c>
      <c r="AA55">
        <f t="shared" si="12"/>
        <v>1.7185445658014956E-5</v>
      </c>
    </row>
    <row r="56" spans="1:27" x14ac:dyDescent="0.2">
      <c r="A56" s="5">
        <v>44173</v>
      </c>
      <c r="B56" s="1">
        <v>45608.51</v>
      </c>
      <c r="C56" s="1">
        <v>456.09</v>
      </c>
      <c r="D56" s="1">
        <v>219.04</v>
      </c>
      <c r="E56" s="1">
        <v>22640.81</v>
      </c>
      <c r="F56" s="1">
        <v>179.97</v>
      </c>
      <c r="G56" s="2">
        <v>7825.3</v>
      </c>
      <c r="I56" s="21">
        <f t="shared" si="15"/>
        <v>3.9883403843030719E-3</v>
      </c>
      <c r="J56" s="21">
        <f t="shared" si="15"/>
        <v>-7.9709538354167369E-3</v>
      </c>
      <c r="K56" s="21">
        <f t="shared" si="15"/>
        <v>4.0714619705200933E-3</v>
      </c>
      <c r="L56" s="21">
        <f t="shared" si="15"/>
        <v>1.0819418486345832E-2</v>
      </c>
      <c r="M56" s="21">
        <f t="shared" si="15"/>
        <v>-4.5459663608115927E-3</v>
      </c>
      <c r="N56" s="21">
        <f t="shared" si="15"/>
        <v>-3.909132120336359E-3</v>
      </c>
      <c r="P56">
        <f t="shared" si="3"/>
        <v>9.0151080268476976E-5</v>
      </c>
      <c r="Q56">
        <f t="shared" si="4"/>
        <v>1.2925071265656315E-4</v>
      </c>
      <c r="R56">
        <f t="shared" si="5"/>
        <v>9.0518667091902174E-5</v>
      </c>
      <c r="S56">
        <f t="shared" si="6"/>
        <v>1.7914733943718853E-4</v>
      </c>
      <c r="T56">
        <f t="shared" si="7"/>
        <v>2.0282703743351315E-4</v>
      </c>
      <c r="U56">
        <f t="shared" si="8"/>
        <v>1.2832472120167073E-4</v>
      </c>
      <c r="W56">
        <f t="shared" si="13"/>
        <v>-1.4510648252058226E-5</v>
      </c>
      <c r="X56">
        <f t="shared" si="9"/>
        <v>-5.9647000333092461E-7</v>
      </c>
      <c r="Y56">
        <f t="shared" si="10"/>
        <v>-1.8966540237474501E-5</v>
      </c>
      <c r="Z56">
        <f t="shared" si="11"/>
        <v>-2.6463049533346473E-5</v>
      </c>
      <c r="AA56">
        <f t="shared" si="12"/>
        <v>1.7148083692419069E-5</v>
      </c>
    </row>
    <row r="57" spans="1:27" x14ac:dyDescent="0.2">
      <c r="A57" s="5">
        <v>44172</v>
      </c>
      <c r="B57" s="1">
        <v>45426.97</v>
      </c>
      <c r="C57" s="1">
        <v>459.74</v>
      </c>
      <c r="D57" s="1">
        <v>218.15</v>
      </c>
      <c r="E57" s="1">
        <v>22397.17</v>
      </c>
      <c r="F57" s="1">
        <v>180.79</v>
      </c>
      <c r="G57" s="2">
        <v>7855.95</v>
      </c>
      <c r="I57" s="21">
        <f t="shared" si="15"/>
        <v>7.6772746632036157E-3</v>
      </c>
      <c r="J57" s="21">
        <f t="shared" si="15"/>
        <v>1.4173137876411645E-2</v>
      </c>
      <c r="K57" s="21">
        <f t="shared" si="15"/>
        <v>5.2394641416368317E-3</v>
      </c>
      <c r="L57" s="21">
        <f t="shared" si="15"/>
        <v>5.9141814760770997E-3</v>
      </c>
      <c r="M57" s="21">
        <f t="shared" si="15"/>
        <v>2.1355910010829454E-2</v>
      </c>
      <c r="N57" s="21">
        <f t="shared" si="15"/>
        <v>8.6678587447021893E-3</v>
      </c>
      <c r="P57">
        <f t="shared" si="3"/>
        <v>9.2143242014064783E-5</v>
      </c>
      <c r="Q57">
        <f t="shared" si="4"/>
        <v>1.2467876853269858E-4</v>
      </c>
      <c r="R57">
        <f t="shared" si="5"/>
        <v>9.4544200023842848E-5</v>
      </c>
      <c r="S57">
        <f t="shared" si="6"/>
        <v>1.8834966689922354E-4</v>
      </c>
      <c r="T57">
        <f t="shared" si="7"/>
        <v>1.8666228073412167E-4</v>
      </c>
      <c r="U57">
        <f t="shared" si="8"/>
        <v>1.3172001562615333E-4</v>
      </c>
      <c r="W57">
        <f t="shared" si="13"/>
        <v>-1.9684447012291521E-5</v>
      </c>
      <c r="X57">
        <f t="shared" si="9"/>
        <v>-8.4760802428153202E-6</v>
      </c>
      <c r="Y57">
        <f t="shared" si="10"/>
        <v>-2.3075996108652046E-5</v>
      </c>
      <c r="Z57">
        <f t="shared" si="11"/>
        <v>-3.1424305224315653E-5</v>
      </c>
      <c r="AA57">
        <f t="shared" si="12"/>
        <v>6.4271095873538243E-6</v>
      </c>
    </row>
    <row r="58" spans="1:27" x14ac:dyDescent="0.2">
      <c r="A58" s="5">
        <v>44169</v>
      </c>
      <c r="B58" s="1">
        <v>45079.55</v>
      </c>
      <c r="C58" s="1">
        <v>453.27</v>
      </c>
      <c r="D58" s="1">
        <v>217.01</v>
      </c>
      <c r="E58" s="1">
        <v>22265.1</v>
      </c>
      <c r="F58" s="1">
        <v>176.97</v>
      </c>
      <c r="G58" s="2">
        <v>7788.15</v>
      </c>
      <c r="I58" s="21">
        <f t="shared" si="15"/>
        <v>9.9630528889481963E-3</v>
      </c>
      <c r="J58" s="21">
        <f t="shared" si="15"/>
        <v>6.7072004938349156E-3</v>
      </c>
      <c r="K58" s="21">
        <f t="shared" si="15"/>
        <v>9.9102413383448315E-3</v>
      </c>
      <c r="L58" s="21">
        <f t="shared" si="15"/>
        <v>4.7708289371286364E-3</v>
      </c>
      <c r="M58" s="21">
        <f t="shared" si="15"/>
        <v>2.2804245804727775E-2</v>
      </c>
      <c r="N58" s="21">
        <f t="shared" si="15"/>
        <v>5.2718599634880388E-3</v>
      </c>
      <c r="P58">
        <f t="shared" si="3"/>
        <v>9.168882621487876E-5</v>
      </c>
      <c r="Q58">
        <f t="shared" si="4"/>
        <v>1.2976550662215813E-4</v>
      </c>
      <c r="R58">
        <f t="shared" si="5"/>
        <v>9.4310028745519714E-5</v>
      </c>
      <c r="S58">
        <f t="shared" si="6"/>
        <v>1.9891916848338611E-4</v>
      </c>
      <c r="T58">
        <f t="shared" si="7"/>
        <v>1.6538325864976064E-4</v>
      </c>
      <c r="U58">
        <f t="shared" si="8"/>
        <v>1.3835368635922943E-4</v>
      </c>
      <c r="W58">
        <f t="shared" si="13"/>
        <v>-2.4293485309205443E-5</v>
      </c>
      <c r="X58">
        <f t="shared" si="9"/>
        <v>-1.1274091008348353E-5</v>
      </c>
      <c r="Y58">
        <f t="shared" si="10"/>
        <v>-2.7883745086233516E-5</v>
      </c>
      <c r="Z58">
        <f t="shared" si="11"/>
        <v>-3.5035503987546357E-5</v>
      </c>
      <c r="AA58">
        <f t="shared" si="12"/>
        <v>-8.3631685103749717E-7</v>
      </c>
    </row>
    <row r="59" spans="1:27" x14ac:dyDescent="0.2">
      <c r="A59" s="5">
        <v>44168</v>
      </c>
      <c r="B59" s="1">
        <v>44632.65</v>
      </c>
      <c r="C59" s="1">
        <v>450.24</v>
      </c>
      <c r="D59" s="1">
        <v>214.87</v>
      </c>
      <c r="E59" s="1">
        <v>22159.13</v>
      </c>
      <c r="F59" s="1">
        <v>172.98</v>
      </c>
      <c r="G59" s="2">
        <v>7747.2</v>
      </c>
      <c r="I59" s="21">
        <f t="shared" si="15"/>
        <v>3.2739242980650286E-4</v>
      </c>
      <c r="J59" s="21">
        <f t="shared" si="15"/>
        <v>1.7069159801758303E-2</v>
      </c>
      <c r="K59" s="21">
        <f t="shared" si="15"/>
        <v>1.3971686326472307E-3</v>
      </c>
      <c r="L59" s="21">
        <f t="shared" si="15"/>
        <v>-6.5352639232365648E-3</v>
      </c>
      <c r="M59" s="21">
        <f t="shared" si="15"/>
        <v>2.0972232280075279E-2</v>
      </c>
      <c r="N59" s="21">
        <f t="shared" si="15"/>
        <v>-1.3608559367369168E-3</v>
      </c>
      <c r="P59">
        <f t="shared" si="3"/>
        <v>9.7534462836907545E-5</v>
      </c>
      <c r="Q59">
        <f t="shared" si="4"/>
        <v>1.1945120600200046E-4</v>
      </c>
      <c r="R59">
        <f t="shared" si="5"/>
        <v>1.0020521695131544E-4</v>
      </c>
      <c r="S59">
        <f t="shared" si="6"/>
        <v>2.0888998724532412E-4</v>
      </c>
      <c r="T59">
        <f t="shared" si="7"/>
        <v>1.4786509259701568E-4</v>
      </c>
      <c r="U59">
        <f t="shared" si="8"/>
        <v>1.4706656449616629E-4</v>
      </c>
      <c r="W59">
        <f t="shared" si="13"/>
        <v>-2.5815694971596543E-5</v>
      </c>
      <c r="X59">
        <f t="shared" si="9"/>
        <v>-1.0511032937519487E-5</v>
      </c>
      <c r="Y59">
        <f t="shared" si="10"/>
        <v>-2.9542196140991364E-5</v>
      </c>
      <c r="Z59">
        <f t="shared" si="11"/>
        <v>-3.7839486329820322E-5</v>
      </c>
      <c r="AA59">
        <f t="shared" si="12"/>
        <v>9.3201527368134807E-7</v>
      </c>
    </row>
    <row r="60" spans="1:27" x14ac:dyDescent="0.2">
      <c r="A60" s="5">
        <v>44167</v>
      </c>
      <c r="B60" s="1">
        <v>44618.04</v>
      </c>
      <c r="C60" s="1">
        <v>442.62</v>
      </c>
      <c r="D60" s="1">
        <v>214.57</v>
      </c>
      <c r="E60" s="1">
        <v>22304.42</v>
      </c>
      <c r="F60" s="1">
        <v>169.39</v>
      </c>
      <c r="G60" s="2">
        <v>7757.75</v>
      </c>
      <c r="I60" s="21">
        <f t="shared" si="15"/>
        <v>-8.378748579759255E-4</v>
      </c>
      <c r="J60" s="21">
        <f t="shared" si="15"/>
        <v>1.8078480764954559E-2</v>
      </c>
      <c r="K60" s="21">
        <f t="shared" si="15"/>
        <v>5.1278466498999359E-4</v>
      </c>
      <c r="L60" s="21">
        <f t="shared" si="15"/>
        <v>6.864302085378895E-3</v>
      </c>
      <c r="M60" s="21">
        <f t="shared" si="15"/>
        <v>1.7628947999655285E-2</v>
      </c>
      <c r="N60" s="21">
        <f t="shared" si="15"/>
        <v>-1.160062902489386E-4</v>
      </c>
      <c r="P60">
        <f t="shared" si="3"/>
        <v>1.0371525614920198E-4</v>
      </c>
      <c r="Q60">
        <f t="shared" si="4"/>
        <v>1.0621416808071333E-4</v>
      </c>
      <c r="R60">
        <f t="shared" si="5"/>
        <v>1.0658451070697501E-4</v>
      </c>
      <c r="S60">
        <f t="shared" si="6"/>
        <v>2.1921581772145097E-4</v>
      </c>
      <c r="T60">
        <f t="shared" si="7"/>
        <v>1.3746628100270495E-4</v>
      </c>
      <c r="U60">
        <f t="shared" si="8"/>
        <v>1.5645293303042941E-4</v>
      </c>
      <c r="W60">
        <f t="shared" si="13"/>
        <v>-2.74697094647176E-5</v>
      </c>
      <c r="X60">
        <f t="shared" si="9"/>
        <v>-1.104808498756036E-5</v>
      </c>
      <c r="Y60">
        <f t="shared" si="10"/>
        <v>-3.1424071240628132E-5</v>
      </c>
      <c r="Z60">
        <f t="shared" si="11"/>
        <v>-4.0203944890016973E-5</v>
      </c>
      <c r="AA60">
        <f t="shared" si="12"/>
        <v>1.1220419204119528E-6</v>
      </c>
    </row>
    <row r="61" spans="1:27" x14ac:dyDescent="0.2">
      <c r="A61" s="5">
        <v>44166</v>
      </c>
      <c r="B61" s="1">
        <v>44655.44</v>
      </c>
      <c r="C61" s="1">
        <v>434.69</v>
      </c>
      <c r="D61" s="1">
        <v>214.46</v>
      </c>
      <c r="E61" s="1">
        <v>22151.84</v>
      </c>
      <c r="F61" s="1">
        <v>166.43</v>
      </c>
      <c r="G61" s="2">
        <v>7758.65</v>
      </c>
      <c r="I61" s="21">
        <f t="shared" si="15"/>
        <v>1.1389551393199497E-2</v>
      </c>
      <c r="J61" s="21">
        <f t="shared" si="15"/>
        <v>1.9372528171252634E-2</v>
      </c>
      <c r="K61" s="21">
        <f t="shared" si="15"/>
        <v>1.2811362724154634E-2</v>
      </c>
      <c r="L61" s="21">
        <f t="shared" si="15"/>
        <v>2.3589238746958802E-2</v>
      </c>
      <c r="M61" s="21">
        <f t="shared" si="15"/>
        <v>1.733376732820098E-2</v>
      </c>
      <c r="N61" s="21">
        <f t="shared" si="15"/>
        <v>-1.5519004231896367E-3</v>
      </c>
      <c r="P61">
        <f t="shared" si="3"/>
        <v>1.020552588222362E-4</v>
      </c>
      <c r="Q61">
        <f t="shared" si="4"/>
        <v>8.9038805548887981E-5</v>
      </c>
      <c r="R61">
        <f t="shared" si="5"/>
        <v>1.0291132959147178E-4</v>
      </c>
      <c r="S61">
        <f t="shared" si="6"/>
        <v>1.976900921721166E-4</v>
      </c>
      <c r="T61">
        <f t="shared" si="7"/>
        <v>1.2706245916533241E-4</v>
      </c>
      <c r="U61">
        <f t="shared" si="8"/>
        <v>1.6628556312236131E-4</v>
      </c>
      <c r="W61">
        <f t="shared" si="13"/>
        <v>-2.8094874986271079E-5</v>
      </c>
      <c r="X61">
        <f t="shared" si="9"/>
        <v>-9.8342881994969696E-6</v>
      </c>
      <c r="Y61">
        <f t="shared" si="10"/>
        <v>-3.216080179429047E-5</v>
      </c>
      <c r="Z61">
        <f t="shared" si="11"/>
        <v>-4.0433463738690817E-5</v>
      </c>
      <c r="AA61">
        <f t="shared" si="12"/>
        <v>2.9107008207854278E-6</v>
      </c>
    </row>
    <row r="62" spans="1:27" x14ac:dyDescent="0.2">
      <c r="A62" s="5">
        <v>44162</v>
      </c>
      <c r="B62" s="1">
        <v>44149.72</v>
      </c>
      <c r="C62" s="1">
        <v>426.35</v>
      </c>
      <c r="D62" s="1">
        <v>211.73</v>
      </c>
      <c r="E62" s="1">
        <v>21635.41</v>
      </c>
      <c r="F62" s="1">
        <v>163.57</v>
      </c>
      <c r="G62" s="2">
        <v>7770.7</v>
      </c>
      <c r="I62" s="21">
        <f t="shared" si="15"/>
        <v>-2.488875212974508E-3</v>
      </c>
      <c r="J62" s="21">
        <f t="shared" si="15"/>
        <v>-3.2549291695334616E-3</v>
      </c>
      <c r="K62" s="21">
        <f t="shared" si="15"/>
        <v>-2.5942798918493701E-3</v>
      </c>
      <c r="L62" s="21">
        <f t="shared" ref="L62:N125" si="16">LN(E62/E63)</f>
        <v>-9.3784011381617856E-3</v>
      </c>
      <c r="M62" s="21">
        <f t="shared" si="16"/>
        <v>4.9028718670273376E-3</v>
      </c>
      <c r="N62" s="21">
        <f t="shared" si="16"/>
        <v>1.0153421983224034E-2</v>
      </c>
      <c r="P62">
        <f t="shared" si="3"/>
        <v>1.0817403067307518E-4</v>
      </c>
      <c r="Q62">
        <f t="shared" si="4"/>
        <v>9.404588480315659E-5</v>
      </c>
      <c r="R62">
        <f t="shared" si="5"/>
        <v>1.0905054500216653E-4</v>
      </c>
      <c r="S62">
        <f t="shared" si="6"/>
        <v>2.0469449755065975E-4</v>
      </c>
      <c r="T62">
        <f t="shared" si="7"/>
        <v>1.3363847873687566E-4</v>
      </c>
      <c r="U62">
        <f t="shared" si="8"/>
        <v>1.7031919621723009E-4</v>
      </c>
      <c r="W62">
        <f t="shared" si="13"/>
        <v>-2.8275147838527739E-5</v>
      </c>
      <c r="X62">
        <f t="shared" si="9"/>
        <v>-8.3525191877343364E-6</v>
      </c>
      <c r="Y62">
        <f t="shared" si="10"/>
        <v>-3.2532290090657556E-5</v>
      </c>
      <c r="Z62">
        <f t="shared" si="11"/>
        <v>-3.6936267959221808E-5</v>
      </c>
      <c r="AA62">
        <f t="shared" si="12"/>
        <v>-8.1015743564826328E-8</v>
      </c>
    </row>
    <row r="63" spans="1:27" x14ac:dyDescent="0.2">
      <c r="A63" s="5">
        <v>44161</v>
      </c>
      <c r="B63" s="1">
        <v>44259.74</v>
      </c>
      <c r="C63" s="1">
        <v>427.74</v>
      </c>
      <c r="D63" s="1">
        <v>212.28</v>
      </c>
      <c r="E63" s="1">
        <v>21839.27</v>
      </c>
      <c r="F63" s="1">
        <v>162.77000000000001</v>
      </c>
      <c r="G63" s="2">
        <v>7692.2</v>
      </c>
      <c r="I63" s="21">
        <f t="shared" ref="I63:N126" si="17">LN(B63/B64)</f>
        <v>9.800296039997821E-3</v>
      </c>
      <c r="J63" s="21">
        <f t="shared" si="17"/>
        <v>9.6078917131190468E-3</v>
      </c>
      <c r="K63" s="21">
        <f t="shared" si="17"/>
        <v>1.032255010873958E-2</v>
      </c>
      <c r="L63" s="21">
        <f t="shared" si="16"/>
        <v>3.5972416848325224E-3</v>
      </c>
      <c r="M63" s="21">
        <f t="shared" si="16"/>
        <v>7.2140153164119338E-3</v>
      </c>
      <c r="N63" s="21">
        <f t="shared" si="16"/>
        <v>4.3711004170615513E-3</v>
      </c>
      <c r="P63">
        <f t="shared" si="3"/>
        <v>1.0894817289870145E-4</v>
      </c>
      <c r="Q63">
        <f t="shared" si="4"/>
        <v>9.4156584907335413E-5</v>
      </c>
      <c r="R63">
        <f t="shared" si="5"/>
        <v>1.092098325077874E-4</v>
      </c>
      <c r="S63">
        <f t="shared" si="6"/>
        <v>2.1693413690033399E-4</v>
      </c>
      <c r="T63">
        <f t="shared" si="7"/>
        <v>1.3884676352952138E-4</v>
      </c>
      <c r="U63">
        <f t="shared" si="8"/>
        <v>1.7997106924028504E-4</v>
      </c>
      <c r="W63">
        <f t="shared" si="13"/>
        <v>-3.2814289920205757E-5</v>
      </c>
      <c r="X63">
        <f t="shared" si="9"/>
        <v>-1.1566322081055481E-5</v>
      </c>
      <c r="Y63">
        <f t="shared" si="10"/>
        <v>-3.7488876889132532E-5</v>
      </c>
      <c r="Z63">
        <f t="shared" si="11"/>
        <v>-4.0297555571225923E-5</v>
      </c>
      <c r="AA63">
        <f t="shared" si="12"/>
        <v>-2.0989434734683253E-6</v>
      </c>
    </row>
    <row r="64" spans="1:27" x14ac:dyDescent="0.2">
      <c r="A64" s="5">
        <v>44160</v>
      </c>
      <c r="B64" s="1">
        <v>43828.1</v>
      </c>
      <c r="C64" s="1">
        <v>423.65</v>
      </c>
      <c r="D64" s="1">
        <v>210.1</v>
      </c>
      <c r="E64" s="1">
        <v>21760.85</v>
      </c>
      <c r="F64" s="1">
        <v>161.6</v>
      </c>
      <c r="G64" s="2">
        <v>7658.65</v>
      </c>
      <c r="I64" s="21">
        <f t="shared" si="17"/>
        <v>-1.5731194600738317E-2</v>
      </c>
      <c r="J64" s="21">
        <f t="shared" si="17"/>
        <v>-2.1456958751664909E-3</v>
      </c>
      <c r="K64" s="21">
        <f t="shared" si="17"/>
        <v>-1.5584731016698316E-2</v>
      </c>
      <c r="L64" s="21">
        <f t="shared" si="16"/>
        <v>-1.6079867932296231E-2</v>
      </c>
      <c r="M64" s="21">
        <f t="shared" si="16"/>
        <v>-1.2986613247217662E-3</v>
      </c>
      <c r="N64" s="21">
        <f t="shared" si="16"/>
        <v>8.7933551308644105E-3</v>
      </c>
      <c r="P64">
        <f t="shared" si="3"/>
        <v>1.0010632328162079E-4</v>
      </c>
      <c r="Q64">
        <f t="shared" si="4"/>
        <v>9.987270665958833E-5</v>
      </c>
      <c r="R64">
        <f t="shared" si="5"/>
        <v>1.0067744899576286E-4</v>
      </c>
      <c r="S64">
        <f t="shared" si="6"/>
        <v>2.1427702950758368E-4</v>
      </c>
      <c r="T64">
        <f t="shared" si="7"/>
        <v>1.4760167261206565E-4</v>
      </c>
      <c r="U64">
        <f t="shared" si="8"/>
        <v>1.865230676306756E-4</v>
      </c>
      <c r="W64">
        <f t="shared" si="13"/>
        <v>-2.6079245824238324E-5</v>
      </c>
      <c r="X64">
        <f t="shared" si="9"/>
        <v>-1.1100266096877967E-5</v>
      </c>
      <c r="Y64">
        <f t="shared" si="10"/>
        <v>-3.1134417470428693E-5</v>
      </c>
      <c r="Z64">
        <f t="shared" si="11"/>
        <v>-3.3844464063894859E-5</v>
      </c>
      <c r="AA64">
        <f t="shared" si="12"/>
        <v>-1.5040085745622193E-6</v>
      </c>
    </row>
    <row r="65" spans="1:27" x14ac:dyDescent="0.2">
      <c r="A65" s="5">
        <v>44159</v>
      </c>
      <c r="B65" s="1">
        <v>44523.02</v>
      </c>
      <c r="C65" s="1">
        <v>424.56</v>
      </c>
      <c r="D65" s="1">
        <v>213.4</v>
      </c>
      <c r="E65" s="1">
        <v>22113.59</v>
      </c>
      <c r="F65" s="1">
        <v>161.81</v>
      </c>
      <c r="G65" s="2">
        <v>7591.6</v>
      </c>
      <c r="I65" s="21">
        <f t="shared" si="17"/>
        <v>1.0064851205708882E-2</v>
      </c>
      <c r="J65" s="21">
        <f t="shared" si="17"/>
        <v>4.0831315062502746E-3</v>
      </c>
      <c r="K65" s="21">
        <f t="shared" si="17"/>
        <v>1.1736836670129784E-2</v>
      </c>
      <c r="L65" s="21">
        <f t="shared" si="16"/>
        <v>1.2443530608568915E-3</v>
      </c>
      <c r="M65" s="21">
        <f t="shared" si="16"/>
        <v>5.2047951935787033E-3</v>
      </c>
      <c r="N65" s="21">
        <f t="shared" si="16"/>
        <v>2.1296173090638209E-3</v>
      </c>
      <c r="P65">
        <f t="shared" si="3"/>
        <v>1.0003005265323108E-4</v>
      </c>
      <c r="Q65">
        <f t="shared" si="4"/>
        <v>1.0518339243164714E-4</v>
      </c>
      <c r="R65">
        <f t="shared" si="5"/>
        <v>9.8310903079239006E-5</v>
      </c>
      <c r="S65">
        <f t="shared" si="6"/>
        <v>2.2785545173955305E-4</v>
      </c>
      <c r="T65">
        <f t="shared" si="7"/>
        <v>1.5529391386344643E-4</v>
      </c>
      <c r="U65">
        <f t="shared" si="8"/>
        <v>1.9813931004009761E-4</v>
      </c>
      <c r="W65">
        <f t="shared" si="13"/>
        <v>-2.9112024153923506E-5</v>
      </c>
      <c r="X65">
        <f t="shared" si="9"/>
        <v>-1.236382611567195E-5</v>
      </c>
      <c r="Y65">
        <f t="shared" si="10"/>
        <v>-3.4717144363840956E-5</v>
      </c>
      <c r="Z65">
        <f t="shared" si="11"/>
        <v>-3.6173897673312874E-5</v>
      </c>
      <c r="AA65">
        <f t="shared" si="12"/>
        <v>-2.3075126496009182E-6</v>
      </c>
    </row>
    <row r="66" spans="1:27" x14ac:dyDescent="0.2">
      <c r="A66" s="5">
        <v>44158</v>
      </c>
      <c r="B66" s="1">
        <v>44077.15</v>
      </c>
      <c r="C66" s="1">
        <v>422.83</v>
      </c>
      <c r="D66" s="1">
        <v>210.91</v>
      </c>
      <c r="E66" s="1">
        <v>22086.09</v>
      </c>
      <c r="F66" s="1">
        <v>160.97</v>
      </c>
      <c r="G66" s="2">
        <v>7575.45</v>
      </c>
      <c r="I66" s="21">
        <f t="shared" si="17"/>
        <v>4.4315972817203265E-3</v>
      </c>
      <c r="J66" s="21">
        <f t="shared" si="17"/>
        <v>1.486768231522906E-2</v>
      </c>
      <c r="K66" s="21">
        <f t="shared" si="17"/>
        <v>8.8102100929620154E-3</v>
      </c>
      <c r="L66" s="21">
        <f t="shared" si="16"/>
        <v>2.8483300788275916E-2</v>
      </c>
      <c r="M66" s="21">
        <f t="shared" si="16"/>
        <v>1.4076368681575392E-2</v>
      </c>
      <c r="N66" s="21">
        <f t="shared" si="16"/>
        <v>8.2645920109088982E-3</v>
      </c>
      <c r="P66">
        <f t="shared" si="3"/>
        <v>1.0516139296296811E-4</v>
      </c>
      <c r="Q66">
        <f t="shared" si="4"/>
        <v>9.7787780623460245E-5</v>
      </c>
      <c r="R66">
        <f t="shared" si="5"/>
        <v>9.9631611666288537E-5</v>
      </c>
      <c r="S66">
        <f t="shared" si="6"/>
        <v>1.906144109700309E-4</v>
      </c>
      <c r="T66">
        <f t="shared" si="7"/>
        <v>1.5255879207220024E-4</v>
      </c>
      <c r="U66">
        <f t="shared" si="8"/>
        <v>2.064267033762669E-4</v>
      </c>
      <c r="W66">
        <f t="shared" si="13"/>
        <v>-3.3308026343965739E-5</v>
      </c>
      <c r="X66">
        <f t="shared" si="9"/>
        <v>-2.0996112579428056E-5</v>
      </c>
      <c r="Y66">
        <f t="shared" si="10"/>
        <v>-4.1580757319962057E-5</v>
      </c>
      <c r="Z66">
        <f t="shared" si="11"/>
        <v>-5.350858434219032E-5</v>
      </c>
      <c r="AA66">
        <f t="shared" si="12"/>
        <v>-9.8804673388322315E-6</v>
      </c>
    </row>
    <row r="67" spans="1:27" x14ac:dyDescent="0.2">
      <c r="A67" s="5">
        <v>44155</v>
      </c>
      <c r="B67" s="1">
        <v>43882.25</v>
      </c>
      <c r="C67" s="1">
        <v>416.59</v>
      </c>
      <c r="D67" s="1">
        <v>209.06</v>
      </c>
      <c r="E67" s="1">
        <v>21465.88</v>
      </c>
      <c r="F67" s="1">
        <v>158.72</v>
      </c>
      <c r="G67" s="2">
        <v>7513.1</v>
      </c>
      <c r="I67" s="21">
        <f t="shared" si="17"/>
        <v>6.4536773769141194E-3</v>
      </c>
      <c r="J67" s="21">
        <f t="shared" si="17"/>
        <v>1.3460649585386173E-2</v>
      </c>
      <c r="K67" s="21">
        <f t="shared" si="17"/>
        <v>4.7947924618120304E-3</v>
      </c>
      <c r="L67" s="21">
        <f t="shared" si="16"/>
        <v>9.4934029842702519E-3</v>
      </c>
      <c r="M67" s="21">
        <f t="shared" si="16"/>
        <v>4.2302048749358013E-3</v>
      </c>
      <c r="N67" s="21">
        <f t="shared" si="16"/>
        <v>-2.8774894670533691E-3</v>
      </c>
      <c r="P67">
        <f t="shared" si="3"/>
        <v>1.092153147466495E-4</v>
      </c>
      <c r="Q67">
        <f t="shared" si="4"/>
        <v>9.246429296577321E-5</v>
      </c>
      <c r="R67">
        <f t="shared" si="5"/>
        <v>1.0452362721401871E-4</v>
      </c>
      <c r="S67">
        <f t="shared" si="6"/>
        <v>1.9702864782630407E-4</v>
      </c>
      <c r="T67">
        <f t="shared" si="7"/>
        <v>1.6115437667570682E-4</v>
      </c>
      <c r="U67">
        <f t="shared" si="8"/>
        <v>2.1907436876413483E-4</v>
      </c>
      <c r="W67">
        <f t="shared" si="13"/>
        <v>-3.4248726620655194E-5</v>
      </c>
      <c r="X67">
        <f t="shared" si="9"/>
        <v>-1.9863978654605694E-5</v>
      </c>
      <c r="Y67">
        <f t="shared" si="10"/>
        <v>-4.3354190884710428E-5</v>
      </c>
      <c r="Z67">
        <f t="shared" si="11"/>
        <v>-5.518037693251753E-5</v>
      </c>
      <c r="AA67">
        <f t="shared" si="12"/>
        <v>-9.7341756814530806E-6</v>
      </c>
    </row>
    <row r="68" spans="1:27" x14ac:dyDescent="0.2">
      <c r="A68" s="5">
        <v>44154</v>
      </c>
      <c r="B68" s="1">
        <v>43599.96</v>
      </c>
      <c r="C68" s="1">
        <v>411.02</v>
      </c>
      <c r="D68" s="1">
        <v>208.06</v>
      </c>
      <c r="E68" s="1">
        <v>21263.06</v>
      </c>
      <c r="F68" s="1">
        <v>158.05000000000001</v>
      </c>
      <c r="G68" s="2">
        <v>7534.75</v>
      </c>
      <c r="I68" s="21">
        <f t="shared" si="17"/>
        <v>-1.3217096801771841E-2</v>
      </c>
      <c r="J68" s="21">
        <f t="shared" si="17"/>
        <v>-7.3448643669349794E-3</v>
      </c>
      <c r="K68" s="21">
        <f t="shared" si="17"/>
        <v>-1.3794638927598447E-2</v>
      </c>
      <c r="L68" s="21">
        <f t="shared" si="16"/>
        <v>-6.9274421694761759E-3</v>
      </c>
      <c r="M68" s="21">
        <f t="shared" si="16"/>
        <v>-6.3269115202520829E-5</v>
      </c>
      <c r="N68" s="21">
        <f t="shared" si="16"/>
        <v>1.3091727576823305E-2</v>
      </c>
      <c r="P68">
        <f t="shared" ref="P68:P131" si="18">0.94*P69+(1-0.94)*(I69^2)</f>
        <v>1.0503597433468621E-4</v>
      </c>
      <c r="Q68">
        <f t="shared" ref="Q68:Q131" si="19">0.94*Q69+(1-0.94)*(J69^2)</f>
        <v>9.4922841501758463E-5</v>
      </c>
      <c r="R68">
        <f t="shared" ref="R68:R131" si="20">0.94*R69+(1-0.94)*(K69^2)</f>
        <v>9.9049046197287064E-5</v>
      </c>
      <c r="S68">
        <f t="shared" ref="S68:S131" si="21">0.94*S69+(1-0.94)*(L69^2)</f>
        <v>2.0654178779321049E-4</v>
      </c>
      <c r="T68">
        <f t="shared" ref="T68:T131" si="22">0.94*T69+(1-0.94)*(M69^2)</f>
        <v>1.7144057074133031E-4</v>
      </c>
      <c r="U68">
        <f t="shared" ref="U68:U131" si="23">0.94*U69+(1-0.94)*(N69^2)</f>
        <v>2.2211783926318028E-4</v>
      </c>
      <c r="W68">
        <f t="shared" ref="W68:W131" si="24">0.94*W69+(1-0.94)*I69*N69</f>
        <v>-2.5390051893124698E-5</v>
      </c>
      <c r="X68">
        <f t="shared" ref="X68:X131" si="25">0.94*X69+(1-0.94)*J69*N69</f>
        <v>-1.4994213672093529E-5</v>
      </c>
      <c r="Y68">
        <f t="shared" ref="Y68:Y131" si="26">0.94*Y69+(1-0.94)*K69*N69</f>
        <v>-3.4594097439430603E-5</v>
      </c>
      <c r="Z68">
        <f t="shared" ref="Z68:Z131" si="27">0.94*Z69+(1-0.94)*L69*N69</f>
        <v>-5.2913665735424185E-5</v>
      </c>
      <c r="AA68">
        <f t="shared" ref="AA68:AA131" si="28">0.94*AA69+(1-0.94)*M69*N69</f>
        <v>-1.0302635702380422E-5</v>
      </c>
    </row>
    <row r="69" spans="1:27" x14ac:dyDescent="0.2">
      <c r="A69" s="5">
        <v>44153</v>
      </c>
      <c r="B69" s="1">
        <v>44180.05</v>
      </c>
      <c r="C69" s="1">
        <v>414.05</v>
      </c>
      <c r="D69" s="1">
        <v>210.95</v>
      </c>
      <c r="E69" s="1">
        <v>21410.87</v>
      </c>
      <c r="F69" s="1">
        <v>158.06</v>
      </c>
      <c r="G69" s="2">
        <v>7436.75</v>
      </c>
      <c r="I69" s="21">
        <f t="shared" si="17"/>
        <v>5.1590465165365536E-3</v>
      </c>
      <c r="J69" s="21">
        <f t="shared" si="17"/>
        <v>4.8315014830434364E-4</v>
      </c>
      <c r="K69" s="21">
        <f t="shared" si="17"/>
        <v>4.3707609131317564E-3</v>
      </c>
      <c r="L69" s="21">
        <f t="shared" si="16"/>
        <v>-1.0425654175578303E-2</v>
      </c>
      <c r="M69" s="21">
        <f t="shared" si="16"/>
        <v>2.3428070186153376E-2</v>
      </c>
      <c r="N69" s="21">
        <f t="shared" si="16"/>
        <v>-3.7647134867900504E-3</v>
      </c>
      <c r="P69">
        <f t="shared" si="18"/>
        <v>1.100415198692542E-4</v>
      </c>
      <c r="Q69">
        <f t="shared" si="19"/>
        <v>1.0096684623171286E-4</v>
      </c>
      <c r="R69">
        <f t="shared" si="20"/>
        <v>1.0415195014861857E-4</v>
      </c>
      <c r="S69">
        <f t="shared" si="21"/>
        <v>2.1278737435519713E-4</v>
      </c>
      <c r="T69">
        <f t="shared" si="22"/>
        <v>1.4734904508775592E-4</v>
      </c>
      <c r="U69">
        <f t="shared" si="23"/>
        <v>2.3539090979247143E-4</v>
      </c>
      <c r="W69">
        <f t="shared" si="24"/>
        <v>-2.5770970184189102E-5</v>
      </c>
      <c r="X69">
        <f t="shared" si="25"/>
        <v>-1.5835189743963373E-5</v>
      </c>
      <c r="Y69">
        <f t="shared" si="26"/>
        <v>-3.5751933708509033E-5</v>
      </c>
      <c r="Z69">
        <f t="shared" si="27"/>
        <v>-5.8796427434498621E-5</v>
      </c>
      <c r="AA69">
        <f t="shared" si="28"/>
        <v>-5.3304653132169005E-6</v>
      </c>
    </row>
    <row r="70" spans="1:27" x14ac:dyDescent="0.2">
      <c r="A70" s="5">
        <v>44152</v>
      </c>
      <c r="B70" s="1">
        <v>43952.71</v>
      </c>
      <c r="C70" s="1">
        <v>413.85</v>
      </c>
      <c r="D70" s="1">
        <v>210.03</v>
      </c>
      <c r="E70" s="1">
        <v>21635.26</v>
      </c>
      <c r="F70" s="1">
        <v>154.4</v>
      </c>
      <c r="G70" s="2">
        <v>7464.8</v>
      </c>
      <c r="I70" s="21">
        <f t="shared" si="17"/>
        <v>7.1864111244033758E-3</v>
      </c>
      <c r="J70" s="21">
        <f t="shared" si="17"/>
        <v>1.5960537340548656E-3</v>
      </c>
      <c r="K70" s="21">
        <f t="shared" si="17"/>
        <v>7.1195082957689606E-3</v>
      </c>
      <c r="L70" s="21">
        <f t="shared" si="16"/>
        <v>-4.969315154997914E-3</v>
      </c>
      <c r="M70" s="21">
        <f t="shared" si="16"/>
        <v>9.9587505777329853E-3</v>
      </c>
      <c r="N70" s="21">
        <f t="shared" si="16"/>
        <v>2.1516398038492979E-2</v>
      </c>
      <c r="P70">
        <f t="shared" si="18"/>
        <v>1.1376898891310349E-4</v>
      </c>
      <c r="Q70">
        <f t="shared" si="19"/>
        <v>1.0724893934084408E-4</v>
      </c>
      <c r="R70">
        <f t="shared" si="20"/>
        <v>1.0756458111298637E-4</v>
      </c>
      <c r="S70">
        <f t="shared" si="21"/>
        <v>2.2479332847725068E-4</v>
      </c>
      <c r="T70">
        <f t="shared" si="22"/>
        <v>1.5042387479104904E-4</v>
      </c>
      <c r="U70">
        <f t="shared" si="23"/>
        <v>2.2086551778661656E-4</v>
      </c>
      <c r="W70">
        <f t="shared" si="24"/>
        <v>-3.7285650124940563E-5</v>
      </c>
      <c r="X70">
        <f t="shared" si="25"/>
        <v>-1.9037946159498115E-5</v>
      </c>
      <c r="Y70">
        <f t="shared" si="26"/>
        <v>-4.7811812945017144E-5</v>
      </c>
      <c r="Z70">
        <f t="shared" si="27"/>
        <v>-5.5724597514127217E-5</v>
      </c>
      <c r="AA70">
        <f t="shared" si="28"/>
        <v>-1.9347927443629151E-5</v>
      </c>
    </row>
    <row r="71" spans="1:27" x14ac:dyDescent="0.2">
      <c r="A71" s="5">
        <v>44149</v>
      </c>
      <c r="B71" s="1">
        <v>43637.98</v>
      </c>
      <c r="C71" s="1">
        <v>413.19</v>
      </c>
      <c r="D71" s="1">
        <v>208.54</v>
      </c>
      <c r="E71" s="1">
        <v>21743.040000000001</v>
      </c>
      <c r="F71" s="1">
        <v>152.87</v>
      </c>
      <c r="G71" s="2">
        <v>7305.9</v>
      </c>
      <c r="I71" s="21">
        <f t="shared" si="17"/>
        <v>4.4781380696319907E-3</v>
      </c>
      <c r="J71" s="21">
        <f t="shared" si="17"/>
        <v>5.6550117329849927E-3</v>
      </c>
      <c r="K71" s="21">
        <f t="shared" si="17"/>
        <v>4.3732198395653151E-3</v>
      </c>
      <c r="L71" s="21">
        <f t="shared" si="16"/>
        <v>6.5730771918765538E-3</v>
      </c>
      <c r="M71" s="21">
        <f t="shared" si="16"/>
        <v>2.6856204528150048E-3</v>
      </c>
      <c r="N71" s="21">
        <f t="shared" si="16"/>
        <v>2.2857426006313877E-2</v>
      </c>
      <c r="P71">
        <f t="shared" si="18"/>
        <v>1.1975081455198112E-4</v>
      </c>
      <c r="Q71">
        <f t="shared" si="19"/>
        <v>1.1205339348811937E-4</v>
      </c>
      <c r="R71">
        <f t="shared" si="20"/>
        <v>1.132096574543365E-4</v>
      </c>
      <c r="S71">
        <f t="shared" si="21"/>
        <v>2.3638405090534959E-4</v>
      </c>
      <c r="T71">
        <f t="shared" si="22"/>
        <v>1.5956502272133441E-4</v>
      </c>
      <c r="U71">
        <f t="shared" si="23"/>
        <v>2.0161468337081883E-4</v>
      </c>
      <c r="W71">
        <f t="shared" si="24"/>
        <v>-4.6199119892873193E-5</v>
      </c>
      <c r="X71">
        <f t="shared" si="25"/>
        <v>-2.8503709462330424E-5</v>
      </c>
      <c r="Y71">
        <f t="shared" si="26"/>
        <v>-5.7244091360159187E-5</v>
      </c>
      <c r="Z71">
        <f t="shared" si="27"/>
        <v>-6.8871505369099675E-5</v>
      </c>
      <c r="AA71">
        <f t="shared" si="28"/>
        <v>-2.4501180521813706E-5</v>
      </c>
    </row>
    <row r="72" spans="1:27" x14ac:dyDescent="0.2">
      <c r="A72" s="5">
        <v>44148</v>
      </c>
      <c r="B72" s="1">
        <v>43443</v>
      </c>
      <c r="C72" s="1">
        <v>410.86</v>
      </c>
      <c r="D72" s="1">
        <v>207.63</v>
      </c>
      <c r="E72" s="1">
        <v>21600.59</v>
      </c>
      <c r="F72" s="1">
        <v>152.46</v>
      </c>
      <c r="G72" s="2">
        <v>7140.8</v>
      </c>
      <c r="I72" s="21">
        <f t="shared" si="17"/>
        <v>1.9771852562642956E-3</v>
      </c>
      <c r="J72" s="21">
        <f t="shared" si="17"/>
        <v>5.8585335753532832E-3</v>
      </c>
      <c r="K72" s="21">
        <f t="shared" si="17"/>
        <v>3.812101993860899E-3</v>
      </c>
      <c r="L72" s="21">
        <f t="shared" si="16"/>
        <v>9.7081495398598219E-4</v>
      </c>
      <c r="M72" s="21">
        <f t="shared" si="16"/>
        <v>-2.489356018571471E-3</v>
      </c>
      <c r="N72" s="21">
        <f t="shared" si="16"/>
        <v>1.1209506834558161E-3</v>
      </c>
      <c r="P72">
        <f t="shared" si="18"/>
        <v>1.2714495623375083E-4</v>
      </c>
      <c r="Q72">
        <f t="shared" si="19"/>
        <v>1.1701494526479455E-4</v>
      </c>
      <c r="R72">
        <f t="shared" si="20"/>
        <v>1.195082235719581E-4</v>
      </c>
      <c r="S72">
        <f t="shared" si="21"/>
        <v>2.5141223617537939E-4</v>
      </c>
      <c r="T72">
        <f t="shared" si="22"/>
        <v>1.6935447778521545E-4</v>
      </c>
      <c r="U72">
        <f t="shared" si="23"/>
        <v>2.1440350164333451E-4</v>
      </c>
      <c r="W72">
        <f t="shared" si="24"/>
        <v>-4.9289467577375414E-5</v>
      </c>
      <c r="X72">
        <f t="shared" si="25"/>
        <v>-3.0742273505586057E-5</v>
      </c>
      <c r="Y72">
        <f t="shared" si="26"/>
        <v>-6.1170725596047329E-5</v>
      </c>
      <c r="Z72">
        <f t="shared" si="27"/>
        <v>-7.3337020755606875E-5</v>
      </c>
      <c r="AA72">
        <f t="shared" si="28"/>
        <v>-2.5886972129777399E-5</v>
      </c>
    </row>
    <row r="73" spans="1:27" x14ac:dyDescent="0.2">
      <c r="A73" s="5">
        <v>44147</v>
      </c>
      <c r="B73" s="1">
        <v>43357.19</v>
      </c>
      <c r="C73" s="1">
        <v>408.46</v>
      </c>
      <c r="D73" s="1">
        <v>206.84</v>
      </c>
      <c r="E73" s="1">
        <v>21579.63</v>
      </c>
      <c r="F73" s="1">
        <v>152.84</v>
      </c>
      <c r="G73" s="2">
        <v>7132.8</v>
      </c>
      <c r="I73" s="21">
        <f t="shared" si="17"/>
        <v>-5.4394075702966505E-3</v>
      </c>
      <c r="J73" s="21">
        <f t="shared" si="17"/>
        <v>-1.0032668185195107E-3</v>
      </c>
      <c r="K73" s="21">
        <f t="shared" si="17"/>
        <v>-7.321805348970126E-3</v>
      </c>
      <c r="L73" s="21">
        <f t="shared" si="16"/>
        <v>-2.6665522426538401E-3</v>
      </c>
      <c r="M73" s="21">
        <f t="shared" si="16"/>
        <v>2.6861483049490484E-3</v>
      </c>
      <c r="N73" s="21">
        <f t="shared" si="16"/>
        <v>1.705237502438342E-2</v>
      </c>
      <c r="P73">
        <f t="shared" si="18"/>
        <v>1.3337204994766255E-4</v>
      </c>
      <c r="Q73">
        <f t="shared" si="19"/>
        <v>1.2441973681515535E-4</v>
      </c>
      <c r="R73">
        <f t="shared" si="20"/>
        <v>1.2371456761475069E-4</v>
      </c>
      <c r="S73">
        <f t="shared" si="21"/>
        <v>2.6700596396128862E-4</v>
      </c>
      <c r="T73">
        <f t="shared" si="22"/>
        <v>1.7970378108749427E-4</v>
      </c>
      <c r="U73">
        <f t="shared" si="23"/>
        <v>2.0952818298404423E-4</v>
      </c>
      <c r="W73">
        <f t="shared" si="24"/>
        <v>-4.6515083520665208E-5</v>
      </c>
      <c r="X73">
        <f t="shared" si="25"/>
        <v>-3.1612541046011888E-5</v>
      </c>
      <c r="Y73">
        <f t="shared" si="26"/>
        <v>-5.7105824846890236E-5</v>
      </c>
      <c r="Z73">
        <f t="shared" si="27"/>
        <v>-7.5115699812527915E-5</v>
      </c>
      <c r="AA73">
        <f t="shared" si="28"/>
        <v>-3.0463068750854876E-5</v>
      </c>
    </row>
    <row r="74" spans="1:27" x14ac:dyDescent="0.2">
      <c r="A74" s="5">
        <v>44146</v>
      </c>
      <c r="B74" s="1">
        <v>43593.67</v>
      </c>
      <c r="C74" s="1">
        <v>408.87</v>
      </c>
      <c r="D74" s="1">
        <v>208.36</v>
      </c>
      <c r="E74" s="1">
        <v>21637.25</v>
      </c>
      <c r="F74" s="1">
        <v>152.43</v>
      </c>
      <c r="G74" s="2">
        <v>7012.2</v>
      </c>
      <c r="I74" s="21">
        <f t="shared" si="17"/>
        <v>7.2756208615917632E-3</v>
      </c>
      <c r="J74" s="21">
        <f t="shared" si="17"/>
        <v>1.4212586984411085E-2</v>
      </c>
      <c r="K74" s="21">
        <f t="shared" si="17"/>
        <v>6.0655844754523751E-3</v>
      </c>
      <c r="L74" s="21">
        <f t="shared" si="16"/>
        <v>2.0256235111603561E-2</v>
      </c>
      <c r="M74" s="21">
        <f t="shared" si="16"/>
        <v>1.5403735634333936E-2</v>
      </c>
      <c r="N74" s="21">
        <f t="shared" si="16"/>
        <v>-2.3527650444880746E-4</v>
      </c>
      <c r="P74">
        <f t="shared" si="18"/>
        <v>1.3850635150251575E-4</v>
      </c>
      <c r="Q74">
        <f t="shared" si="19"/>
        <v>1.1946795647637049E-4</v>
      </c>
      <c r="R74">
        <f t="shared" si="20"/>
        <v>1.2926286033299977E-4</v>
      </c>
      <c r="S74">
        <f t="shared" si="21"/>
        <v>2.5785857479520744E-4</v>
      </c>
      <c r="T74">
        <f t="shared" si="22"/>
        <v>1.7602901787015671E-4</v>
      </c>
      <c r="U74">
        <f t="shared" si="23"/>
        <v>2.2289878902343778E-4</v>
      </c>
      <c r="W74">
        <f t="shared" si="24"/>
        <v>-4.9374868683004895E-5</v>
      </c>
      <c r="X74">
        <f t="shared" si="25"/>
        <v>-3.3416923169063702E-5</v>
      </c>
      <c r="Y74">
        <f t="shared" si="26"/>
        <v>-6.0659786676724295E-5</v>
      </c>
      <c r="Z74">
        <f t="shared" si="27"/>
        <v>-7.9606117916071109E-5</v>
      </c>
      <c r="AA74">
        <f t="shared" si="28"/>
        <v>-3.217619204928181E-5</v>
      </c>
    </row>
    <row r="75" spans="1:27" x14ac:dyDescent="0.2">
      <c r="A75" s="5">
        <v>44145</v>
      </c>
      <c r="B75" s="1">
        <v>43277.65</v>
      </c>
      <c r="C75" s="1">
        <v>403.1</v>
      </c>
      <c r="D75" s="1">
        <v>207.1</v>
      </c>
      <c r="E75" s="1">
        <v>21203.37</v>
      </c>
      <c r="F75" s="1">
        <v>150.1</v>
      </c>
      <c r="G75" s="2">
        <v>7013.85</v>
      </c>
      <c r="I75" s="21">
        <f t="shared" si="17"/>
        <v>1.5842412650034114E-2</v>
      </c>
      <c r="J75" s="21">
        <f t="shared" si="17"/>
        <v>8.9709049167907302E-3</v>
      </c>
      <c r="K75" s="21">
        <f t="shared" si="17"/>
        <v>6.3455370470809312E-3</v>
      </c>
      <c r="L75" s="21">
        <f t="shared" si="16"/>
        <v>-3.7814160480314593E-2</v>
      </c>
      <c r="M75" s="21">
        <f t="shared" si="16"/>
        <v>2.4617665365673769E-2</v>
      </c>
      <c r="N75" s="21">
        <f t="shared" si="16"/>
        <v>3.2345503582804531E-3</v>
      </c>
      <c r="P75">
        <f t="shared" si="18"/>
        <v>1.3132705232774266E-4</v>
      </c>
      <c r="Q75">
        <f t="shared" si="19"/>
        <v>1.2195673231362179E-4</v>
      </c>
      <c r="R75">
        <f t="shared" si="20"/>
        <v>1.3494352117877359E-4</v>
      </c>
      <c r="S75">
        <f t="shared" si="21"/>
        <v>1.8304673492058321E-4</v>
      </c>
      <c r="T75">
        <f t="shared" si="22"/>
        <v>1.4858218190082876E-4</v>
      </c>
      <c r="U75">
        <f t="shared" si="23"/>
        <v>2.3645856389598155E-4</v>
      </c>
      <c r="W75">
        <f t="shared" si="24"/>
        <v>-5.5797291035953808E-5</v>
      </c>
      <c r="X75">
        <f t="shared" si="25"/>
        <v>-3.7402057225346835E-5</v>
      </c>
      <c r="Y75">
        <f t="shared" si="26"/>
        <v>-6.5841791728161013E-5</v>
      </c>
      <c r="Z75">
        <f t="shared" si="27"/>
        <v>-7.6880222910947373E-5</v>
      </c>
      <c r="AA75">
        <f t="shared" si="28"/>
        <v>-3.9312571009570132E-5</v>
      </c>
    </row>
    <row r="76" spans="1:27" x14ac:dyDescent="0.2">
      <c r="A76" s="5">
        <v>44144</v>
      </c>
      <c r="B76" s="1">
        <v>42597.43</v>
      </c>
      <c r="C76" s="1">
        <v>399.5</v>
      </c>
      <c r="D76" s="1">
        <v>205.79</v>
      </c>
      <c r="E76" s="1">
        <v>22020.51</v>
      </c>
      <c r="F76" s="1">
        <v>146.44999999999999</v>
      </c>
      <c r="G76" s="2">
        <v>6991.2</v>
      </c>
      <c r="I76" s="21">
        <f t="shared" si="17"/>
        <v>1.6673742065693841E-2</v>
      </c>
      <c r="J76" s="21">
        <f t="shared" si="17"/>
        <v>1.1429271255721936E-2</v>
      </c>
      <c r="K76" s="21">
        <f t="shared" si="17"/>
        <v>1.8093606944882205E-2</v>
      </c>
      <c r="L76" s="21">
        <f t="shared" si="16"/>
        <v>1.4317850848387843E-2</v>
      </c>
      <c r="M76" s="21">
        <f t="shared" si="16"/>
        <v>1.2159666189845229E-2</v>
      </c>
      <c r="N76" s="21">
        <f t="shared" si="16"/>
        <v>4.6092445539310922E-3</v>
      </c>
      <c r="P76">
        <f t="shared" si="18"/>
        <v>1.2196407644611207E-4</v>
      </c>
      <c r="Q76">
        <f t="shared" si="19"/>
        <v>1.2140323173128668E-4</v>
      </c>
      <c r="R76">
        <f t="shared" si="20"/>
        <v>1.2266043025768107E-4</v>
      </c>
      <c r="S76">
        <f t="shared" si="21"/>
        <v>1.8164540823998123E-4</v>
      </c>
      <c r="T76">
        <f t="shared" si="22"/>
        <v>1.4862843935097963E-4</v>
      </c>
      <c r="U76">
        <f t="shared" si="23"/>
        <v>2.5019559124947336E-4</v>
      </c>
      <c r="W76">
        <f t="shared" si="24"/>
        <v>-6.426435353675626E-5</v>
      </c>
      <c r="X76">
        <f t="shared" si="25"/>
        <v>-4.3151995322124566E-5</v>
      </c>
      <c r="Y76">
        <f t="shared" si="26"/>
        <v>-7.5367726898362884E-5</v>
      </c>
      <c r="Z76">
        <f t="shared" si="27"/>
        <v>-8.599988454655654E-5</v>
      </c>
      <c r="AA76">
        <f t="shared" si="28"/>
        <v>-4.5399344169531901E-5</v>
      </c>
    </row>
    <row r="77" spans="1:27" x14ac:dyDescent="0.2">
      <c r="A77" s="5">
        <v>44141</v>
      </c>
      <c r="B77" s="1">
        <v>41893.06</v>
      </c>
      <c r="C77" s="1">
        <v>394.96</v>
      </c>
      <c r="D77" s="1">
        <v>202.1</v>
      </c>
      <c r="E77" s="1">
        <v>21707.47</v>
      </c>
      <c r="F77" s="1">
        <v>144.68</v>
      </c>
      <c r="G77" s="2">
        <v>6959.05</v>
      </c>
      <c r="I77" s="21">
        <f t="shared" si="17"/>
        <v>1.3285756161662159E-2</v>
      </c>
      <c r="J77" s="21">
        <f t="shared" si="17"/>
        <v>2.5097296836124757E-3</v>
      </c>
      <c r="K77" s="21">
        <f t="shared" si="17"/>
        <v>1.2447260532211657E-2</v>
      </c>
      <c r="L77" s="21">
        <f t="shared" si="16"/>
        <v>6.9720873068125763E-3</v>
      </c>
      <c r="M77" s="21">
        <f t="shared" si="16"/>
        <v>1.3833174152220375E-3</v>
      </c>
      <c r="N77" s="21">
        <f t="shared" si="16"/>
        <v>-2.5179489310419714E-2</v>
      </c>
      <c r="P77">
        <f t="shared" si="18"/>
        <v>1.1848233770093981E-4</v>
      </c>
      <c r="Q77">
        <f t="shared" si="19"/>
        <v>1.2875032675127484E-4</v>
      </c>
      <c r="R77">
        <f t="shared" si="20"/>
        <v>1.2060039635348492E-4</v>
      </c>
      <c r="S77">
        <f t="shared" si="21"/>
        <v>1.9013702995228959E-4</v>
      </c>
      <c r="T77">
        <f t="shared" si="22"/>
        <v>1.5799321843266409E-4</v>
      </c>
      <c r="U77">
        <f t="shared" si="23"/>
        <v>2.2569701099304354E-4</v>
      </c>
      <c r="W77">
        <f t="shared" si="24"/>
        <v>-4.7013447044203541E-5</v>
      </c>
      <c r="X77">
        <f t="shared" si="25"/>
        <v>-4.1872736827330597E-5</v>
      </c>
      <c r="Y77">
        <f t="shared" si="26"/>
        <v>-6.0173177752630758E-5</v>
      </c>
      <c r="Z77">
        <f t="shared" si="27"/>
        <v>-8.0283690082728215E-5</v>
      </c>
      <c r="AA77">
        <f t="shared" si="28"/>
        <v>-4.6073904899321128E-5</v>
      </c>
    </row>
    <row r="78" spans="1:27" x14ac:dyDescent="0.2">
      <c r="A78" s="5">
        <v>44140</v>
      </c>
      <c r="B78" s="1">
        <v>41340.160000000003</v>
      </c>
      <c r="C78" s="1">
        <v>393.97</v>
      </c>
      <c r="D78" s="1">
        <v>199.6</v>
      </c>
      <c r="E78" s="1">
        <v>21556.65</v>
      </c>
      <c r="F78" s="1">
        <v>144.47999999999999</v>
      </c>
      <c r="G78" s="2">
        <v>7136.5</v>
      </c>
      <c r="I78" s="21">
        <f t="shared" si="17"/>
        <v>1.7668900033002009E-2</v>
      </c>
      <c r="J78" s="21">
        <f t="shared" si="17"/>
        <v>2.5528050437571802E-2</v>
      </c>
      <c r="K78" s="21">
        <f t="shared" si="17"/>
        <v>1.6263806136219524E-2</v>
      </c>
      <c r="L78" s="21">
        <f t="shared" si="16"/>
        <v>1.335193424196598E-2</v>
      </c>
      <c r="M78" s="21">
        <f t="shared" si="16"/>
        <v>2.246813674510233E-2</v>
      </c>
      <c r="N78" s="21">
        <f t="shared" si="16"/>
        <v>-1.7171142758839741E-2</v>
      </c>
      <c r="P78">
        <f t="shared" si="18"/>
        <v>1.0611801701953903E-4</v>
      </c>
      <c r="Q78">
        <f t="shared" si="19"/>
        <v>9.5371750215619396E-5</v>
      </c>
      <c r="R78">
        <f t="shared" si="20"/>
        <v>1.1141458824605639E-4</v>
      </c>
      <c r="S78">
        <f t="shared" si="21"/>
        <v>1.9089423518317295E-4</v>
      </c>
      <c r="T78">
        <f t="shared" si="22"/>
        <v>1.3585551947326277E-4</v>
      </c>
      <c r="U78">
        <f t="shared" si="23"/>
        <v>2.2128310890891093E-4</v>
      </c>
      <c r="W78">
        <f t="shared" si="24"/>
        <v>-3.0648653992237002E-5</v>
      </c>
      <c r="X78">
        <f t="shared" si="25"/>
        <v>-1.6565945661942733E-5</v>
      </c>
      <c r="Y78">
        <f t="shared" si="26"/>
        <v>-4.6188393121918711E-5</v>
      </c>
      <c r="Z78">
        <f t="shared" si="27"/>
        <v>-7.0774055259789254E-5</v>
      </c>
      <c r="AA78">
        <f t="shared" si="28"/>
        <v>-2.438903179234469E-5</v>
      </c>
    </row>
    <row r="79" spans="1:27" x14ac:dyDescent="0.2">
      <c r="A79" s="5">
        <v>44139</v>
      </c>
      <c r="B79" s="1">
        <v>40616.14</v>
      </c>
      <c r="C79" s="1">
        <v>384.04</v>
      </c>
      <c r="D79" s="1">
        <v>196.38</v>
      </c>
      <c r="E79" s="1">
        <v>21270.74</v>
      </c>
      <c r="F79" s="1">
        <v>141.27000000000001</v>
      </c>
      <c r="G79" s="2">
        <v>7260.1</v>
      </c>
      <c r="I79" s="21">
        <f t="shared" si="17"/>
        <v>8.7790371780103339E-3</v>
      </c>
      <c r="J79" s="21">
        <f t="shared" si="17"/>
        <v>4.42760226529664E-4</v>
      </c>
      <c r="K79" s="21">
        <f t="shared" si="17"/>
        <v>1.2399605503992564E-2</v>
      </c>
      <c r="L79" s="21">
        <f t="shared" si="16"/>
        <v>1.8095831955073065E-2</v>
      </c>
      <c r="M79" s="21">
        <f t="shared" si="16"/>
        <v>1.6294148339582541E-3</v>
      </c>
      <c r="N79" s="21">
        <f t="shared" si="16"/>
        <v>-4.3825152594062111E-2</v>
      </c>
      <c r="P79">
        <f t="shared" si="18"/>
        <v>1.0797205041826147E-4</v>
      </c>
      <c r="Q79">
        <f t="shared" si="19"/>
        <v>1.0144679576439106E-4</v>
      </c>
      <c r="R79">
        <f t="shared" si="20"/>
        <v>1.0871231409231684E-4</v>
      </c>
      <c r="S79">
        <f t="shared" si="21"/>
        <v>1.8217732673872164E-4</v>
      </c>
      <c r="T79">
        <f t="shared" si="22"/>
        <v>1.4435768075659084E-4</v>
      </c>
      <c r="U79">
        <f t="shared" si="23"/>
        <v>1.1281326480355437E-4</v>
      </c>
      <c r="W79">
        <f t="shared" si="24"/>
        <v>-8.0469099520448314E-6</v>
      </c>
      <c r="X79">
        <f t="shared" si="25"/>
        <v>-1.6384791055880947E-5</v>
      </c>
      <c r="Y79">
        <f t="shared" si="26"/>
        <v>-1.4450549917872221E-5</v>
      </c>
      <c r="Z79">
        <f t="shared" si="27"/>
        <v>-2.4671169632908802E-5</v>
      </c>
      <c r="AA79">
        <f t="shared" si="28"/>
        <v>-2.1387734646925271E-5</v>
      </c>
    </row>
    <row r="80" spans="1:27" x14ac:dyDescent="0.2">
      <c r="A80" s="5">
        <v>44138</v>
      </c>
      <c r="B80" s="1">
        <v>40261.129999999997</v>
      </c>
      <c r="C80" s="1">
        <v>383.87</v>
      </c>
      <c r="D80" s="1">
        <v>193.96</v>
      </c>
      <c r="E80" s="1">
        <v>20889.29</v>
      </c>
      <c r="F80" s="1">
        <v>141.04</v>
      </c>
      <c r="G80" s="2">
        <v>7585.35</v>
      </c>
      <c r="I80" s="21">
        <f t="shared" si="17"/>
        <v>1.2585972633747734E-2</v>
      </c>
      <c r="J80" s="21">
        <f t="shared" si="17"/>
        <v>8.6075487290326429E-3</v>
      </c>
      <c r="K80" s="21">
        <f t="shared" si="17"/>
        <v>9.6879400383311429E-3</v>
      </c>
      <c r="L80" s="21">
        <f t="shared" si="16"/>
        <v>-1.2300174571308318E-3</v>
      </c>
      <c r="M80" s="21">
        <f t="shared" si="16"/>
        <v>4.9754882654721565E-3</v>
      </c>
      <c r="N80" s="21">
        <f t="shared" si="16"/>
        <v>-6.2601111072459333E-4</v>
      </c>
      <c r="P80">
        <f t="shared" si="18"/>
        <v>1.0475281701065389E-4</v>
      </c>
      <c r="Q80">
        <f t="shared" si="19"/>
        <v>1.0319298091173486E-4</v>
      </c>
      <c r="R80">
        <f t="shared" si="20"/>
        <v>1.0966057783099879E-4</v>
      </c>
      <c r="S80">
        <f t="shared" si="21"/>
        <v>1.9370909591705411E-4</v>
      </c>
      <c r="T80">
        <f t="shared" si="22"/>
        <v>1.5199186356148914E-4</v>
      </c>
      <c r="U80">
        <f t="shared" si="23"/>
        <v>1.1998909724352057E-4</v>
      </c>
      <c r="W80">
        <f t="shared" si="24"/>
        <v>-8.0576302442177939E-6</v>
      </c>
      <c r="X80">
        <f t="shared" si="25"/>
        <v>-1.7086687007927955E-5</v>
      </c>
      <c r="Y80">
        <f t="shared" si="26"/>
        <v>-1.4985813225138813E-5</v>
      </c>
      <c r="Z80">
        <f t="shared" si="27"/>
        <v>-2.6295074370831648E-5</v>
      </c>
      <c r="AA80">
        <f t="shared" si="28"/>
        <v>-2.2554097862550371E-5</v>
      </c>
    </row>
    <row r="81" spans="1:27" x14ac:dyDescent="0.2">
      <c r="A81" s="5">
        <v>44137</v>
      </c>
      <c r="B81" s="1">
        <v>39757.58</v>
      </c>
      <c r="C81" s="1">
        <v>380.58</v>
      </c>
      <c r="D81" s="1">
        <v>192.09</v>
      </c>
      <c r="E81" s="1">
        <v>20915</v>
      </c>
      <c r="F81" s="1">
        <v>140.34</v>
      </c>
      <c r="G81" s="2">
        <v>7590.1</v>
      </c>
      <c r="I81" s="21">
        <f t="shared" si="17"/>
        <v>3.6161565593021356E-3</v>
      </c>
      <c r="J81" s="21">
        <f t="shared" si="17"/>
        <v>2.2359310126742978E-3</v>
      </c>
      <c r="K81" s="21">
        <f t="shared" si="17"/>
        <v>-1.3006270855151635E-3</v>
      </c>
      <c r="L81" s="21">
        <f t="shared" si="16"/>
        <v>-6.8514452702840914E-3</v>
      </c>
      <c r="M81" s="21">
        <f t="shared" si="16"/>
        <v>2.5684945627491855E-3</v>
      </c>
      <c r="N81" s="21">
        <f t="shared" si="16"/>
        <v>1.028977792666734E-2</v>
      </c>
      <c r="P81">
        <f t="shared" si="18"/>
        <v>1.1060449118613922E-4</v>
      </c>
      <c r="Q81">
        <f t="shared" si="19"/>
        <v>1.094606570873708E-4</v>
      </c>
      <c r="R81">
        <f t="shared" si="20"/>
        <v>1.1655221274687687E-4</v>
      </c>
      <c r="S81">
        <f t="shared" si="21"/>
        <v>2.0307718912718323E-4</v>
      </c>
      <c r="T81">
        <f t="shared" si="22"/>
        <v>1.6127237627910299E-4</v>
      </c>
      <c r="U81">
        <f t="shared" si="23"/>
        <v>1.2088970793267315E-4</v>
      </c>
      <c r="W81">
        <f t="shared" si="24"/>
        <v>-1.0947018213632578E-5</v>
      </c>
      <c r="X81">
        <f t="shared" si="25"/>
        <v>-1.9645873428419121E-5</v>
      </c>
      <c r="Y81">
        <f t="shared" si="26"/>
        <v>-1.5088109992145997E-5</v>
      </c>
      <c r="Z81">
        <f t="shared" si="27"/>
        <v>-2.3473492928037584E-5</v>
      </c>
      <c r="AA81">
        <f t="shared" si="28"/>
        <v>-2.5680693810577524E-5</v>
      </c>
    </row>
    <row r="82" spans="1:27" x14ac:dyDescent="0.2">
      <c r="A82" s="5">
        <v>44134</v>
      </c>
      <c r="B82" s="1">
        <v>39614.07</v>
      </c>
      <c r="C82" s="1">
        <v>379.73</v>
      </c>
      <c r="D82" s="1">
        <v>192.34</v>
      </c>
      <c r="E82" s="1">
        <v>21058.79</v>
      </c>
      <c r="F82" s="1">
        <v>139.97999999999999</v>
      </c>
      <c r="G82" s="2">
        <v>7512.4</v>
      </c>
      <c r="I82" s="21">
        <f t="shared" si="17"/>
        <v>-3.4217093227517626E-3</v>
      </c>
      <c r="J82" s="21">
        <f t="shared" si="17"/>
        <v>6.6584123186213496E-3</v>
      </c>
      <c r="K82" s="21">
        <f t="shared" si="17"/>
        <v>-1.4546968483825015E-3</v>
      </c>
      <c r="L82" s="21">
        <f t="shared" si="16"/>
        <v>-9.9241043517877718E-5</v>
      </c>
      <c r="M82" s="21">
        <f t="shared" si="16"/>
        <v>8.3214253499560437E-3</v>
      </c>
      <c r="N82" s="21">
        <f t="shared" si="16"/>
        <v>-5.6347525018975364E-3</v>
      </c>
      <c r="P82">
        <f t="shared" si="18"/>
        <v>1.1691702713273919E-4</v>
      </c>
      <c r="Q82">
        <f t="shared" si="19"/>
        <v>1.1361764873519648E-4</v>
      </c>
      <c r="R82">
        <f t="shared" si="20"/>
        <v>1.2385664273578217E-4</v>
      </c>
      <c r="S82">
        <f t="shared" si="21"/>
        <v>2.1603893425542565E-4</v>
      </c>
      <c r="T82">
        <f t="shared" si="22"/>
        <v>1.6714639264660589E-4</v>
      </c>
      <c r="U82">
        <f t="shared" si="23"/>
        <v>1.2657944870980288E-4</v>
      </c>
      <c r="W82">
        <f t="shared" si="24"/>
        <v>-1.28764333230437E-5</v>
      </c>
      <c r="X82">
        <f t="shared" si="25"/>
        <v>-1.8505067127827765E-5</v>
      </c>
      <c r="Y82">
        <f t="shared" si="26"/>
        <v>-1.6574384462235686E-5</v>
      </c>
      <c r="Z82">
        <f t="shared" si="27"/>
        <v>-2.5007494522481683E-5</v>
      </c>
      <c r="AA82">
        <f t="shared" si="28"/>
        <v>-2.4326961140400447E-5</v>
      </c>
    </row>
    <row r="83" spans="1:27" x14ac:dyDescent="0.2">
      <c r="A83" s="5">
        <v>44133</v>
      </c>
      <c r="B83" s="1">
        <v>39749.85</v>
      </c>
      <c r="C83" s="1">
        <v>377.21</v>
      </c>
      <c r="D83" s="1">
        <v>192.62</v>
      </c>
      <c r="E83" s="1">
        <v>21060.880000000001</v>
      </c>
      <c r="F83" s="1">
        <v>138.82</v>
      </c>
      <c r="G83" s="2">
        <v>7554.85</v>
      </c>
      <c r="I83" s="21">
        <f t="shared" si="17"/>
        <v>-4.3330052828067008E-3</v>
      </c>
      <c r="J83" s="21">
        <f t="shared" si="17"/>
        <v>-5.3671885071933361E-3</v>
      </c>
      <c r="K83" s="21">
        <f t="shared" si="17"/>
        <v>-1.8672204595194238E-3</v>
      </c>
      <c r="L83" s="21">
        <f t="shared" si="16"/>
        <v>2.0271348231960858E-3</v>
      </c>
      <c r="M83" s="21">
        <f t="shared" si="16"/>
        <v>-1.4020258268547917E-2</v>
      </c>
      <c r="N83" s="21">
        <f t="shared" si="16"/>
        <v>-5.0962924610501968E-3</v>
      </c>
      <c r="P83">
        <f t="shared" si="18"/>
        <v>1.2318141600626526E-4</v>
      </c>
      <c r="Q83">
        <f t="shared" si="19"/>
        <v>1.1903111275201232E-4</v>
      </c>
      <c r="R83">
        <f t="shared" si="20"/>
        <v>1.3153984255437798E-4</v>
      </c>
      <c r="S83">
        <f t="shared" si="21"/>
        <v>2.2956635927653276E-4</v>
      </c>
      <c r="T83">
        <f t="shared" si="22"/>
        <v>1.6526844056553055E-4</v>
      </c>
      <c r="U83">
        <f t="shared" si="23"/>
        <v>1.3300118819030792E-4</v>
      </c>
      <c r="W83">
        <f t="shared" si="24"/>
        <v>-1.510783941748001E-5</v>
      </c>
      <c r="X83">
        <f t="shared" si="25"/>
        <v>-2.143216262489622E-5</v>
      </c>
      <c r="Y83">
        <f t="shared" si="26"/>
        <v>-1.8239721867333764E-5</v>
      </c>
      <c r="Z83">
        <f t="shared" si="27"/>
        <v>-2.594430022070478E-5</v>
      </c>
      <c r="AA83">
        <f t="shared" si="28"/>
        <v>-3.0440469501445852E-5</v>
      </c>
    </row>
    <row r="84" spans="1:27" x14ac:dyDescent="0.2">
      <c r="A84" s="5">
        <v>44132</v>
      </c>
      <c r="B84" s="1">
        <v>39922.46</v>
      </c>
      <c r="C84" s="1">
        <v>379.24</v>
      </c>
      <c r="D84" s="1">
        <v>192.98</v>
      </c>
      <c r="E84" s="1">
        <v>21018.23</v>
      </c>
      <c r="F84" s="1">
        <v>140.78</v>
      </c>
      <c r="G84" s="2">
        <v>7593.45</v>
      </c>
      <c r="I84" s="21">
        <f t="shared" si="17"/>
        <v>-1.4908431505064192E-2</v>
      </c>
      <c r="J84" s="21">
        <f t="shared" si="17"/>
        <v>-1.0048490054941014E-2</v>
      </c>
      <c r="K84" s="21">
        <f t="shared" si="17"/>
        <v>-1.3178405485287393E-2</v>
      </c>
      <c r="L84" s="21">
        <f t="shared" si="16"/>
        <v>-1.1563266909845177E-2</v>
      </c>
      <c r="M84" s="21">
        <f t="shared" si="16"/>
        <v>-1.3125585374899282E-2</v>
      </c>
      <c r="N84" s="21">
        <f t="shared" si="16"/>
        <v>7.0041716509973116E-3</v>
      </c>
      <c r="P84">
        <f t="shared" si="18"/>
        <v>1.1685716618063171E-4</v>
      </c>
      <c r="Q84">
        <f t="shared" si="19"/>
        <v>1.201838123499547E-4</v>
      </c>
      <c r="R84">
        <f t="shared" si="20"/>
        <v>1.2885065987904129E-4</v>
      </c>
      <c r="S84">
        <f t="shared" si="21"/>
        <v>2.3568490508386547E-4</v>
      </c>
      <c r="T84">
        <f t="shared" si="22"/>
        <v>1.6482083093564292E-4</v>
      </c>
      <c r="U84">
        <f t="shared" si="23"/>
        <v>1.3835923719075519E-4</v>
      </c>
      <c r="W84">
        <f t="shared" si="24"/>
        <v>-9.4069857648549547E-6</v>
      </c>
      <c r="X84">
        <f t="shared" si="25"/>
        <v>-1.8307746461922811E-5</v>
      </c>
      <c r="Y84">
        <f t="shared" si="26"/>
        <v>-1.3512226618095653E-5</v>
      </c>
      <c r="Z84">
        <f t="shared" si="27"/>
        <v>-2.2430674301844261E-5</v>
      </c>
      <c r="AA84">
        <f t="shared" si="28"/>
        <v>-2.6515359917349978E-5</v>
      </c>
    </row>
    <row r="85" spans="1:27" x14ac:dyDescent="0.2">
      <c r="A85" s="5">
        <v>44131</v>
      </c>
      <c r="B85" s="1">
        <v>40522.1</v>
      </c>
      <c r="C85" s="1">
        <v>383.07</v>
      </c>
      <c r="D85" s="1">
        <v>195.54</v>
      </c>
      <c r="E85" s="1">
        <v>21262.68</v>
      </c>
      <c r="F85" s="1">
        <v>142.63999999999999</v>
      </c>
      <c r="G85" s="2">
        <v>7540.45</v>
      </c>
      <c r="I85" s="21">
        <f t="shared" si="17"/>
        <v>9.3371498859352673E-3</v>
      </c>
      <c r="J85" s="21">
        <f t="shared" si="17"/>
        <v>4.0806774039342476E-3</v>
      </c>
      <c r="K85" s="21">
        <f t="shared" si="17"/>
        <v>1.2039040299107625E-2</v>
      </c>
      <c r="L85" s="21">
        <f t="shared" si="16"/>
        <v>-1.4693047349134649E-2</v>
      </c>
      <c r="M85" s="21">
        <f t="shared" si="16"/>
        <v>8.3069819470409905E-3</v>
      </c>
      <c r="N85" s="21">
        <f t="shared" si="16"/>
        <v>-5.5610986440033285E-3</v>
      </c>
      <c r="P85">
        <f t="shared" si="18"/>
        <v>1.1875130223519835E-4</v>
      </c>
      <c r="Q85">
        <f t="shared" si="19"/>
        <v>1.267922304951659E-4</v>
      </c>
      <c r="R85">
        <f t="shared" si="20"/>
        <v>1.2782377702088196E-4</v>
      </c>
      <c r="S85">
        <f t="shared" si="21"/>
        <v>2.3694868793577734E-4</v>
      </c>
      <c r="T85">
        <f t="shared" si="22"/>
        <v>1.7093667445907982E-4</v>
      </c>
      <c r="U85">
        <f t="shared" si="23"/>
        <v>1.4521668947133518E-4</v>
      </c>
      <c r="W85">
        <f t="shared" si="24"/>
        <v>-6.6930819900884298E-6</v>
      </c>
      <c r="X85">
        <f t="shared" si="25"/>
        <v>-1.8027833497090197E-5</v>
      </c>
      <c r="Y85">
        <f t="shared" si="26"/>
        <v>-1.0101286358667573E-5</v>
      </c>
      <c r="Z85">
        <f t="shared" si="27"/>
        <v>-2.9077918556614075E-5</v>
      </c>
      <c r="AA85">
        <f t="shared" si="28"/>
        <v>-2.5259152292407438E-5</v>
      </c>
    </row>
    <row r="86" spans="1:27" x14ac:dyDescent="0.2">
      <c r="A86" s="5">
        <v>44130</v>
      </c>
      <c r="B86" s="1">
        <v>40145.5</v>
      </c>
      <c r="C86" s="1">
        <v>381.51</v>
      </c>
      <c r="D86" s="1">
        <v>193.2</v>
      </c>
      <c r="E86" s="1">
        <v>21577.4</v>
      </c>
      <c r="F86" s="1">
        <v>141.46</v>
      </c>
      <c r="G86" s="2">
        <v>7582.5</v>
      </c>
      <c r="I86" s="21">
        <f t="shared" si="17"/>
        <v>-1.3361409204454073E-2</v>
      </c>
      <c r="J86" s="21">
        <f t="shared" si="17"/>
        <v>-1.8670775157412375E-2</v>
      </c>
      <c r="K86" s="21">
        <f t="shared" si="17"/>
        <v>-1.7547010160360678E-2</v>
      </c>
      <c r="L86" s="21">
        <f t="shared" si="16"/>
        <v>-7.4121903246143579E-3</v>
      </c>
      <c r="M86" s="21">
        <f t="shared" si="16"/>
        <v>-7.1144596212961734E-3</v>
      </c>
      <c r="N86" s="21">
        <f t="shared" si="16"/>
        <v>-4.3426834928225119E-3</v>
      </c>
      <c r="P86">
        <f t="shared" si="18"/>
        <v>1.1493581582921929E-4</v>
      </c>
      <c r="Q86">
        <f t="shared" si="19"/>
        <v>1.1263442531536922E-4</v>
      </c>
      <c r="R86">
        <f t="shared" si="20"/>
        <v>1.1632970541150416E-4</v>
      </c>
      <c r="S86">
        <f t="shared" si="21"/>
        <v>2.4856622767157336E-4</v>
      </c>
      <c r="T86">
        <f t="shared" si="22"/>
        <v>1.7861674714563468E-4</v>
      </c>
      <c r="U86">
        <f t="shared" si="23"/>
        <v>1.5328208029383533E-4</v>
      </c>
      <c r="W86">
        <f t="shared" si="24"/>
        <v>-1.082398325709596E-5</v>
      </c>
      <c r="X86">
        <f t="shared" si="25"/>
        <v>-2.435394629951907E-5</v>
      </c>
      <c r="Y86">
        <f t="shared" si="26"/>
        <v>-1.5609950043590224E-5</v>
      </c>
      <c r="Z86">
        <f t="shared" si="27"/>
        <v>-3.298855994756997E-5</v>
      </c>
      <c r="AA86">
        <f t="shared" si="28"/>
        <v>-2.8843513908375268E-5</v>
      </c>
    </row>
    <row r="87" spans="1:27" x14ac:dyDescent="0.2">
      <c r="A87" s="5">
        <v>44127</v>
      </c>
      <c r="B87" s="1">
        <v>40685.5</v>
      </c>
      <c r="C87" s="1">
        <v>388.7</v>
      </c>
      <c r="D87" s="1">
        <v>196.62</v>
      </c>
      <c r="E87" s="1">
        <v>21737.93</v>
      </c>
      <c r="F87" s="1">
        <v>142.47</v>
      </c>
      <c r="G87" s="2">
        <v>7615.5</v>
      </c>
      <c r="I87" s="21">
        <f t="shared" si="17"/>
        <v>3.1266338216302089E-3</v>
      </c>
      <c r="J87" s="21">
        <f t="shared" si="17"/>
        <v>4.5381956078363603E-3</v>
      </c>
      <c r="K87" s="21">
        <f t="shared" si="17"/>
        <v>3.6686069882832222E-3</v>
      </c>
      <c r="L87" s="21">
        <f t="shared" si="16"/>
        <v>-2.4149751148614387E-3</v>
      </c>
      <c r="M87" s="21">
        <f t="shared" si="16"/>
        <v>1.164897213815295E-2</v>
      </c>
      <c r="N87" s="21">
        <f t="shared" si="16"/>
        <v>-1.8951317341558624E-2</v>
      </c>
      <c r="P87">
        <f t="shared" si="18"/>
        <v>1.2164815477228254E-4</v>
      </c>
      <c r="Q87">
        <f t="shared" si="19"/>
        <v>1.1850926824773415E-4</v>
      </c>
      <c r="R87">
        <f t="shared" si="20"/>
        <v>1.2289594125259077E-4</v>
      </c>
      <c r="S87">
        <f t="shared" si="21"/>
        <v>2.6405989508856314E-4</v>
      </c>
      <c r="T87">
        <f t="shared" si="22"/>
        <v>1.8135620641819878E-4</v>
      </c>
      <c r="U87">
        <f t="shared" si="23"/>
        <v>1.4014141973936987E-4</v>
      </c>
      <c r="W87">
        <f t="shared" si="24"/>
        <v>-7.7327164587469152E-6</v>
      </c>
      <c r="X87">
        <f t="shared" si="25"/>
        <v>-2.0418786374668724E-5</v>
      </c>
      <c r="Y87">
        <f t="shared" si="26"/>
        <v>-1.2168568010005663E-5</v>
      </c>
      <c r="Z87">
        <f t="shared" si="27"/>
        <v>-3.801550801488547E-5</v>
      </c>
      <c r="AA87">
        <f t="shared" si="28"/>
        <v>-1.6593310475307005E-5</v>
      </c>
    </row>
    <row r="88" spans="1:27" x14ac:dyDescent="0.2">
      <c r="A88" s="5">
        <v>44126</v>
      </c>
      <c r="B88" s="1">
        <v>40558.49</v>
      </c>
      <c r="C88" s="1">
        <v>386.94</v>
      </c>
      <c r="D88" s="1">
        <v>195.9</v>
      </c>
      <c r="E88" s="1">
        <v>21790.49</v>
      </c>
      <c r="F88" s="1">
        <v>140.82</v>
      </c>
      <c r="G88" s="2">
        <v>7761.2</v>
      </c>
      <c r="I88" s="21">
        <f t="shared" si="17"/>
        <v>-3.6625534076969147E-3</v>
      </c>
      <c r="J88" s="21">
        <f t="shared" si="17"/>
        <v>5.7798385486788921E-3</v>
      </c>
      <c r="K88" s="21">
        <f t="shared" si="17"/>
        <v>-4.4312090232587241E-3</v>
      </c>
      <c r="L88" s="21">
        <f t="shared" si="16"/>
        <v>-7.0105476922158834E-3</v>
      </c>
      <c r="M88" s="21">
        <f t="shared" si="16"/>
        <v>8.1999817733071703E-3</v>
      </c>
      <c r="N88" s="21">
        <f t="shared" si="16"/>
        <v>-4.0578273146179401E-4</v>
      </c>
      <c r="P88">
        <f t="shared" si="18"/>
        <v>1.2855669885577511E-4</v>
      </c>
      <c r="Q88">
        <f t="shared" si="19"/>
        <v>1.2394135769021967E-4</v>
      </c>
      <c r="R88">
        <f t="shared" si="20"/>
        <v>1.2948702600864062E-4</v>
      </c>
      <c r="S88">
        <f t="shared" si="21"/>
        <v>2.7777768973603526E-4</v>
      </c>
      <c r="T88">
        <f t="shared" si="22"/>
        <v>1.8864023867366445E-4</v>
      </c>
      <c r="U88">
        <f t="shared" si="23"/>
        <v>1.4907610655517098E-4</v>
      </c>
      <c r="W88">
        <f t="shared" si="24"/>
        <v>-8.3211579939371408E-6</v>
      </c>
      <c r="X88">
        <f t="shared" si="25"/>
        <v>-2.1572409419411977E-5</v>
      </c>
      <c r="Y88">
        <f t="shared" si="26"/>
        <v>-1.3060057974546625E-5</v>
      </c>
      <c r="Z88">
        <f t="shared" si="27"/>
        <v>-4.0623610177000967E-5</v>
      </c>
      <c r="AA88">
        <f t="shared" si="28"/>
        <v>-1.7440070016162168E-5</v>
      </c>
    </row>
    <row r="89" spans="1:27" x14ac:dyDescent="0.2">
      <c r="A89" s="5">
        <v>44125</v>
      </c>
      <c r="B89" s="1">
        <v>40707.31</v>
      </c>
      <c r="C89" s="1">
        <v>384.71</v>
      </c>
      <c r="D89" s="1">
        <v>196.77</v>
      </c>
      <c r="E89" s="1">
        <v>21943.79</v>
      </c>
      <c r="F89" s="1">
        <v>139.66999999999999</v>
      </c>
      <c r="G89" s="2">
        <v>7764.35</v>
      </c>
      <c r="I89" s="21">
        <f t="shared" si="17"/>
        <v>4.0107532157593511E-3</v>
      </c>
      <c r="J89" s="21">
        <f t="shared" si="17"/>
        <v>7.6452772289062826E-3</v>
      </c>
      <c r="K89" s="21">
        <f t="shared" si="17"/>
        <v>2.6971340235199437E-3</v>
      </c>
      <c r="L89" s="21">
        <f t="shared" si="16"/>
        <v>-4.4015696609596569E-3</v>
      </c>
      <c r="M89" s="21">
        <f t="shared" si="16"/>
        <v>1.3769456638259278E-2</v>
      </c>
      <c r="N89" s="21">
        <f t="shared" si="16"/>
        <v>-1.1040848887796498E-2</v>
      </c>
      <c r="P89">
        <f t="shared" si="18"/>
        <v>1.3573567061096986E-4</v>
      </c>
      <c r="Q89">
        <f t="shared" si="19"/>
        <v>1.2812164027213796E-4</v>
      </c>
      <c r="R89">
        <f t="shared" si="20"/>
        <v>1.3728782350233074E-4</v>
      </c>
      <c r="S89">
        <f t="shared" si="21"/>
        <v>2.9427155405023243E-4</v>
      </c>
      <c r="T89">
        <f t="shared" si="22"/>
        <v>1.885791090498833E-4</v>
      </c>
      <c r="U89">
        <f t="shared" si="23"/>
        <v>1.5081072968657614E-4</v>
      </c>
      <c r="W89">
        <f t="shared" si="24"/>
        <v>-6.0257774287772E-6</v>
      </c>
      <c r="X89">
        <f t="shared" si="25"/>
        <v>-1.7561477004289387E-5</v>
      </c>
      <c r="Y89">
        <f t="shared" si="26"/>
        <v>-1.1992913854805881E-5</v>
      </c>
      <c r="Z89">
        <f t="shared" si="27"/>
        <v>-4.6318546922071155E-5</v>
      </c>
      <c r="AA89">
        <f t="shared" si="28"/>
        <v>-8.849447463358446E-6</v>
      </c>
    </row>
    <row r="90" spans="1:27" x14ac:dyDescent="0.2">
      <c r="A90" s="5">
        <v>44124</v>
      </c>
      <c r="B90" s="1">
        <v>40544.370000000003</v>
      </c>
      <c r="C90" s="1">
        <v>381.78</v>
      </c>
      <c r="D90" s="1">
        <v>196.24</v>
      </c>
      <c r="E90" s="1">
        <v>22040.59</v>
      </c>
      <c r="F90" s="1">
        <v>137.76</v>
      </c>
      <c r="G90" s="2">
        <v>7850.55</v>
      </c>
      <c r="I90" s="21">
        <f t="shared" si="17"/>
        <v>2.785272542048748E-3</v>
      </c>
      <c r="J90" s="21">
        <f t="shared" si="17"/>
        <v>-3.7908046598052096E-3</v>
      </c>
      <c r="K90" s="21">
        <f t="shared" si="17"/>
        <v>2.6022414358015974E-3</v>
      </c>
      <c r="L90" s="21">
        <f t="shared" si="16"/>
        <v>1.3341423599108639E-2</v>
      </c>
      <c r="M90" s="21">
        <f t="shared" si="16"/>
        <v>-3.6288420763286349E-4</v>
      </c>
      <c r="N90" s="21">
        <f t="shared" si="16"/>
        <v>1.7501362226666286E-2</v>
      </c>
      <c r="P90">
        <f t="shared" si="18"/>
        <v>1.4390447449251107E-4</v>
      </c>
      <c r="Q90">
        <f t="shared" si="19"/>
        <v>1.3538237050426586E-4</v>
      </c>
      <c r="R90">
        <f t="shared" si="20"/>
        <v>1.4561864241799849E-4</v>
      </c>
      <c r="S90">
        <f t="shared" si="21"/>
        <v>3.0169355216083112E-4</v>
      </c>
      <c r="T90">
        <f t="shared" si="22"/>
        <v>2.0060766803510038E-4</v>
      </c>
      <c r="U90">
        <f t="shared" si="23"/>
        <v>1.408860307438694E-4</v>
      </c>
      <c r="W90">
        <f t="shared" si="24"/>
        <v>-9.521852391787412E-6</v>
      </c>
      <c r="X90">
        <f t="shared" si="25"/>
        <v>-1.4447683271683252E-5</v>
      </c>
      <c r="Y90">
        <f t="shared" si="26"/>
        <v>-1.5665404311657575E-5</v>
      </c>
      <c r="Z90">
        <f t="shared" si="27"/>
        <v>-6.4178863982675342E-5</v>
      </c>
      <c r="AA90">
        <f t="shared" si="28"/>
        <v>-9.0089248782034837E-6</v>
      </c>
    </row>
    <row r="91" spans="1:27" x14ac:dyDescent="0.2">
      <c r="A91" s="5">
        <v>44123</v>
      </c>
      <c r="B91" s="1">
        <v>40431.599999999999</v>
      </c>
      <c r="C91" s="1">
        <v>383.23</v>
      </c>
      <c r="D91" s="1">
        <v>195.73</v>
      </c>
      <c r="E91" s="1">
        <v>21748.49</v>
      </c>
      <c r="F91" s="1">
        <v>137.81</v>
      </c>
      <c r="G91" s="2">
        <v>7714.35</v>
      </c>
      <c r="I91" s="21">
        <f t="shared" si="17"/>
        <v>1.1157793879839136E-2</v>
      </c>
      <c r="J91" s="21">
        <f t="shared" si="17"/>
        <v>1.0782553473227952E-2</v>
      </c>
      <c r="K91" s="21">
        <f t="shared" si="17"/>
        <v>7.2813366514969703E-3</v>
      </c>
      <c r="L91" s="21">
        <f t="shared" si="16"/>
        <v>-4.1704323580711985E-3</v>
      </c>
      <c r="M91" s="21">
        <f t="shared" si="16"/>
        <v>9.5513102620389829E-3</v>
      </c>
      <c r="N91" s="21">
        <f t="shared" si="16"/>
        <v>3.4800936310468451E-3</v>
      </c>
      <c r="P91">
        <f t="shared" si="18"/>
        <v>1.4514329003894951E-4</v>
      </c>
      <c r="Q91">
        <f t="shared" si="19"/>
        <v>1.3660272653200496E-4</v>
      </c>
      <c r="R91">
        <f t="shared" si="20"/>
        <v>1.5152933043835375E-4</v>
      </c>
      <c r="S91">
        <f t="shared" si="21"/>
        <v>3.1984042744429394E-4</v>
      </c>
      <c r="T91">
        <f t="shared" si="22"/>
        <v>2.0758937911893248E-4</v>
      </c>
      <c r="U91">
        <f t="shared" si="23"/>
        <v>1.4910571025853004E-4</v>
      </c>
      <c r="W91">
        <f t="shared" si="24"/>
        <v>-1.2608151528567141E-5</v>
      </c>
      <c r="X91">
        <f t="shared" si="25"/>
        <v>-1.7765043629573844E-5</v>
      </c>
      <c r="Y91">
        <f t="shared" si="26"/>
        <v>-1.8282753521319714E-5</v>
      </c>
      <c r="Z91">
        <f t="shared" si="27"/>
        <v>-6.7348993912120446E-5</v>
      </c>
      <c r="AA91">
        <f t="shared" si="28"/>
        <v>-1.1705629913689298E-5</v>
      </c>
    </row>
    <row r="92" spans="1:27" x14ac:dyDescent="0.2">
      <c r="A92" s="5">
        <v>44120</v>
      </c>
      <c r="B92" s="1">
        <v>39982.980000000003</v>
      </c>
      <c r="C92" s="1">
        <v>379.12</v>
      </c>
      <c r="D92" s="1">
        <v>194.31</v>
      </c>
      <c r="E92" s="1">
        <v>21839.38</v>
      </c>
      <c r="F92" s="1">
        <v>136.5</v>
      </c>
      <c r="G92" s="2">
        <v>7687.55</v>
      </c>
      <c r="I92" s="21">
        <f t="shared" si="17"/>
        <v>6.3873146733609085E-3</v>
      </c>
      <c r="J92" s="21">
        <f t="shared" si="17"/>
        <v>1.2661588982638495E-2</v>
      </c>
      <c r="K92" s="21">
        <f t="shared" si="17"/>
        <v>9.4625696365666732E-3</v>
      </c>
      <c r="L92" s="21">
        <f t="shared" si="16"/>
        <v>5.6396590468129866E-3</v>
      </c>
      <c r="M92" s="21">
        <f t="shared" si="16"/>
        <v>1.6769868125469749E-2</v>
      </c>
      <c r="N92" s="21">
        <f t="shared" si="16"/>
        <v>-2.3452000757299219E-3</v>
      </c>
      <c r="P92">
        <f t="shared" si="18"/>
        <v>1.5180364118591236E-4</v>
      </c>
      <c r="Q92">
        <f t="shared" si="19"/>
        <v>1.3508912382775382E-4</v>
      </c>
      <c r="R92">
        <f t="shared" si="20"/>
        <v>1.5548608190504398E-4</v>
      </c>
      <c r="S92">
        <f t="shared" si="21"/>
        <v>3.3822561935578296E-4</v>
      </c>
      <c r="T92">
        <f t="shared" si="22"/>
        <v>2.0288901117254649E-4</v>
      </c>
      <c r="U92">
        <f t="shared" si="23"/>
        <v>1.5827203452640194E-4</v>
      </c>
      <c r="W92">
        <f t="shared" si="24"/>
        <v>-1.2456786890666522E-5</v>
      </c>
      <c r="X92">
        <f t="shared" si="25"/>
        <v>-1.7003623471401222E-5</v>
      </c>
      <c r="Y92">
        <f t="shared" si="26"/>
        <v>-1.8033251467684215E-5</v>
      </c>
      <c r="Z92">
        <f t="shared" si="27"/>
        <v>-7.0803644875212603E-5</v>
      </c>
      <c r="AA92">
        <f t="shared" si="28"/>
        <v>-9.9424554827865423E-6</v>
      </c>
    </row>
    <row r="93" spans="1:27" x14ac:dyDescent="0.2">
      <c r="A93" s="5">
        <v>44119</v>
      </c>
      <c r="B93" s="1">
        <v>39728.410000000003</v>
      </c>
      <c r="C93" s="1">
        <v>374.35</v>
      </c>
      <c r="D93" s="1">
        <v>192.48</v>
      </c>
      <c r="E93" s="1">
        <v>21716.560000000001</v>
      </c>
      <c r="F93" s="1">
        <v>134.22999999999999</v>
      </c>
      <c r="G93" s="2">
        <v>7705.6</v>
      </c>
      <c r="I93" s="21">
        <f t="shared" si="17"/>
        <v>-2.6486602640625592E-2</v>
      </c>
      <c r="J93" s="21">
        <f t="shared" si="17"/>
        <v>-1.2028343578891824E-2</v>
      </c>
      <c r="K93" s="21">
        <f t="shared" si="17"/>
        <v>-2.6809058360420444E-2</v>
      </c>
      <c r="L93" s="21">
        <f t="shared" si="16"/>
        <v>-2.7078230881428814E-2</v>
      </c>
      <c r="M93" s="21">
        <f t="shared" si="16"/>
        <v>-1.3320703145794045E-2</v>
      </c>
      <c r="N93" s="21">
        <f t="shared" si="16"/>
        <v>-8.042861097485968E-4</v>
      </c>
      <c r="P93">
        <f t="shared" si="18"/>
        <v>1.1671407874400922E-4</v>
      </c>
      <c r="Q93">
        <f t="shared" si="19"/>
        <v>1.3447687326876778E-4</v>
      </c>
      <c r="R93">
        <f t="shared" si="20"/>
        <v>1.1953462265393423E-4</v>
      </c>
      <c r="S93">
        <f t="shared" si="21"/>
        <v>3.1301253627202667E-4</v>
      </c>
      <c r="T93">
        <f t="shared" si="22"/>
        <v>2.0451334386664303E-4</v>
      </c>
      <c r="U93">
        <f t="shared" si="23"/>
        <v>1.6833321484853393E-4</v>
      </c>
      <c r="W93">
        <f t="shared" si="24"/>
        <v>-1.4611654560174112E-5</v>
      </c>
      <c r="X93">
        <f t="shared" si="25"/>
        <v>-1.8706465160881286E-5</v>
      </c>
      <c r="Y93">
        <f t="shared" si="26"/>
        <v>-2.0560617726561444E-5</v>
      </c>
      <c r="Z93">
        <f t="shared" si="27"/>
        <v>-7.6713152737960133E-5</v>
      </c>
      <c r="AA93">
        <f t="shared" si="28"/>
        <v>-1.1260930716512063E-5</v>
      </c>
    </row>
    <row r="94" spans="1:27" x14ac:dyDescent="0.2">
      <c r="A94" s="5">
        <v>44118</v>
      </c>
      <c r="B94" s="1">
        <v>40794.74</v>
      </c>
      <c r="C94" s="1">
        <v>378.88</v>
      </c>
      <c r="D94" s="1">
        <v>197.71</v>
      </c>
      <c r="E94" s="1">
        <v>22312.639999999999</v>
      </c>
      <c r="F94" s="1">
        <v>136.03</v>
      </c>
      <c r="G94" s="2">
        <v>7711.8</v>
      </c>
      <c r="I94" s="21">
        <f t="shared" si="17"/>
        <v>4.1569571131321766E-3</v>
      </c>
      <c r="J94" s="21">
        <f t="shared" si="17"/>
        <v>-7.6773790360611513E-3</v>
      </c>
      <c r="K94" s="21">
        <f t="shared" si="17"/>
        <v>1.5185263092127516E-3</v>
      </c>
      <c r="L94" s="21">
        <f t="shared" si="16"/>
        <v>-1.5450569403976997E-2</v>
      </c>
      <c r="M94" s="21">
        <f t="shared" si="16"/>
        <v>-9.2200272641748075E-3</v>
      </c>
      <c r="N94" s="21">
        <f t="shared" si="16"/>
        <v>7.9740826830751871E-3</v>
      </c>
      <c r="P94">
        <f t="shared" si="18"/>
        <v>1.2306091616764257E-4</v>
      </c>
      <c r="Q94">
        <f t="shared" si="19"/>
        <v>1.3929823865634755E-4</v>
      </c>
      <c r="R94">
        <f t="shared" si="20"/>
        <v>1.270173056647106E-4</v>
      </c>
      <c r="S94">
        <f t="shared" si="21"/>
        <v>3.1775460699744689E-4</v>
      </c>
      <c r="T94">
        <f t="shared" si="22"/>
        <v>2.1214128691650577E-4</v>
      </c>
      <c r="U94">
        <f t="shared" si="23"/>
        <v>1.750192076280242E-4</v>
      </c>
      <c r="W94">
        <f t="shared" si="24"/>
        <v>-1.766013802551162E-5</v>
      </c>
      <c r="X94">
        <f t="shared" si="25"/>
        <v>-1.5992831752669894E-5</v>
      </c>
      <c r="Y94">
        <f t="shared" si="26"/>
        <v>-2.2645903178007119E-5</v>
      </c>
      <c r="Z94">
        <f t="shared" si="27"/>
        <v>-7.3745644321580715E-5</v>
      </c>
      <c r="AA94">
        <f t="shared" si="28"/>
        <v>-7.2868671615189511E-6</v>
      </c>
    </row>
    <row r="95" spans="1:27" x14ac:dyDescent="0.2">
      <c r="A95" s="5">
        <v>44117</v>
      </c>
      <c r="B95" s="1">
        <v>40625.51</v>
      </c>
      <c r="C95" s="1">
        <v>381.8</v>
      </c>
      <c r="D95" s="1">
        <v>197.41</v>
      </c>
      <c r="E95" s="1">
        <v>22660.06</v>
      </c>
      <c r="F95" s="1">
        <v>137.29</v>
      </c>
      <c r="G95" s="2">
        <v>7650.55</v>
      </c>
      <c r="I95" s="21">
        <f t="shared" si="17"/>
        <v>7.8084883043686804E-4</v>
      </c>
      <c r="J95" s="21">
        <f t="shared" si="17"/>
        <v>-3.7123255099055417E-3</v>
      </c>
      <c r="K95" s="21">
        <f t="shared" si="17"/>
        <v>1.1150533339818536E-3</v>
      </c>
      <c r="L95" s="21">
        <f t="shared" si="16"/>
        <v>1.4489244942093428E-2</v>
      </c>
      <c r="M95" s="21">
        <f t="shared" si="16"/>
        <v>-8.7748487178797487E-3</v>
      </c>
      <c r="N95" s="21">
        <f t="shared" si="16"/>
        <v>3.9486789197862521E-3</v>
      </c>
      <c r="P95">
        <f t="shared" si="18"/>
        <v>1.3087694965306692E-4</v>
      </c>
      <c r="Q95">
        <f t="shared" si="19"/>
        <v>1.4730995427112534E-4</v>
      </c>
      <c r="R95">
        <f t="shared" si="20"/>
        <v>1.3504543088133317E-4</v>
      </c>
      <c r="S95">
        <f t="shared" si="21"/>
        <v>3.2463650410417881E-4</v>
      </c>
      <c r="T95">
        <f t="shared" si="22"/>
        <v>2.2076745608000557E-4</v>
      </c>
      <c r="U95">
        <f t="shared" si="23"/>
        <v>1.8519540820779824E-4</v>
      </c>
      <c r="W95">
        <f t="shared" si="24"/>
        <v>-1.8984188621796564E-5</v>
      </c>
      <c r="X95">
        <f t="shared" si="25"/>
        <v>-1.6077983897456349E-5</v>
      </c>
      <c r="Y95">
        <f t="shared" si="26"/>
        <v>-2.4372428120922353E-5</v>
      </c>
      <c r="Z95">
        <f t="shared" si="27"/>
        <v>-8.2104730729328241E-5</v>
      </c>
      <c r="AA95">
        <f t="shared" si="28"/>
        <v>-5.5403442043857854E-6</v>
      </c>
    </row>
    <row r="96" spans="1:27" x14ac:dyDescent="0.2">
      <c r="A96" s="5">
        <v>44116</v>
      </c>
      <c r="B96" s="1">
        <v>40593.800000000003</v>
      </c>
      <c r="C96" s="1">
        <v>383.22</v>
      </c>
      <c r="D96" s="1">
        <v>197.19</v>
      </c>
      <c r="E96" s="1">
        <v>22334.1</v>
      </c>
      <c r="F96" s="1">
        <v>138.5</v>
      </c>
      <c r="G96" s="2">
        <v>7620.4</v>
      </c>
      <c r="I96" s="21">
        <f t="shared" si="17"/>
        <v>2.0790779355466492E-3</v>
      </c>
      <c r="J96" s="21">
        <f t="shared" si="17"/>
        <v>-4.7120165283860045E-3</v>
      </c>
      <c r="K96" s="21">
        <f t="shared" si="17"/>
        <v>-1.3683012397090674E-3</v>
      </c>
      <c r="L96" s="21">
        <f t="shared" si="16"/>
        <v>1.4720903210928111E-2</v>
      </c>
      <c r="M96" s="21">
        <f t="shared" si="16"/>
        <v>-6.979198743209898E-3</v>
      </c>
      <c r="N96" s="21">
        <f t="shared" si="16"/>
        <v>-1.0839418703245391E-2</v>
      </c>
      <c r="P96">
        <f t="shared" si="18"/>
        <v>1.3895488909504501E-4</v>
      </c>
      <c r="Q96">
        <f t="shared" si="19"/>
        <v>1.5529549817584935E-4</v>
      </c>
      <c r="R96">
        <f t="shared" si="20"/>
        <v>1.435458467918913E-4</v>
      </c>
      <c r="S96">
        <f t="shared" si="21"/>
        <v>3.3152574959941276E-4</v>
      </c>
      <c r="T96">
        <f t="shared" si="22"/>
        <v>2.3174989699380023E-4</v>
      </c>
      <c r="U96">
        <f t="shared" si="23"/>
        <v>1.8951683865781096E-4</v>
      </c>
      <c r="W96">
        <f t="shared" si="24"/>
        <v>-1.8757477495949376E-5</v>
      </c>
      <c r="X96">
        <f t="shared" si="25"/>
        <v>-2.0364377768854972E-5</v>
      </c>
      <c r="Y96">
        <f t="shared" si="26"/>
        <v>-2.6874812259452058E-5</v>
      </c>
      <c r="Z96">
        <f t="shared" si="27"/>
        <v>-7.7160392248655621E-5</v>
      </c>
      <c r="AA96">
        <f t="shared" si="28"/>
        <v>-1.072273579556889E-5</v>
      </c>
    </row>
    <row r="97" spans="1:27" x14ac:dyDescent="0.2">
      <c r="A97" s="5">
        <v>44113</v>
      </c>
      <c r="B97" s="1">
        <v>40509.49</v>
      </c>
      <c r="C97" s="1">
        <v>385.03</v>
      </c>
      <c r="D97" s="1">
        <v>197.46</v>
      </c>
      <c r="E97" s="1">
        <v>22007.73</v>
      </c>
      <c r="F97" s="1">
        <v>139.47</v>
      </c>
      <c r="G97" s="2">
        <v>7703.45</v>
      </c>
      <c r="I97" s="21">
        <f t="shared" si="17"/>
        <v>8.1004595016204682E-3</v>
      </c>
      <c r="J97" s="21">
        <f t="shared" si="17"/>
        <v>3.4341943890150574E-3</v>
      </c>
      <c r="K97" s="21">
        <f t="shared" si="17"/>
        <v>7.3703538461199758E-3</v>
      </c>
      <c r="L97" s="21">
        <f t="shared" si="16"/>
        <v>6.5051983611930089E-3</v>
      </c>
      <c r="M97" s="21">
        <f t="shared" si="16"/>
        <v>4.4553106177946016E-3</v>
      </c>
      <c r="N97" s="21">
        <f t="shared" si="16"/>
        <v>6.3484421925404681E-3</v>
      </c>
      <c r="P97">
        <f t="shared" si="18"/>
        <v>1.4363600260298024E-4</v>
      </c>
      <c r="Q97">
        <f t="shared" si="19"/>
        <v>1.6445518798910297E-4</v>
      </c>
      <c r="R97">
        <f t="shared" si="20"/>
        <v>1.492409785562451E-4</v>
      </c>
      <c r="S97">
        <f t="shared" si="21"/>
        <v>3.4998584388968581E-4</v>
      </c>
      <c r="T97">
        <f t="shared" si="22"/>
        <v>2.45275435565679E-4</v>
      </c>
      <c r="U97">
        <f t="shared" si="23"/>
        <v>1.9904114421435032E-4</v>
      </c>
      <c r="W97">
        <f t="shared" si="24"/>
        <v>-2.3237229179460153E-5</v>
      </c>
      <c r="X97">
        <f t="shared" si="25"/>
        <v>-2.3055834938565438E-5</v>
      </c>
      <c r="Y97">
        <f t="shared" si="26"/>
        <v>-3.1576838488608214E-5</v>
      </c>
      <c r="Z97">
        <f t="shared" si="27"/>
        <v>-8.4721558290934239E-5</v>
      </c>
      <c r="AA97">
        <f t="shared" si="28"/>
        <v>-1.3212545436150786E-5</v>
      </c>
    </row>
    <row r="98" spans="1:27" x14ac:dyDescent="0.2">
      <c r="A98" s="5">
        <v>44112</v>
      </c>
      <c r="B98" s="1">
        <v>40182.67</v>
      </c>
      <c r="C98" s="1">
        <v>383.71</v>
      </c>
      <c r="D98" s="1">
        <v>196.01</v>
      </c>
      <c r="E98" s="1">
        <v>21865.03</v>
      </c>
      <c r="F98" s="1">
        <v>138.85</v>
      </c>
      <c r="G98" s="2">
        <v>7654.7</v>
      </c>
      <c r="I98" s="21">
        <f t="shared" si="17"/>
        <v>7.5871923895897619E-3</v>
      </c>
      <c r="J98" s="21">
        <f t="shared" si="17"/>
        <v>2.3457964738156074E-4</v>
      </c>
      <c r="K98" s="21">
        <f t="shared" si="17"/>
        <v>1.0204431804046236E-2</v>
      </c>
      <c r="L98" s="21">
        <f t="shared" si="16"/>
        <v>2.9487412251190923E-2</v>
      </c>
      <c r="M98" s="21">
        <f t="shared" si="16"/>
        <v>-5.5302327894469049E-3</v>
      </c>
      <c r="N98" s="21">
        <f t="shared" si="16"/>
        <v>-8.1447236605709915E-3</v>
      </c>
      <c r="P98">
        <f t="shared" si="18"/>
        <v>1.491298652144482E-4</v>
      </c>
      <c r="Q98">
        <f t="shared" si="19"/>
        <v>1.7494881524728195E-4</v>
      </c>
      <c r="R98">
        <f t="shared" si="20"/>
        <v>1.5212037537195669E-4</v>
      </c>
      <c r="S98">
        <f t="shared" si="21"/>
        <v>3.1682488831211137E-4</v>
      </c>
      <c r="T98">
        <f t="shared" si="22"/>
        <v>2.5897917774824532E-4</v>
      </c>
      <c r="U98">
        <f t="shared" si="23"/>
        <v>2.0751165191907069E-4</v>
      </c>
      <c r="W98">
        <f t="shared" si="24"/>
        <v>-2.0776057507545105E-5</v>
      </c>
      <c r="X98">
        <f t="shared" si="25"/>
        <v>-2.4405531653517466E-5</v>
      </c>
      <c r="Y98">
        <f t="shared" si="26"/>
        <v>-2.8287342403385429E-5</v>
      </c>
      <c r="Z98">
        <f t="shared" si="27"/>
        <v>-7.4799520038145847E-5</v>
      </c>
      <c r="AA98">
        <f t="shared" si="28"/>
        <v>-1.693093458199065E-5</v>
      </c>
    </row>
    <row r="99" spans="1:27" x14ac:dyDescent="0.2">
      <c r="A99" s="5">
        <v>44111</v>
      </c>
      <c r="B99" s="1">
        <v>39878.949999999997</v>
      </c>
      <c r="C99" s="1">
        <v>383.62</v>
      </c>
      <c r="D99" s="1">
        <v>194.02</v>
      </c>
      <c r="E99" s="1">
        <v>21229.7</v>
      </c>
      <c r="F99" s="1">
        <v>139.62</v>
      </c>
      <c r="G99" s="2">
        <v>7717.3</v>
      </c>
      <c r="I99" s="21">
        <f t="shared" si="17"/>
        <v>7.6618754973731759E-3</v>
      </c>
      <c r="J99" s="21">
        <f t="shared" si="17"/>
        <v>-8.5985648301056686E-4</v>
      </c>
      <c r="K99" s="21">
        <f t="shared" si="17"/>
        <v>6.722888226521619E-3</v>
      </c>
      <c r="L99" s="21">
        <f t="shared" si="16"/>
        <v>6.3688914672972805E-3</v>
      </c>
      <c r="M99" s="21">
        <f t="shared" si="16"/>
        <v>-4.5020978605503541E-3</v>
      </c>
      <c r="N99" s="21">
        <f t="shared" si="16"/>
        <v>3.1212409063763598E-3</v>
      </c>
      <c r="P99">
        <f t="shared" si="18"/>
        <v>1.5490170749597165E-4</v>
      </c>
      <c r="Q99">
        <f t="shared" si="19"/>
        <v>1.8606856814574411E-4</v>
      </c>
      <c r="R99">
        <f t="shared" si="20"/>
        <v>1.5894525723997714E-4</v>
      </c>
      <c r="S99">
        <f t="shared" si="21"/>
        <v>3.3445864000082831E-4</v>
      </c>
      <c r="T99">
        <f t="shared" si="22"/>
        <v>2.7421600493562448E-4</v>
      </c>
      <c r="U99">
        <f t="shared" si="23"/>
        <v>2.2013523748014093E-4</v>
      </c>
      <c r="W99">
        <f t="shared" si="24"/>
        <v>-2.3628650064747808E-5</v>
      </c>
      <c r="X99">
        <f t="shared" si="25"/>
        <v>-2.5792023935972697E-5</v>
      </c>
      <c r="Y99">
        <f t="shared" si="26"/>
        <v>-3.1432305987108881E-5</v>
      </c>
      <c r="Z99">
        <f t="shared" si="27"/>
        <v>-8.0842819907133868E-5</v>
      </c>
      <c r="AA99">
        <f t="shared" si="28"/>
        <v>-1.71146879378501E-5</v>
      </c>
    </row>
    <row r="100" spans="1:27" x14ac:dyDescent="0.2">
      <c r="A100" s="5">
        <v>44110</v>
      </c>
      <c r="B100" s="1">
        <v>39574.57</v>
      </c>
      <c r="C100" s="1">
        <v>383.95</v>
      </c>
      <c r="D100" s="1">
        <v>192.72</v>
      </c>
      <c r="E100" s="1">
        <v>21094.92</v>
      </c>
      <c r="F100" s="1">
        <v>140.25</v>
      </c>
      <c r="G100" s="2">
        <v>7693.25</v>
      </c>
      <c r="I100" s="21">
        <f t="shared" si="17"/>
        <v>1.5299680589690855E-2</v>
      </c>
      <c r="J100" s="21">
        <f t="shared" si="17"/>
        <v>1.6943633900431657E-3</v>
      </c>
      <c r="K100" s="21">
        <f t="shared" si="17"/>
        <v>8.5461697848548592E-3</v>
      </c>
      <c r="L100" s="21">
        <f t="shared" si="16"/>
        <v>5.54606648620962E-3</v>
      </c>
      <c r="M100" s="21">
        <f t="shared" si="16"/>
        <v>5.4336302986618956E-3</v>
      </c>
      <c r="N100" s="21">
        <f t="shared" si="16"/>
        <v>3.757089650635567E-3</v>
      </c>
      <c r="P100">
        <f t="shared" si="18"/>
        <v>1.4984775949699773E-4</v>
      </c>
      <c r="Q100">
        <f t="shared" si="19"/>
        <v>1.9776203841265214E-4</v>
      </c>
      <c r="R100">
        <f t="shared" si="20"/>
        <v>1.6442876187285446E-4</v>
      </c>
      <c r="S100">
        <f t="shared" si="21"/>
        <v>3.5384373275814985E-4</v>
      </c>
      <c r="T100">
        <f t="shared" si="22"/>
        <v>2.8983462195986419E-4</v>
      </c>
      <c r="U100">
        <f t="shared" si="23"/>
        <v>2.3328541927826189E-4</v>
      </c>
      <c r="W100">
        <f t="shared" si="24"/>
        <v>-2.8805942937065166E-5</v>
      </c>
      <c r="X100">
        <f t="shared" si="25"/>
        <v>-2.7844655792980337E-5</v>
      </c>
      <c r="Y100">
        <f t="shared" si="26"/>
        <v>-3.5488116542748979E-5</v>
      </c>
      <c r="Z100">
        <f t="shared" si="27"/>
        <v>-8.7333025581870619E-5</v>
      </c>
      <c r="AA100">
        <f t="shared" si="28"/>
        <v>-1.9510176710084094E-5</v>
      </c>
    </row>
    <row r="101" spans="1:27" x14ac:dyDescent="0.2">
      <c r="A101" s="5">
        <v>44109</v>
      </c>
      <c r="B101" s="1">
        <v>38973.699999999997</v>
      </c>
      <c r="C101" s="1">
        <v>383.3</v>
      </c>
      <c r="D101" s="1">
        <v>191.08</v>
      </c>
      <c r="E101" s="1">
        <v>20978.25</v>
      </c>
      <c r="F101" s="1">
        <v>139.49</v>
      </c>
      <c r="G101" s="2">
        <v>7664.4</v>
      </c>
      <c r="I101" s="21">
        <f t="shared" si="17"/>
        <v>7.1236899328984788E-3</v>
      </c>
      <c r="J101" s="21">
        <f t="shared" si="17"/>
        <v>3.7639231011909599E-3</v>
      </c>
      <c r="K101" s="21">
        <f t="shared" si="17"/>
        <v>9.7818292454630845E-3</v>
      </c>
      <c r="L101" s="21">
        <f t="shared" si="16"/>
        <v>3.9816497953040805E-2</v>
      </c>
      <c r="M101" s="21">
        <f t="shared" si="16"/>
        <v>-6.5738000224069689E-3</v>
      </c>
      <c r="N101" s="21">
        <f t="shared" si="16"/>
        <v>-2.278652259270798E-2</v>
      </c>
      <c r="P101">
        <f t="shared" si="18"/>
        <v>1.5617334255467339E-4</v>
      </c>
      <c r="Q101">
        <f t="shared" si="19"/>
        <v>2.0948086317654403E-4</v>
      </c>
      <c r="R101">
        <f t="shared" si="20"/>
        <v>1.6881671369107517E-4</v>
      </c>
      <c r="S101">
        <f t="shared" si="21"/>
        <v>2.7523672574838255E-4</v>
      </c>
      <c r="T101">
        <f t="shared" si="22"/>
        <v>3.0557630974020034E-4</v>
      </c>
      <c r="U101">
        <f t="shared" si="23"/>
        <v>2.1503391762359831E-4</v>
      </c>
      <c r="W101">
        <f t="shared" si="24"/>
        <v>-2.0283506001169047E-5</v>
      </c>
      <c r="X101">
        <f t="shared" si="25"/>
        <v>-2.4147502836202273E-5</v>
      </c>
      <c r="Y101">
        <f t="shared" si="26"/>
        <v>-2.3526046975280417E-5</v>
      </c>
      <c r="Z101">
        <f t="shared" si="27"/>
        <v>-3.4996014650746872E-5</v>
      </c>
      <c r="AA101">
        <f t="shared" si="28"/>
        <v>-3.0316829014803554E-5</v>
      </c>
    </row>
    <row r="102" spans="1:27" x14ac:dyDescent="0.2">
      <c r="A102" s="5">
        <v>44105</v>
      </c>
      <c r="B102" s="1">
        <v>38697.050000000003</v>
      </c>
      <c r="C102" s="1">
        <v>381.86</v>
      </c>
      <c r="D102" s="1">
        <v>189.22</v>
      </c>
      <c r="E102" s="1">
        <v>20159.38</v>
      </c>
      <c r="F102" s="1">
        <v>140.41</v>
      </c>
      <c r="G102" s="2">
        <v>7841.05</v>
      </c>
      <c r="I102" s="21">
        <f t="shared" si="17"/>
        <v>1.6391174346446415E-2</v>
      </c>
      <c r="J102" s="21">
        <f t="shared" si="17"/>
        <v>7.2804053752520319E-3</v>
      </c>
      <c r="K102" s="21">
        <f t="shared" si="17"/>
        <v>1.3460872027062001E-2</v>
      </c>
      <c r="L102" s="21">
        <f t="shared" si="16"/>
        <v>8.9434210622542903E-3</v>
      </c>
      <c r="M102" s="21">
        <f t="shared" si="16"/>
        <v>1.0380592193701384E-2</v>
      </c>
      <c r="N102" s="21">
        <f t="shared" si="16"/>
        <v>-1.4591984645499663E-3</v>
      </c>
      <c r="P102">
        <f t="shared" si="18"/>
        <v>1.4899266677376299E-4</v>
      </c>
      <c r="Q102">
        <f t="shared" si="19"/>
        <v>2.1946872875623844E-4</v>
      </c>
      <c r="R102">
        <f t="shared" si="20"/>
        <v>1.6802660547589229E-4</v>
      </c>
      <c r="S102">
        <f t="shared" si="21"/>
        <v>2.8769961588359167E-4</v>
      </c>
      <c r="T102">
        <f t="shared" si="22"/>
        <v>3.1820309370498331E-4</v>
      </c>
      <c r="U102">
        <f t="shared" si="23"/>
        <v>2.2862357661070383E-4</v>
      </c>
      <c r="W102">
        <f t="shared" si="24"/>
        <v>-2.0051518526445449E-5</v>
      </c>
      <c r="X102">
        <f t="shared" si="25"/>
        <v>-2.501073346330865E-5</v>
      </c>
      <c r="Y102">
        <f t="shared" si="26"/>
        <v>-2.3773959518805181E-5</v>
      </c>
      <c r="Z102">
        <f t="shared" si="27"/>
        <v>-3.6396809653015912E-5</v>
      </c>
      <c r="AA102">
        <f t="shared" si="28"/>
        <v>-3.1285094003610054E-5</v>
      </c>
    </row>
    <row r="103" spans="1:27" x14ac:dyDescent="0.2">
      <c r="A103" s="5">
        <v>44104</v>
      </c>
      <c r="B103" s="1">
        <v>38067.93</v>
      </c>
      <c r="C103" s="1">
        <v>379.09</v>
      </c>
      <c r="D103" s="1">
        <v>186.69</v>
      </c>
      <c r="E103" s="1">
        <v>19979.89</v>
      </c>
      <c r="F103" s="1">
        <v>138.96</v>
      </c>
      <c r="G103" s="2">
        <v>7852.5</v>
      </c>
      <c r="I103" s="21">
        <f t="shared" si="17"/>
        <v>2.4910209531135014E-3</v>
      </c>
      <c r="J103" s="21">
        <f t="shared" si="17"/>
        <v>-6.5925664610995904E-4</v>
      </c>
      <c r="K103" s="21">
        <f t="shared" si="17"/>
        <v>1.1791190132342309E-3</v>
      </c>
      <c r="L103" s="21">
        <f t="shared" si="16"/>
        <v>2.4063094772543785E-3</v>
      </c>
      <c r="M103" s="21">
        <f t="shared" si="16"/>
        <v>7.9190818004111084E-4</v>
      </c>
      <c r="N103" s="21">
        <f t="shared" si="16"/>
        <v>8.0898680412873195E-4</v>
      </c>
      <c r="P103">
        <f t="shared" si="18"/>
        <v>1.5810676133024676E-4</v>
      </c>
      <c r="Q103">
        <f t="shared" si="19"/>
        <v>2.334496293582043E-4</v>
      </c>
      <c r="R103">
        <f t="shared" si="20"/>
        <v>1.7866296401813838E-4</v>
      </c>
      <c r="S103">
        <f t="shared" si="21"/>
        <v>3.0569382592082154E-4</v>
      </c>
      <c r="T103">
        <f t="shared" si="22"/>
        <v>3.3847390062877273E-4</v>
      </c>
      <c r="U103">
        <f t="shared" si="23"/>
        <v>2.431747968422857E-4</v>
      </c>
      <c r="W103">
        <f t="shared" si="24"/>
        <v>-2.1460032671529864E-5</v>
      </c>
      <c r="X103">
        <f t="shared" si="25"/>
        <v>-2.6573120923057894E-5</v>
      </c>
      <c r="Y103">
        <f t="shared" si="26"/>
        <v>-2.5352333002273838E-5</v>
      </c>
      <c r="Z103">
        <f t="shared" si="27"/>
        <v>-3.8844265967915778E-5</v>
      </c>
      <c r="AA103">
        <f t="shared" si="28"/>
        <v>-3.3322907020929945E-5</v>
      </c>
    </row>
    <row r="104" spans="1:27" x14ac:dyDescent="0.2">
      <c r="A104" s="5">
        <v>44103</v>
      </c>
      <c r="B104" s="1">
        <v>37973.22</v>
      </c>
      <c r="C104" s="1">
        <v>379.34</v>
      </c>
      <c r="D104" s="1">
        <v>186.47</v>
      </c>
      <c r="E104" s="1">
        <v>19931.87</v>
      </c>
      <c r="F104" s="1">
        <v>138.85</v>
      </c>
      <c r="G104" s="2">
        <v>7846.15</v>
      </c>
      <c r="I104" s="21">
        <f t="shared" si="17"/>
        <v>-2.21447347585148E-4</v>
      </c>
      <c r="J104" s="21">
        <f t="shared" si="17"/>
        <v>-1.0541594930853569E-2</v>
      </c>
      <c r="K104" s="21">
        <f t="shared" si="17"/>
        <v>1.3415977756182594E-3</v>
      </c>
      <c r="L104" s="21">
        <f t="shared" si="16"/>
        <v>4.0026073869883945E-3</v>
      </c>
      <c r="M104" s="21">
        <f t="shared" si="16"/>
        <v>-1.4798139720228256E-2</v>
      </c>
      <c r="N104" s="21">
        <f t="shared" si="16"/>
        <v>6.2133838356348168E-3</v>
      </c>
      <c r="P104">
        <f t="shared" si="18"/>
        <v>1.6819555212189535E-4</v>
      </c>
      <c r="Q104">
        <f t="shared" si="19"/>
        <v>2.4125757014577921E-4</v>
      </c>
      <c r="R104">
        <f t="shared" si="20"/>
        <v>1.8995209674749547E-4</v>
      </c>
      <c r="S104">
        <f t="shared" si="21"/>
        <v>3.2418358932676504E-4</v>
      </c>
      <c r="T104">
        <f t="shared" si="22"/>
        <v>3.4610085561490305E-4</v>
      </c>
      <c r="U104">
        <f t="shared" si="23"/>
        <v>2.5623237076696813E-4</v>
      </c>
      <c r="W104">
        <f t="shared" si="24"/>
        <v>-2.2741996201419237E-5</v>
      </c>
      <c r="X104">
        <f t="shared" si="25"/>
        <v>-2.4088491904624855E-5</v>
      </c>
      <c r="Y104">
        <f t="shared" si="26"/>
        <v>-2.7502643317288135E-5</v>
      </c>
      <c r="Z104">
        <f t="shared" si="27"/>
        <v>-4.2911117159827822E-5</v>
      </c>
      <c r="AA104">
        <f t="shared" si="28"/>
        <v>-2.9580974141300036E-5</v>
      </c>
    </row>
    <row r="105" spans="1:27" x14ac:dyDescent="0.2">
      <c r="A105" s="5">
        <v>44102</v>
      </c>
      <c r="B105" s="1">
        <v>37981.629999999997</v>
      </c>
      <c r="C105" s="1">
        <v>383.36</v>
      </c>
      <c r="D105" s="1">
        <v>186.22</v>
      </c>
      <c r="E105" s="1">
        <v>19852.25</v>
      </c>
      <c r="F105" s="1">
        <v>140.91999999999999</v>
      </c>
      <c r="G105" s="2">
        <v>7797.55</v>
      </c>
      <c r="I105" s="21">
        <f t="shared" si="17"/>
        <v>1.5735171900797276E-2</v>
      </c>
      <c r="J105" s="21">
        <f t="shared" si="17"/>
        <v>2.381002013627994E-2</v>
      </c>
      <c r="K105" s="21">
        <f t="shared" si="17"/>
        <v>1.706017709746048E-2</v>
      </c>
      <c r="L105" s="21">
        <f t="shared" si="16"/>
        <v>3.2522700187742576E-3</v>
      </c>
      <c r="M105" s="21">
        <f t="shared" si="16"/>
        <v>2.6388273083396762E-2</v>
      </c>
      <c r="N105" s="21">
        <f t="shared" si="16"/>
        <v>-2.011428663913903E-3</v>
      </c>
      <c r="P105">
        <f t="shared" si="18"/>
        <v>1.6312746174152864E-4</v>
      </c>
      <c r="Q105">
        <f t="shared" si="19"/>
        <v>2.2047079426848492E-4</v>
      </c>
      <c r="R105">
        <f t="shared" si="20"/>
        <v>1.8349906190605591E-4</v>
      </c>
      <c r="S105">
        <f t="shared" si="21"/>
        <v>3.4420101458538724E-4</v>
      </c>
      <c r="T105">
        <f t="shared" si="22"/>
        <v>3.2374510450581672E-4</v>
      </c>
      <c r="U105">
        <f t="shared" si="23"/>
        <v>2.7232938303273116E-4</v>
      </c>
      <c r="W105">
        <f t="shared" si="24"/>
        <v>-2.2173388993453892E-5</v>
      </c>
      <c r="X105">
        <f t="shared" si="25"/>
        <v>-2.2569109026804268E-5</v>
      </c>
      <c r="Y105">
        <f t="shared" si="26"/>
        <v>-2.7067791025288684E-5</v>
      </c>
      <c r="Z105">
        <f t="shared" si="27"/>
        <v>-4.5232568735654048E-5</v>
      </c>
      <c r="AA105">
        <f t="shared" si="28"/>
        <v>-2.8081155754289489E-5</v>
      </c>
    </row>
    <row r="106" spans="1:27" x14ac:dyDescent="0.2">
      <c r="A106" s="5">
        <v>44099</v>
      </c>
      <c r="B106" s="1">
        <v>37388.660000000003</v>
      </c>
      <c r="C106" s="1">
        <v>374.34</v>
      </c>
      <c r="D106" s="1">
        <v>183.07</v>
      </c>
      <c r="E106" s="1">
        <v>19787.79</v>
      </c>
      <c r="F106" s="1">
        <v>137.25</v>
      </c>
      <c r="G106" s="2">
        <v>7813.25</v>
      </c>
      <c r="I106" s="21">
        <f t="shared" si="17"/>
        <v>2.2587773329837496E-2</v>
      </c>
      <c r="J106" s="21">
        <f t="shared" si="17"/>
        <v>2.8147979786483028E-2</v>
      </c>
      <c r="K106" s="21">
        <f t="shared" si="17"/>
        <v>2.4328064417847441E-2</v>
      </c>
      <c r="L106" s="21">
        <f t="shared" si="16"/>
        <v>3.563384687463101E-2</v>
      </c>
      <c r="M106" s="21">
        <f t="shared" si="16"/>
        <v>3.8774910898530371E-2</v>
      </c>
      <c r="N106" s="21">
        <f t="shared" si="16"/>
        <v>-3.4047233743703019E-2</v>
      </c>
      <c r="P106">
        <f t="shared" si="18"/>
        <v>1.4097341649098034E-4</v>
      </c>
      <c r="Q106">
        <f t="shared" si="19"/>
        <v>1.8397049819666964E-4</v>
      </c>
      <c r="R106">
        <f t="shared" si="20"/>
        <v>1.5743380724140405E-4</v>
      </c>
      <c r="S106">
        <f t="shared" si="21"/>
        <v>2.8512207659607254E-4</v>
      </c>
      <c r="T106">
        <f t="shared" si="22"/>
        <v>2.4844200169625368E-4</v>
      </c>
      <c r="U106">
        <f t="shared" si="23"/>
        <v>2.1571971861364907E-4</v>
      </c>
      <c r="W106">
        <f t="shared" si="24"/>
        <v>2.5499662665097499E-5</v>
      </c>
      <c r="X106">
        <f t="shared" si="25"/>
        <v>3.7162278516383738E-5</v>
      </c>
      <c r="Y106">
        <f t="shared" si="26"/>
        <v>2.4074900766691834E-5</v>
      </c>
      <c r="Z106">
        <f t="shared" si="27"/>
        <v>2.9320708604275551E-5</v>
      </c>
      <c r="AA106">
        <f t="shared" si="28"/>
        <v>5.4393139926512609E-5</v>
      </c>
    </row>
    <row r="107" spans="1:27" x14ac:dyDescent="0.2">
      <c r="A107" s="5">
        <v>44098</v>
      </c>
      <c r="B107" s="1">
        <v>36553.599999999999</v>
      </c>
      <c r="C107" s="1">
        <v>363.95</v>
      </c>
      <c r="D107" s="1">
        <v>178.67</v>
      </c>
      <c r="E107" s="1">
        <v>19095.09</v>
      </c>
      <c r="F107" s="1">
        <v>132.03</v>
      </c>
      <c r="G107" s="2">
        <v>8083.85</v>
      </c>
      <c r="I107" s="21">
        <f t="shared" si="17"/>
        <v>-3.0042401075950482E-2</v>
      </c>
      <c r="J107" s="21">
        <f t="shared" si="17"/>
        <v>-2.8895683303479375E-2</v>
      </c>
      <c r="K107" s="21">
        <f t="shared" si="17"/>
        <v>-3.1566782177417686E-2</v>
      </c>
      <c r="L107" s="21">
        <f t="shared" si="16"/>
        <v>-4.5516231730735005E-2</v>
      </c>
      <c r="M107" s="21">
        <f t="shared" si="16"/>
        <v>-3.0581142033271967E-2</v>
      </c>
      <c r="N107" s="21">
        <f t="shared" si="16"/>
        <v>-1.4528070826507006E-2</v>
      </c>
      <c r="P107">
        <f t="shared" si="18"/>
        <v>9.236240930477026E-5</v>
      </c>
      <c r="Q107">
        <f t="shared" si="19"/>
        <v>1.4241794402358618E-4</v>
      </c>
      <c r="R107">
        <f t="shared" si="20"/>
        <v>1.0387883299916162E-4</v>
      </c>
      <c r="S107">
        <f t="shared" si="21"/>
        <v>1.7108344206182379E-4</v>
      </c>
      <c r="T107">
        <f t="shared" si="22"/>
        <v>2.0460598597096214E-4</v>
      </c>
      <c r="U107">
        <f t="shared" si="23"/>
        <v>2.1601683840132853E-4</v>
      </c>
      <c r="W107">
        <f t="shared" si="24"/>
        <v>-7.3172890711368078E-7</v>
      </c>
      <c r="X107">
        <f t="shared" si="25"/>
        <v>1.2738687765518994E-5</v>
      </c>
      <c r="Y107">
        <f t="shared" si="26"/>
        <v>-3.6610277315050867E-6</v>
      </c>
      <c r="Z107">
        <f t="shared" si="27"/>
        <v>-1.1016035846929685E-5</v>
      </c>
      <c r="AA107">
        <f t="shared" si="28"/>
        <v>2.9506425618746649E-5</v>
      </c>
    </row>
    <row r="108" spans="1:27" x14ac:dyDescent="0.2">
      <c r="A108" s="5">
        <v>44097</v>
      </c>
      <c r="B108" s="1">
        <v>37668.42</v>
      </c>
      <c r="C108" s="1">
        <v>374.62</v>
      </c>
      <c r="D108" s="1">
        <v>184.4</v>
      </c>
      <c r="E108" s="1">
        <v>19984.310000000001</v>
      </c>
      <c r="F108" s="1">
        <v>136.13</v>
      </c>
      <c r="G108" s="2">
        <v>8202.15</v>
      </c>
      <c r="I108" s="21">
        <f t="shared" si="17"/>
        <v>-1.7415872576176273E-3</v>
      </c>
      <c r="J108" s="21">
        <f t="shared" si="17"/>
        <v>-9.3523185520365988E-3</v>
      </c>
      <c r="K108" s="21">
        <f t="shared" si="17"/>
        <v>-2.11273406684063E-3</v>
      </c>
      <c r="L108" s="21">
        <f t="shared" si="16"/>
        <v>-2.3460884481098288E-3</v>
      </c>
      <c r="M108" s="21">
        <f t="shared" si="16"/>
        <v>-6.4436043406354898E-3</v>
      </c>
      <c r="N108" s="21">
        <f t="shared" si="16"/>
        <v>-1.2954984728014316E-2</v>
      </c>
      <c r="P108">
        <f t="shared" si="18"/>
        <v>9.8064278440655855E-5</v>
      </c>
      <c r="Q108">
        <f t="shared" si="19"/>
        <v>1.4592552370814907E-4</v>
      </c>
      <c r="R108">
        <f t="shared" si="20"/>
        <v>1.1022448328184073E-4</v>
      </c>
      <c r="S108">
        <f t="shared" si="21"/>
        <v>1.8165233425685375E-4</v>
      </c>
      <c r="T108">
        <f t="shared" si="22"/>
        <v>2.1501572740110933E-4</v>
      </c>
      <c r="U108">
        <f t="shared" si="23"/>
        <v>2.190924900458973E-4</v>
      </c>
      <c r="W108">
        <f t="shared" si="24"/>
        <v>-2.2185777517128978E-6</v>
      </c>
      <c r="X108">
        <f t="shared" si="25"/>
        <v>5.8182331114142999E-6</v>
      </c>
      <c r="Y108">
        <f t="shared" si="26"/>
        <v>-5.6417595592783463E-6</v>
      </c>
      <c r="Z108">
        <f t="shared" si="27"/>
        <v>-1.3659200263701815E-5</v>
      </c>
      <c r="AA108">
        <f t="shared" si="28"/>
        <v>2.6061508371456036E-5</v>
      </c>
    </row>
    <row r="109" spans="1:27" x14ac:dyDescent="0.2">
      <c r="A109" s="5">
        <v>44096</v>
      </c>
      <c r="B109" s="1">
        <v>37734.080000000002</v>
      </c>
      <c r="C109" s="1">
        <v>378.14</v>
      </c>
      <c r="D109" s="1">
        <v>184.79</v>
      </c>
      <c r="E109" s="1">
        <v>20031.25</v>
      </c>
      <c r="F109" s="1">
        <v>137.01</v>
      </c>
      <c r="G109" s="2">
        <v>8309.1</v>
      </c>
      <c r="I109" s="21">
        <f t="shared" si="17"/>
        <v>-7.9205125493249581E-3</v>
      </c>
      <c r="J109" s="21">
        <f t="shared" si="17"/>
        <v>-1.6939335734896588E-2</v>
      </c>
      <c r="K109" s="21">
        <f t="shared" si="17"/>
        <v>-7.2253091209076538E-3</v>
      </c>
      <c r="L109" s="21">
        <f t="shared" si="16"/>
        <v>9.0608320347830874E-3</v>
      </c>
      <c r="M109" s="21">
        <f t="shared" si="16"/>
        <v>-2.5367073247636422E-2</v>
      </c>
      <c r="N109" s="21">
        <f t="shared" si="16"/>
        <v>-6.1908558956545413E-3</v>
      </c>
      <c r="P109">
        <f t="shared" si="18"/>
        <v>1.0031936946597341E-4</v>
      </c>
      <c r="Q109">
        <f t="shared" si="19"/>
        <v>1.3692452978699617E-4</v>
      </c>
      <c r="R109">
        <f t="shared" si="20"/>
        <v>1.1392784868966005E-4</v>
      </c>
      <c r="S109">
        <f t="shared" si="21"/>
        <v>1.880068230075539E-4</v>
      </c>
      <c r="T109">
        <f t="shared" si="22"/>
        <v>1.8766640754473642E-4</v>
      </c>
      <c r="U109">
        <f t="shared" si="23"/>
        <v>2.3063073217303369E-4</v>
      </c>
      <c r="W109">
        <f t="shared" si="24"/>
        <v>-5.4900668728388856E-6</v>
      </c>
      <c r="X109">
        <f t="shared" si="25"/>
        <v>-5.0415540293306056E-7</v>
      </c>
      <c r="Y109">
        <f t="shared" si="26"/>
        <v>-8.8570323547066062E-6</v>
      </c>
      <c r="Z109">
        <f t="shared" si="27"/>
        <v>-1.0950576530188795E-5</v>
      </c>
      <c r="AA109">
        <f t="shared" si="28"/>
        <v>1.7700930503423611E-5</v>
      </c>
    </row>
    <row r="110" spans="1:27" x14ac:dyDescent="0.2">
      <c r="A110" s="5">
        <v>44095</v>
      </c>
      <c r="B110" s="1">
        <v>38034.14</v>
      </c>
      <c r="C110" s="1">
        <v>384.6</v>
      </c>
      <c r="D110" s="1">
        <v>186.13</v>
      </c>
      <c r="E110" s="1">
        <v>19850.57</v>
      </c>
      <c r="F110" s="1">
        <v>140.53</v>
      </c>
      <c r="G110" s="2">
        <v>8360.7000000000007</v>
      </c>
      <c r="I110" s="21">
        <f t="shared" si="17"/>
        <v>-2.1116300277104007E-2</v>
      </c>
      <c r="J110" s="21">
        <f t="shared" si="17"/>
        <v>-2.8199766593877677E-2</v>
      </c>
      <c r="K110" s="21">
        <f t="shared" si="17"/>
        <v>-2.5304376421460179E-2</v>
      </c>
      <c r="L110" s="21">
        <f t="shared" si="16"/>
        <v>-8.6643632276169752E-5</v>
      </c>
      <c r="M110" s="21">
        <f t="shared" si="16"/>
        <v>-3.2415593232215913E-2</v>
      </c>
      <c r="N110" s="21">
        <f t="shared" si="16"/>
        <v>2.2727952488778603E-4</v>
      </c>
      <c r="P110">
        <f t="shared" si="18"/>
        <v>7.8261150236600031E-5</v>
      </c>
      <c r="Q110">
        <f t="shared" si="19"/>
        <v>9.4905233648984424E-5</v>
      </c>
      <c r="R110">
        <f t="shared" si="20"/>
        <v>8.0328894388215989E-5</v>
      </c>
      <c r="S110">
        <f t="shared" si="21"/>
        <v>2.0000677934086498E-4</v>
      </c>
      <c r="T110">
        <f t="shared" si="22"/>
        <v>1.3257464517973133E-4</v>
      </c>
      <c r="U110">
        <f t="shared" si="23"/>
        <v>2.4534854554690181E-4</v>
      </c>
      <c r="W110">
        <f t="shared" si="24"/>
        <v>-5.5341582033795796E-6</v>
      </c>
      <c r="X110">
        <f t="shared" si="25"/>
        <v>-1.272357763073207E-7</v>
      </c>
      <c r="Y110">
        <f t="shared" si="26"/>
        <v>-9.0552791017739736E-6</v>
      </c>
      <c r="Z110">
        <f t="shared" si="27"/>
        <v>-1.1648292543376702E-5</v>
      </c>
      <c r="AA110">
        <f t="shared" si="28"/>
        <v>1.9301036745904297E-5</v>
      </c>
    </row>
    <row r="111" spans="1:27" x14ac:dyDescent="0.2">
      <c r="A111" s="5">
        <v>44092</v>
      </c>
      <c r="B111" s="1">
        <v>38845.82</v>
      </c>
      <c r="C111" s="1">
        <v>395.6</v>
      </c>
      <c r="D111" s="1">
        <v>190.9</v>
      </c>
      <c r="E111" s="1">
        <v>19852.29</v>
      </c>
      <c r="F111" s="1">
        <v>145.16</v>
      </c>
      <c r="G111" s="2">
        <v>8358.7999999999993</v>
      </c>
      <c r="I111" s="21">
        <f t="shared" si="17"/>
        <v>-3.4443682272778642E-3</v>
      </c>
      <c r="J111" s="21">
        <f t="shared" si="17"/>
        <v>4.5858274667674387E-3</v>
      </c>
      <c r="K111" s="21">
        <f t="shared" si="17"/>
        <v>9.433468547169363E-4</v>
      </c>
      <c r="L111" s="21">
        <f t="shared" si="16"/>
        <v>-1.9304063520352896E-3</v>
      </c>
      <c r="M111" s="21">
        <f t="shared" si="16"/>
        <v>4.8339297221688142E-3</v>
      </c>
      <c r="N111" s="21">
        <f t="shared" si="16"/>
        <v>-4.4047938955833164E-3</v>
      </c>
      <c r="P111">
        <f t="shared" si="18"/>
        <v>8.2499287114356552E-5</v>
      </c>
      <c r="Q111">
        <f t="shared" si="19"/>
        <v>9.9620685995411611E-5</v>
      </c>
      <c r="R111">
        <f t="shared" si="20"/>
        <v>8.5399468288210347E-5</v>
      </c>
      <c r="S111">
        <f t="shared" si="21"/>
        <v>2.1253530980832583E-4</v>
      </c>
      <c r="T111">
        <f t="shared" si="22"/>
        <v>1.3954535381510567E-4</v>
      </c>
      <c r="U111">
        <f t="shared" si="23"/>
        <v>2.5977065211824226E-4</v>
      </c>
      <c r="W111">
        <f t="shared" si="24"/>
        <v>-6.855810778594532E-6</v>
      </c>
      <c r="X111">
        <f t="shared" si="25"/>
        <v>1.1539805463846932E-6</v>
      </c>
      <c r="Y111">
        <f t="shared" si="26"/>
        <v>-9.368047014627108E-6</v>
      </c>
      <c r="Z111">
        <f t="shared" si="27"/>
        <v>-1.2934547947130979E-5</v>
      </c>
      <c r="AA111">
        <f t="shared" si="28"/>
        <v>2.1892111270018698E-5</v>
      </c>
    </row>
    <row r="112" spans="1:27" x14ac:dyDescent="0.2">
      <c r="A112" s="5">
        <v>44091</v>
      </c>
      <c r="B112" s="1">
        <v>38979.85</v>
      </c>
      <c r="C112" s="1">
        <v>393.79</v>
      </c>
      <c r="D112" s="1">
        <v>190.72</v>
      </c>
      <c r="E112" s="1">
        <v>19890.650000000001</v>
      </c>
      <c r="F112" s="1">
        <v>144.46</v>
      </c>
      <c r="G112" s="2">
        <v>8395.7000000000007</v>
      </c>
      <c r="I112" s="21">
        <f t="shared" si="17"/>
        <v>-8.252189385037384E-3</v>
      </c>
      <c r="J112" s="21">
        <f t="shared" si="17"/>
        <v>-5.8236858774297299E-3</v>
      </c>
      <c r="K112" s="21">
        <f t="shared" si="17"/>
        <v>-6.8452259450368326E-3</v>
      </c>
      <c r="L112" s="21">
        <f t="shared" si="16"/>
        <v>2.2745064618597097E-3</v>
      </c>
      <c r="M112" s="21">
        <f t="shared" si="16"/>
        <v>-8.5470605784582973E-3</v>
      </c>
      <c r="N112" s="21">
        <f t="shared" si="16"/>
        <v>4.7996653580889941E-3</v>
      </c>
      <c r="P112">
        <f t="shared" si="18"/>
        <v>8.3418478016558648E-5</v>
      </c>
      <c r="Q112">
        <f t="shared" si="19"/>
        <v>1.0381464570582249E-4</v>
      </c>
      <c r="R112">
        <f t="shared" si="20"/>
        <v>8.7859618291376621E-5</v>
      </c>
      <c r="S112">
        <f t="shared" si="21"/>
        <v>2.2577117769108867E-4</v>
      </c>
      <c r="T112">
        <f t="shared" si="22"/>
        <v>1.4378959483318671E-4</v>
      </c>
      <c r="U112">
        <f t="shared" si="23"/>
        <v>2.7488132432474885E-4</v>
      </c>
      <c r="W112">
        <f t="shared" si="24"/>
        <v>-4.7652616249035221E-6</v>
      </c>
      <c r="X112">
        <f t="shared" si="25"/>
        <v>3.011792710768287E-6</v>
      </c>
      <c r="Y112">
        <f t="shared" si="26"/>
        <v>-7.8688929621553093E-6</v>
      </c>
      <c r="Z112">
        <f t="shared" si="27"/>
        <v>-1.4456978871739615E-5</v>
      </c>
      <c r="AA112">
        <f t="shared" si="28"/>
        <v>2.5907971387588898E-5</v>
      </c>
    </row>
    <row r="113" spans="1:27" x14ac:dyDescent="0.2">
      <c r="A113" s="5">
        <v>44090</v>
      </c>
      <c r="B113" s="1">
        <v>39302.85</v>
      </c>
      <c r="C113" s="1">
        <v>396.09</v>
      </c>
      <c r="D113" s="1">
        <v>192.03</v>
      </c>
      <c r="E113" s="1">
        <v>19845.46</v>
      </c>
      <c r="F113" s="1">
        <v>145.69999999999999</v>
      </c>
      <c r="G113" s="2">
        <v>8355.5</v>
      </c>
      <c r="I113" s="21">
        <f t="shared" si="17"/>
        <v>6.5988558117966133E-3</v>
      </c>
      <c r="J113" s="21">
        <f t="shared" si="17"/>
        <v>6.0014613982087529E-3</v>
      </c>
      <c r="K113" s="21">
        <f t="shared" si="17"/>
        <v>8.3669368512963894E-3</v>
      </c>
      <c r="L113" s="21">
        <f t="shared" si="16"/>
        <v>1.0111690597104246E-2</v>
      </c>
      <c r="M113" s="21">
        <f t="shared" si="16"/>
        <v>-2.8784887259226924E-3</v>
      </c>
      <c r="N113" s="21">
        <f t="shared" si="16"/>
        <v>-3.9476760904709743E-3</v>
      </c>
      <c r="P113">
        <f t="shared" si="18"/>
        <v>8.5963600143686947E-5</v>
      </c>
      <c r="Q113">
        <f t="shared" si="19"/>
        <v>1.0814212060741607E-4</v>
      </c>
      <c r="R113">
        <f t="shared" si="20"/>
        <v>8.8999234420172042E-5</v>
      </c>
      <c r="S113">
        <f t="shared" si="21"/>
        <v>2.3365574519914329E-4</v>
      </c>
      <c r="T113">
        <f t="shared" si="22"/>
        <v>1.5243877977922434E-4</v>
      </c>
      <c r="U113">
        <f t="shared" si="23"/>
        <v>2.9143220801471521E-4</v>
      </c>
      <c r="W113">
        <f t="shared" si="24"/>
        <v>-3.4066520278104526E-6</v>
      </c>
      <c r="X113">
        <f t="shared" si="25"/>
        <v>4.7162789903658304E-6</v>
      </c>
      <c r="Y113">
        <f t="shared" si="26"/>
        <v>-6.2628676262284167E-6</v>
      </c>
      <c r="Z113">
        <f t="shared" si="27"/>
        <v>-1.2831827786674359E-5</v>
      </c>
      <c r="AA113">
        <f t="shared" si="28"/>
        <v>2.6836352042965937E-5</v>
      </c>
    </row>
    <row r="114" spans="1:27" x14ac:dyDescent="0.2">
      <c r="A114" s="5">
        <v>44089</v>
      </c>
      <c r="B114" s="1">
        <v>39044.35</v>
      </c>
      <c r="C114" s="1">
        <v>393.72</v>
      </c>
      <c r="D114" s="1">
        <v>190.43</v>
      </c>
      <c r="E114" s="1">
        <v>19645.8</v>
      </c>
      <c r="F114" s="1">
        <v>146.12</v>
      </c>
      <c r="G114" s="2">
        <v>8388.5499999999993</v>
      </c>
      <c r="I114" s="21">
        <f t="shared" si="17"/>
        <v>7.3963415798408922E-3</v>
      </c>
      <c r="J114" s="21">
        <f t="shared" si="17"/>
        <v>5.7566576866328852E-3</v>
      </c>
      <c r="K114" s="21">
        <f t="shared" si="17"/>
        <v>9.020237871305653E-3</v>
      </c>
      <c r="L114" s="21">
        <f t="shared" si="16"/>
        <v>3.0337433280853807E-3</v>
      </c>
      <c r="M114" s="21">
        <f t="shared" si="16"/>
        <v>6.3849724314854629E-3</v>
      </c>
      <c r="N114" s="21">
        <f t="shared" si="16"/>
        <v>-1.3604282749480206E-2</v>
      </c>
      <c r="P114">
        <f t="shared" si="18"/>
        <v>8.7958774486963779E-5</v>
      </c>
      <c r="Q114">
        <f t="shared" si="19"/>
        <v>1.1292954696186373E-4</v>
      </c>
      <c r="R114">
        <f t="shared" si="20"/>
        <v>8.9486545686038121E-5</v>
      </c>
      <c r="S114">
        <f t="shared" si="21"/>
        <v>2.479824779620225E-4</v>
      </c>
      <c r="T114">
        <f t="shared" si="22"/>
        <v>1.5956671000231338E-4</v>
      </c>
      <c r="U114">
        <f t="shared" si="23"/>
        <v>2.9822086964579464E-4</v>
      </c>
      <c r="W114">
        <f t="shared" si="24"/>
        <v>2.798577980875649E-6</v>
      </c>
      <c r="X114">
        <f t="shared" si="25"/>
        <v>1.0016160555341678E-5</v>
      </c>
      <c r="Y114">
        <f t="shared" si="26"/>
        <v>1.1701748530854072E-6</v>
      </c>
      <c r="Z114">
        <f t="shared" si="27"/>
        <v>-1.1016503899145745E-5</v>
      </c>
      <c r="AA114">
        <f t="shared" si="28"/>
        <v>3.4093755597127449E-5</v>
      </c>
    </row>
    <row r="115" spans="1:27" x14ac:dyDescent="0.2">
      <c r="A115" s="5">
        <v>44088</v>
      </c>
      <c r="B115" s="1">
        <v>38756.629999999997</v>
      </c>
      <c r="C115" s="1">
        <v>391.46</v>
      </c>
      <c r="D115" s="1">
        <v>188.72</v>
      </c>
      <c r="E115" s="1">
        <v>19586.29</v>
      </c>
      <c r="F115" s="1">
        <v>145.19</v>
      </c>
      <c r="G115" s="2">
        <v>8503.4500000000007</v>
      </c>
      <c r="I115" s="21">
        <f t="shared" si="17"/>
        <v>-2.5233491349337615E-3</v>
      </c>
      <c r="J115" s="21">
        <f t="shared" si="17"/>
        <v>4.1982449538832227E-3</v>
      </c>
      <c r="K115" s="21">
        <f t="shared" si="17"/>
        <v>2.6497787589791318E-4</v>
      </c>
      <c r="L115" s="21">
        <f t="shared" si="16"/>
        <v>4.6538420320400543E-2</v>
      </c>
      <c r="M115" s="21">
        <f t="shared" si="16"/>
        <v>1.5058748875346466E-2</v>
      </c>
      <c r="N115" s="21">
        <f t="shared" si="16"/>
        <v>3.5165156208086623E-3</v>
      </c>
      <c r="P115">
        <f t="shared" si="18"/>
        <v>9.316674152718885E-5</v>
      </c>
      <c r="Q115">
        <f t="shared" si="19"/>
        <v>1.1901279927690998E-4</v>
      </c>
      <c r="R115">
        <f t="shared" si="20"/>
        <v>9.5193971159101293E-5</v>
      </c>
      <c r="S115">
        <f t="shared" si="21"/>
        <v>1.2556702553928318E-4</v>
      </c>
      <c r="T115">
        <f t="shared" si="22"/>
        <v>1.5527739887326433E-4</v>
      </c>
      <c r="U115">
        <f t="shared" si="23"/>
        <v>3.1646693267990553E-4</v>
      </c>
      <c r="W115">
        <f t="shared" si="24"/>
        <v>3.5435976381495381E-6</v>
      </c>
      <c r="X115">
        <f t="shared" si="25"/>
        <v>9.7131584231095613E-6</v>
      </c>
      <c r="Y115">
        <f t="shared" si="26"/>
        <v>1.1853903432974305E-6</v>
      </c>
      <c r="Z115">
        <f t="shared" si="27"/>
        <v>-2.2165626404907042E-5</v>
      </c>
      <c r="AA115">
        <f t="shared" si="28"/>
        <v>3.2889889423540436E-5</v>
      </c>
    </row>
    <row r="116" spans="1:27" x14ac:dyDescent="0.2">
      <c r="A116" s="5">
        <v>44085</v>
      </c>
      <c r="B116" s="1">
        <v>38854.550000000003</v>
      </c>
      <c r="C116" s="1">
        <v>389.82</v>
      </c>
      <c r="D116" s="1">
        <v>188.67</v>
      </c>
      <c r="E116" s="1">
        <v>18695.66</v>
      </c>
      <c r="F116" s="1">
        <v>143.02000000000001</v>
      </c>
      <c r="G116" s="2">
        <v>8473.6</v>
      </c>
      <c r="I116" s="21">
        <f t="shared" si="17"/>
        <v>3.6630475497586668E-4</v>
      </c>
      <c r="J116" s="21">
        <f t="shared" si="17"/>
        <v>2.0800438915920577E-3</v>
      </c>
      <c r="K116" s="21">
        <f t="shared" si="17"/>
        <v>2.5473664467600687E-3</v>
      </c>
      <c r="L116" s="21">
        <f t="shared" si="16"/>
        <v>1.1423248634109696E-2</v>
      </c>
      <c r="M116" s="21">
        <f t="shared" si="16"/>
        <v>4.1960976907739361E-4</v>
      </c>
      <c r="N116" s="21">
        <f t="shared" si="16"/>
        <v>-1.7981941693585218E-2</v>
      </c>
      <c r="P116">
        <f t="shared" si="18"/>
        <v>9.910499018806146E-5</v>
      </c>
      <c r="Q116">
        <f t="shared" si="19"/>
        <v>1.2633319608665214E-4</v>
      </c>
      <c r="R116">
        <f t="shared" si="20"/>
        <v>1.0085598575559209E-4</v>
      </c>
      <c r="S116">
        <f t="shared" si="21"/>
        <v>1.2525275423178921E-4</v>
      </c>
      <c r="T116">
        <f t="shared" si="22"/>
        <v>1.6517748354443195E-4</v>
      </c>
      <c r="U116">
        <f t="shared" si="23"/>
        <v>3.1602757346342088E-4</v>
      </c>
      <c r="W116">
        <f t="shared" si="24"/>
        <v>4.1902232796947682E-6</v>
      </c>
      <c r="X116">
        <f t="shared" si="25"/>
        <v>1.2720587342374416E-5</v>
      </c>
      <c r="Y116">
        <f t="shared" si="26"/>
        <v>4.184878764220774E-6</v>
      </c>
      <c r="Z116">
        <f t="shared" si="27"/>
        <v>-1.0469037182461468E-5</v>
      </c>
      <c r="AA116">
        <f t="shared" si="28"/>
        <v>3.5470865242166961E-5</v>
      </c>
    </row>
    <row r="117" spans="1:27" x14ac:dyDescent="0.2">
      <c r="A117" s="5">
        <v>44084</v>
      </c>
      <c r="B117" s="1">
        <v>38840.32</v>
      </c>
      <c r="C117" s="1">
        <v>389.01</v>
      </c>
      <c r="D117" s="1">
        <v>188.19</v>
      </c>
      <c r="E117" s="1">
        <v>18483.310000000001</v>
      </c>
      <c r="F117" s="1">
        <v>142.96</v>
      </c>
      <c r="G117" s="2">
        <v>8627.35</v>
      </c>
      <c r="I117" s="21">
        <f t="shared" si="17"/>
        <v>1.6782541676922721E-2</v>
      </c>
      <c r="J117" s="21">
        <f t="shared" si="17"/>
        <v>7.9231332606927874E-3</v>
      </c>
      <c r="K117" s="21">
        <f t="shared" si="17"/>
        <v>1.6015768564682606E-2</v>
      </c>
      <c r="L117" s="21">
        <f t="shared" si="16"/>
        <v>6.8152446083830608E-3</v>
      </c>
      <c r="M117" s="21">
        <f t="shared" si="16"/>
        <v>7.724215077231914E-3</v>
      </c>
      <c r="N117" s="21">
        <f t="shared" si="16"/>
        <v>-7.5001867206320747E-3</v>
      </c>
      <c r="P117">
        <f t="shared" si="18"/>
        <v>8.7452944552981459E-5</v>
      </c>
      <c r="Q117">
        <f t="shared" si="19"/>
        <v>1.3039003579430887E-4</v>
      </c>
      <c r="R117">
        <f t="shared" si="20"/>
        <v>9.0920952332493142E-5</v>
      </c>
      <c r="S117">
        <f t="shared" si="21"/>
        <v>1.3028287307176973E-4</v>
      </c>
      <c r="T117">
        <f t="shared" si="22"/>
        <v>1.7191241875624653E-4</v>
      </c>
      <c r="U117">
        <f t="shared" si="23"/>
        <v>3.3260894192846824E-4</v>
      </c>
      <c r="W117">
        <f t="shared" si="24"/>
        <v>1.2492079843741898E-5</v>
      </c>
      <c r="X117">
        <f t="shared" si="25"/>
        <v>1.7325623483439577E-5</v>
      </c>
      <c r="Y117">
        <f t="shared" si="26"/>
        <v>1.2119312815738008E-5</v>
      </c>
      <c r="Z117">
        <f t="shared" si="27"/>
        <v>-7.8745752722151346E-6</v>
      </c>
      <c r="AA117">
        <f t="shared" si="28"/>
        <v>4.1432817620362357E-5</v>
      </c>
    </row>
    <row r="118" spans="1:27" x14ac:dyDescent="0.2">
      <c r="A118" s="5">
        <v>44083</v>
      </c>
      <c r="B118" s="1">
        <v>38193.919999999998</v>
      </c>
      <c r="C118" s="1">
        <v>385.94</v>
      </c>
      <c r="D118" s="1">
        <v>185.2</v>
      </c>
      <c r="E118" s="1">
        <v>18357.77</v>
      </c>
      <c r="F118" s="1">
        <v>141.86000000000001</v>
      </c>
      <c r="G118" s="2">
        <v>8692.2999999999993</v>
      </c>
      <c r="I118" s="21">
        <f t="shared" si="17"/>
        <v>-4.4783678452893702E-3</v>
      </c>
      <c r="J118" s="21">
        <f t="shared" si="17"/>
        <v>-3.3627388836609973E-3</v>
      </c>
      <c r="K118" s="21">
        <f t="shared" si="17"/>
        <v>-1.2411301272127241E-3</v>
      </c>
      <c r="L118" s="21">
        <f t="shared" si="16"/>
        <v>-8.9403096545407346E-3</v>
      </c>
      <c r="M118" s="21">
        <f t="shared" si="16"/>
        <v>-1.0309008161183604E-2</v>
      </c>
      <c r="N118" s="21">
        <f t="shared" si="16"/>
        <v>-6.0102262701404504E-3</v>
      </c>
      <c r="P118">
        <f t="shared" si="18"/>
        <v>9.1754891318636346E-5</v>
      </c>
      <c r="Q118">
        <f t="shared" si="19"/>
        <v>1.3799101598545505E-4</v>
      </c>
      <c r="R118">
        <f t="shared" si="20"/>
        <v>9.6626093715885793E-5</v>
      </c>
      <c r="S118">
        <f t="shared" si="21"/>
        <v>1.3349694134960133E-4</v>
      </c>
      <c r="T118">
        <f t="shared" si="22"/>
        <v>1.7610199978745271E-4</v>
      </c>
      <c r="U118">
        <f t="shared" si="23"/>
        <v>3.5153358802060753E-4</v>
      </c>
      <c r="W118">
        <f t="shared" si="24"/>
        <v>1.157140382922901E-5</v>
      </c>
      <c r="X118">
        <f t="shared" si="25"/>
        <v>1.7141461902922822E-5</v>
      </c>
      <c r="Y118">
        <f t="shared" si="26"/>
        <v>1.2416749406408307E-5</v>
      </c>
      <c r="Z118">
        <f t="shared" si="27"/>
        <v>-1.1806991818244467E-5</v>
      </c>
      <c r="AA118">
        <f t="shared" si="28"/>
        <v>4.0122605659783061E-5</v>
      </c>
    </row>
    <row r="119" spans="1:27" x14ac:dyDescent="0.2">
      <c r="A119" s="5">
        <v>44082</v>
      </c>
      <c r="B119" s="1">
        <v>38365.35</v>
      </c>
      <c r="C119" s="1">
        <v>387.24</v>
      </c>
      <c r="D119" s="1">
        <v>185.43</v>
      </c>
      <c r="E119" s="1">
        <v>18522.63</v>
      </c>
      <c r="F119" s="1">
        <v>143.33000000000001</v>
      </c>
      <c r="G119" s="2">
        <v>8744.7000000000007</v>
      </c>
      <c r="I119" s="21">
        <f t="shared" si="17"/>
        <v>-1.3513483890494047E-3</v>
      </c>
      <c r="J119" s="21">
        <f t="shared" si="17"/>
        <v>-8.255264256813279E-3</v>
      </c>
      <c r="K119" s="21">
        <f t="shared" si="17"/>
        <v>-2.5314423881066788E-3</v>
      </c>
      <c r="L119" s="21">
        <f t="shared" si="16"/>
        <v>1.3412164422929937E-2</v>
      </c>
      <c r="M119" s="21">
        <f t="shared" si="16"/>
        <v>-1.3582081148122978E-2</v>
      </c>
      <c r="N119" s="21">
        <f t="shared" si="16"/>
        <v>-3.0547428460757888E-2</v>
      </c>
      <c r="P119">
        <f t="shared" si="18"/>
        <v>9.7495024223958682E-5</v>
      </c>
      <c r="Q119">
        <f t="shared" si="19"/>
        <v>1.4244899224304884E-4</v>
      </c>
      <c r="R119">
        <f t="shared" si="20"/>
        <v>1.0238468264045489E-4</v>
      </c>
      <c r="S119">
        <f t="shared" si="21"/>
        <v>1.3053592774376477E-4</v>
      </c>
      <c r="T119">
        <f t="shared" si="22"/>
        <v>1.7556768520063921E-4</v>
      </c>
      <c r="U119">
        <f t="shared" si="23"/>
        <v>3.1440943073053217E-4</v>
      </c>
      <c r="W119">
        <f t="shared" si="24"/>
        <v>9.6750965264108315E-6</v>
      </c>
      <c r="X119">
        <f t="shared" si="25"/>
        <v>2.1391874939824422E-6</v>
      </c>
      <c r="Y119">
        <f t="shared" si="26"/>
        <v>8.2734107353352886E-6</v>
      </c>
      <c r="Z119">
        <f t="shared" si="27"/>
        <v>1.3590889547402143E-5</v>
      </c>
      <c r="AA119">
        <f t="shared" si="28"/>
        <v>1.6200794177184401E-5</v>
      </c>
    </row>
    <row r="120" spans="1:27" x14ac:dyDescent="0.2">
      <c r="A120" s="5">
        <v>44081</v>
      </c>
      <c r="B120" s="1">
        <v>38417.230000000003</v>
      </c>
      <c r="C120" s="1">
        <v>390.45</v>
      </c>
      <c r="D120" s="1">
        <v>185.9</v>
      </c>
      <c r="E120" s="1">
        <v>18275.86</v>
      </c>
      <c r="F120" s="1">
        <v>145.29</v>
      </c>
      <c r="G120" s="2">
        <v>9015.9500000000007</v>
      </c>
      <c r="I120" s="21">
        <f t="shared" si="17"/>
        <v>1.5643236397581291E-3</v>
      </c>
      <c r="J120" s="21">
        <f t="shared" si="17"/>
        <v>-2.1234961224176601E-3</v>
      </c>
      <c r="K120" s="21">
        <f t="shared" si="17"/>
        <v>-6.990563024978823E-4</v>
      </c>
      <c r="L120" s="21">
        <f t="shared" si="16"/>
        <v>8.043927093313398E-3</v>
      </c>
      <c r="M120" s="21">
        <f t="shared" si="16"/>
        <v>-7.8157534839184244E-3</v>
      </c>
      <c r="N120" s="21">
        <f t="shared" si="16"/>
        <v>3.205015227518814E-3</v>
      </c>
      <c r="P120">
        <f t="shared" si="18"/>
        <v>1.0356191246485566E-4</v>
      </c>
      <c r="Q120">
        <f t="shared" si="19"/>
        <v>1.5125365754907819E-4</v>
      </c>
      <c r="R120">
        <f t="shared" si="20"/>
        <v>1.0888868282724592E-4</v>
      </c>
      <c r="S120">
        <f t="shared" si="21"/>
        <v>1.347379169774599E-4</v>
      </c>
      <c r="T120">
        <f t="shared" si="22"/>
        <v>1.828750266482513E-4</v>
      </c>
      <c r="U120">
        <f t="shared" si="23"/>
        <v>3.3382245039788783E-4</v>
      </c>
      <c r="W120">
        <f t="shared" si="24"/>
        <v>9.9726336821694515E-6</v>
      </c>
      <c r="X120">
        <f t="shared" si="25"/>
        <v>2.7101465302744553E-6</v>
      </c>
      <c r="Y120">
        <f t="shared" si="26"/>
        <v>8.9445105329778853E-6</v>
      </c>
      <c r="Z120">
        <f t="shared" si="27"/>
        <v>1.2812803210654157E-5</v>
      </c>
      <c r="AA120">
        <f t="shared" si="28"/>
        <v>1.8833798630865864E-5</v>
      </c>
    </row>
    <row r="121" spans="1:27" x14ac:dyDescent="0.2">
      <c r="A121" s="5">
        <v>44078</v>
      </c>
      <c r="B121" s="1">
        <v>38357.18</v>
      </c>
      <c r="C121" s="1">
        <v>391.28</v>
      </c>
      <c r="D121" s="1">
        <v>186.03</v>
      </c>
      <c r="E121" s="1">
        <v>18129.439999999999</v>
      </c>
      <c r="F121" s="1">
        <v>146.43</v>
      </c>
      <c r="G121" s="2">
        <v>8987.1</v>
      </c>
      <c r="I121" s="21">
        <f t="shared" si="17"/>
        <v>-1.6387578213945632E-2</v>
      </c>
      <c r="J121" s="21">
        <f t="shared" si="17"/>
        <v>-1.8133506045863217E-2</v>
      </c>
      <c r="K121" s="21">
        <f t="shared" si="17"/>
        <v>-1.7530754008150903E-2</v>
      </c>
      <c r="L121" s="21">
        <f t="shared" si="16"/>
        <v>-1.2945480292453888E-2</v>
      </c>
      <c r="M121" s="21">
        <f t="shared" si="16"/>
        <v>-1.9611123502011423E-2</v>
      </c>
      <c r="N121" s="21">
        <f t="shared" si="16"/>
        <v>-1.8346104010892771E-2</v>
      </c>
      <c r="P121">
        <f t="shared" si="18"/>
        <v>9.3030584342302676E-5</v>
      </c>
      <c r="Q121">
        <f t="shared" si="19"/>
        <v>1.399193777214433E-4</v>
      </c>
      <c r="R121">
        <f t="shared" si="20"/>
        <v>9.6222385810199965E-5</v>
      </c>
      <c r="S121">
        <f t="shared" si="21"/>
        <v>1.3264126529502252E-4</v>
      </c>
      <c r="T121">
        <f t="shared" si="22"/>
        <v>1.6999920930593895E-4</v>
      </c>
      <c r="U121">
        <f t="shared" si="23"/>
        <v>3.3364646644167884E-4</v>
      </c>
      <c r="W121">
        <f t="shared" si="24"/>
        <v>-8.5811267891614686E-6</v>
      </c>
      <c r="X121">
        <f t="shared" si="25"/>
        <v>-1.8351707180530993E-5</v>
      </c>
      <c r="Y121">
        <f t="shared" si="26"/>
        <v>-1.1013565587656216E-5</v>
      </c>
      <c r="Z121">
        <f t="shared" si="27"/>
        <v>-1.5288770897076091E-6</v>
      </c>
      <c r="AA121">
        <f t="shared" si="28"/>
        <v>-2.92921708663412E-6</v>
      </c>
    </row>
    <row r="122" spans="1:27" x14ac:dyDescent="0.2">
      <c r="A122" s="5">
        <v>44077</v>
      </c>
      <c r="B122" s="1">
        <v>38990.94</v>
      </c>
      <c r="C122" s="1">
        <v>398.44</v>
      </c>
      <c r="D122" s="1">
        <v>189.32</v>
      </c>
      <c r="E122" s="1">
        <v>18365.66</v>
      </c>
      <c r="F122" s="1">
        <v>149.33000000000001</v>
      </c>
      <c r="G122" s="2">
        <v>9153.5</v>
      </c>
      <c r="I122" s="21">
        <f t="shared" si="17"/>
        <v>-2.4358026961123127E-3</v>
      </c>
      <c r="J122" s="21">
        <f t="shared" si="17"/>
        <v>6.5275792531442546E-4</v>
      </c>
      <c r="K122" s="21">
        <f t="shared" si="17"/>
        <v>-4.2247571393068552E-4</v>
      </c>
      <c r="L122" s="21">
        <f t="shared" si="16"/>
        <v>1.5020503192464603E-2</v>
      </c>
      <c r="M122" s="21">
        <f t="shared" si="16"/>
        <v>1.1390667585573979E-3</v>
      </c>
      <c r="N122" s="21">
        <f t="shared" si="16"/>
        <v>-1.2992048293146818E-3</v>
      </c>
      <c r="P122">
        <f t="shared" si="18"/>
        <v>9.8589996016850418E-5</v>
      </c>
      <c r="Q122">
        <f t="shared" si="19"/>
        <v>1.4882320441159539E-4</v>
      </c>
      <c r="R122">
        <f t="shared" si="20"/>
        <v>1.0235284751751946E-4</v>
      </c>
      <c r="S122">
        <f t="shared" si="21"/>
        <v>1.2670673864439589E-4</v>
      </c>
      <c r="T122">
        <f t="shared" si="22"/>
        <v>1.8076740523522545E-4</v>
      </c>
      <c r="U122">
        <f t="shared" si="23"/>
        <v>3.5483530898975318E-4</v>
      </c>
      <c r="W122">
        <f t="shared" si="24"/>
        <v>-9.3308544539619988E-6</v>
      </c>
      <c r="X122">
        <f t="shared" si="25"/>
        <v>-1.9468960857015403E-5</v>
      </c>
      <c r="Y122">
        <f t="shared" si="26"/>
        <v>-1.1751594188217693E-5</v>
      </c>
      <c r="Z122">
        <f t="shared" si="27"/>
        <v>-3.8084518353660799E-7</v>
      </c>
      <c r="AA122">
        <f t="shared" si="28"/>
        <v>-3.0217278985280264E-6</v>
      </c>
    </row>
    <row r="123" spans="1:27" x14ac:dyDescent="0.2">
      <c r="A123" s="5">
        <v>44076</v>
      </c>
      <c r="B123" s="1">
        <v>39086.03</v>
      </c>
      <c r="C123" s="1">
        <v>398.18</v>
      </c>
      <c r="D123" s="1">
        <v>189.4</v>
      </c>
      <c r="E123" s="1">
        <v>18091.86</v>
      </c>
      <c r="F123" s="1">
        <v>149.16</v>
      </c>
      <c r="G123" s="2">
        <v>9165.4</v>
      </c>
      <c r="I123" s="21">
        <f t="shared" si="17"/>
        <v>4.7502981802076674E-3</v>
      </c>
      <c r="J123" s="21">
        <f t="shared" si="17"/>
        <v>6.5258429812340294E-3</v>
      </c>
      <c r="K123" s="21">
        <f t="shared" si="17"/>
        <v>8.1641761856085845E-3</v>
      </c>
      <c r="L123" s="21">
        <f t="shared" si="16"/>
        <v>1.1323071882301181E-2</v>
      </c>
      <c r="M123" s="21">
        <f t="shared" si="16"/>
        <v>1.0784682582145114E-2</v>
      </c>
      <c r="N123" s="21">
        <f t="shared" si="16"/>
        <v>2.6640823521280832E-2</v>
      </c>
      <c r="P123">
        <f t="shared" si="18"/>
        <v>1.0344263409446528E-4</v>
      </c>
      <c r="Q123">
        <f t="shared" si="19"/>
        <v>1.5560426256877884E-4</v>
      </c>
      <c r="R123">
        <f t="shared" si="20"/>
        <v>1.0463151186185104E-4</v>
      </c>
      <c r="S123">
        <f t="shared" si="21"/>
        <v>1.2661066088647907E-4</v>
      </c>
      <c r="T123">
        <f t="shared" si="22"/>
        <v>1.8488174737379574E-4</v>
      </c>
      <c r="U123">
        <f t="shared" si="23"/>
        <v>3.3218223437896956E-4</v>
      </c>
      <c r="W123">
        <f t="shared" si="24"/>
        <v>-1.8004218918621748E-5</v>
      </c>
      <c r="X123">
        <f t="shared" si="25"/>
        <v>-3.1808713540908628E-5</v>
      </c>
      <c r="Y123">
        <f t="shared" si="26"/>
        <v>-2.6384698729430028E-5</v>
      </c>
      <c r="Z123">
        <f t="shared" si="27"/>
        <v>-1.9659790178347233E-5</v>
      </c>
      <c r="AA123">
        <f t="shared" si="28"/>
        <v>-2.1553720662516592E-5</v>
      </c>
    </row>
    <row r="124" spans="1:27" x14ac:dyDescent="0.2">
      <c r="A124" s="5">
        <v>44075</v>
      </c>
      <c r="B124" s="1">
        <v>38900.800000000003</v>
      </c>
      <c r="C124" s="1">
        <v>395.59</v>
      </c>
      <c r="D124" s="1">
        <v>187.86</v>
      </c>
      <c r="E124" s="1">
        <v>17888.16</v>
      </c>
      <c r="F124" s="1">
        <v>147.56</v>
      </c>
      <c r="G124" s="2">
        <v>8924.4500000000007</v>
      </c>
      <c r="I124" s="21">
        <f t="shared" si="17"/>
        <v>7.0299063816340601E-3</v>
      </c>
      <c r="J124" s="21">
        <f t="shared" si="17"/>
        <v>6.5687095011551381E-3</v>
      </c>
      <c r="K124" s="21">
        <f t="shared" si="17"/>
        <v>7.426636330367286E-3</v>
      </c>
      <c r="L124" s="21">
        <f t="shared" si="16"/>
        <v>-9.3046598328656149E-3</v>
      </c>
      <c r="M124" s="21">
        <f t="shared" si="16"/>
        <v>1.6277811516103588E-3</v>
      </c>
      <c r="N124" s="21">
        <f t="shared" si="16"/>
        <v>1.1398751414932493E-2</v>
      </c>
      <c r="P124">
        <f t="shared" si="18"/>
        <v>1.0689091390467333E-4</v>
      </c>
      <c r="Q124">
        <f t="shared" si="19"/>
        <v>1.6278232542355842E-4</v>
      </c>
      <c r="R124">
        <f t="shared" si="20"/>
        <v>1.0778959173493528E-4</v>
      </c>
      <c r="S124">
        <f t="shared" si="21"/>
        <v>1.2916602043633885E-4</v>
      </c>
      <c r="T124">
        <f t="shared" si="22"/>
        <v>1.9651358200547178E-4</v>
      </c>
      <c r="U124">
        <f t="shared" si="23"/>
        <v>3.4509185356362132E-4</v>
      </c>
      <c r="W124">
        <f t="shared" si="24"/>
        <v>-2.4268242805841922E-5</v>
      </c>
      <c r="X124">
        <f t="shared" si="25"/>
        <v>-3.8618317812918081E-5</v>
      </c>
      <c r="Y124">
        <f t="shared" si="26"/>
        <v>-3.3472299587412577E-5</v>
      </c>
      <c r="Z124">
        <f t="shared" si="27"/>
        <v>-1.4144787140666682E-5</v>
      </c>
      <c r="AA124">
        <f t="shared" si="28"/>
        <v>-2.411383087747206E-5</v>
      </c>
    </row>
    <row r="125" spans="1:27" x14ac:dyDescent="0.2">
      <c r="A125" s="5">
        <v>44074</v>
      </c>
      <c r="B125" s="1">
        <v>38628.29</v>
      </c>
      <c r="C125" s="1">
        <v>393</v>
      </c>
      <c r="D125" s="1">
        <v>186.47</v>
      </c>
      <c r="E125" s="1">
        <v>18055.38</v>
      </c>
      <c r="F125" s="1">
        <v>147.32</v>
      </c>
      <c r="G125" s="2">
        <v>8823.2999999999993</v>
      </c>
      <c r="I125" s="21">
        <f t="shared" si="17"/>
        <v>-2.1487824740618906E-2</v>
      </c>
      <c r="J125" s="21">
        <f t="shared" si="17"/>
        <v>-3.7751636937843149E-2</v>
      </c>
      <c r="K125" s="21">
        <f t="shared" si="17"/>
        <v>-2.3165012411904193E-2</v>
      </c>
      <c r="L125" s="21">
        <f t="shared" si="16"/>
        <v>-6.8519844511325352E-3</v>
      </c>
      <c r="M125" s="21">
        <f t="shared" si="16"/>
        <v>-3.5409600350166055E-2</v>
      </c>
      <c r="N125" s="21">
        <f t="shared" si="16"/>
        <v>1.0098075607966812E-2</v>
      </c>
      <c r="P125">
        <f t="shared" si="18"/>
        <v>8.4241826786872427E-5</v>
      </c>
      <c r="Q125">
        <f t="shared" si="19"/>
        <v>8.2203361632292483E-5</v>
      </c>
      <c r="R125">
        <f t="shared" si="20"/>
        <v>8.0417578438632685E-5</v>
      </c>
      <c r="S125">
        <f t="shared" si="21"/>
        <v>1.3441387125662246E-4</v>
      </c>
      <c r="T125">
        <f t="shared" si="22"/>
        <v>1.2902467466804565E-4</v>
      </c>
      <c r="U125">
        <f t="shared" si="23"/>
        <v>3.6061019755805155E-4</v>
      </c>
      <c r="W125">
        <f t="shared" si="24"/>
        <v>-1.1967129864841851E-5</v>
      </c>
      <c r="X125">
        <f t="shared" si="25"/>
        <v>-1.6750196559092438E-5</v>
      </c>
      <c r="Y125">
        <f t="shared" si="26"/>
        <v>-2.0677634872041144E-5</v>
      </c>
      <c r="Z125">
        <f t="shared" si="27"/>
        <v>-1.0631144380359277E-5</v>
      </c>
      <c r="AA125">
        <f t="shared" si="28"/>
        <v>-2.8294697685533482E-6</v>
      </c>
    </row>
    <row r="126" spans="1:27" x14ac:dyDescent="0.2">
      <c r="A126" s="5">
        <v>44071</v>
      </c>
      <c r="B126" s="1">
        <v>39467.31</v>
      </c>
      <c r="C126" s="1">
        <v>408.12</v>
      </c>
      <c r="D126" s="1">
        <v>190.84</v>
      </c>
      <c r="E126" s="1">
        <v>18179.52</v>
      </c>
      <c r="F126" s="1">
        <v>152.63</v>
      </c>
      <c r="G126" s="2">
        <v>8734.65</v>
      </c>
      <c r="I126" s="21">
        <f t="shared" si="17"/>
        <v>9.0058253814646362E-3</v>
      </c>
      <c r="J126" s="21">
        <f t="shared" si="17"/>
        <v>5.9719276537263059E-3</v>
      </c>
      <c r="K126" s="21">
        <f t="shared" si="17"/>
        <v>9.1594049834944694E-3</v>
      </c>
      <c r="L126" s="21">
        <f t="shared" si="17"/>
        <v>-5.8444289037936931E-3</v>
      </c>
      <c r="M126" s="21">
        <f t="shared" si="17"/>
        <v>-1.9653444329373326E-4</v>
      </c>
      <c r="N126" s="21">
        <f t="shared" si="17"/>
        <v>-3.6742313005723767E-2</v>
      </c>
      <c r="P126">
        <f t="shared" si="18"/>
        <v>8.4442056743389869E-5</v>
      </c>
      <c r="Q126">
        <f t="shared" si="19"/>
        <v>8.5173964295970255E-5</v>
      </c>
      <c r="R126">
        <f t="shared" si="20"/>
        <v>8.0195634531417956E-5</v>
      </c>
      <c r="S126">
        <f t="shared" si="21"/>
        <v>1.4081322372758777E-4</v>
      </c>
      <c r="T126">
        <f t="shared" si="22"/>
        <v>1.3725782672425704E-4</v>
      </c>
      <c r="U126">
        <f t="shared" si="23"/>
        <v>2.9745781240150728E-4</v>
      </c>
      <c r="W126">
        <f t="shared" si="24"/>
        <v>8.3899589761681796E-6</v>
      </c>
      <c r="X126">
        <f t="shared" si="25"/>
        <v>-3.8136706947313391E-6</v>
      </c>
      <c r="Y126">
        <f t="shared" si="26"/>
        <v>-5.1635253303907397E-7</v>
      </c>
      <c r="Z126">
        <f t="shared" si="27"/>
        <v>-2.5016398455034581E-5</v>
      </c>
      <c r="AA126">
        <f t="shared" si="28"/>
        <v>-3.470997415391053E-6</v>
      </c>
    </row>
    <row r="127" spans="1:27" x14ac:dyDescent="0.2">
      <c r="A127" s="5">
        <v>44070</v>
      </c>
      <c r="B127" s="1">
        <v>39113.47</v>
      </c>
      <c r="C127" s="1">
        <v>405.69</v>
      </c>
      <c r="D127" s="1">
        <v>189.1</v>
      </c>
      <c r="E127" s="1">
        <v>18286.080000000002</v>
      </c>
      <c r="F127" s="1">
        <v>152.66</v>
      </c>
      <c r="G127" s="2">
        <v>9061.5499999999993</v>
      </c>
      <c r="I127" s="21">
        <f t="shared" ref="I127:N190" si="29">LN(B127/B128)</f>
        <v>1.011672173050612E-3</v>
      </c>
      <c r="J127" s="21">
        <f t="shared" si="29"/>
        <v>8.3842971966190713E-4</v>
      </c>
      <c r="K127" s="21">
        <f t="shared" si="29"/>
        <v>5.2896060476950344E-4</v>
      </c>
      <c r="L127" s="21">
        <f t="shared" si="29"/>
        <v>-2.7513128133772754E-3</v>
      </c>
      <c r="M127" s="21">
        <f t="shared" si="29"/>
        <v>-2.0285973648497542E-3</v>
      </c>
      <c r="N127" s="21">
        <f t="shared" si="29"/>
        <v>4.4704331269553623E-4</v>
      </c>
      <c r="P127">
        <f t="shared" si="18"/>
        <v>8.9766646710900402E-5</v>
      </c>
      <c r="Q127">
        <f t="shared" si="19"/>
        <v>9.0565730247107993E-5</v>
      </c>
      <c r="R127">
        <f t="shared" si="20"/>
        <v>8.529664528950433E-5</v>
      </c>
      <c r="S127">
        <f t="shared" si="21"/>
        <v>1.4931812808060058E-4</v>
      </c>
      <c r="T127">
        <f t="shared" si="22"/>
        <v>1.4575629179588992E-4</v>
      </c>
      <c r="U127">
        <f t="shared" si="23"/>
        <v>3.1643172504053379E-4</v>
      </c>
      <c r="W127">
        <f t="shared" si="24"/>
        <v>8.8966205312681212E-6</v>
      </c>
      <c r="X127">
        <f t="shared" si="25"/>
        <v>-4.0810208071188745E-6</v>
      </c>
      <c r="Y127">
        <f t="shared" si="26"/>
        <v>-5.6440492670379748E-7</v>
      </c>
      <c r="Z127">
        <f t="shared" si="27"/>
        <v>-2.6534682016354627E-5</v>
      </c>
      <c r="AA127">
        <f t="shared" si="28"/>
        <v>-3.6346650661963628E-6</v>
      </c>
    </row>
    <row r="128" spans="1:27" x14ac:dyDescent="0.2">
      <c r="A128" s="5">
        <v>44069</v>
      </c>
      <c r="B128" s="1">
        <v>39073.919999999998</v>
      </c>
      <c r="C128" s="1">
        <v>405.35</v>
      </c>
      <c r="D128" s="1">
        <v>189</v>
      </c>
      <c r="E128" s="1">
        <v>18336.46</v>
      </c>
      <c r="F128" s="1">
        <v>152.97</v>
      </c>
      <c r="G128" s="2">
        <v>9057.5</v>
      </c>
      <c r="I128" s="21">
        <f t="shared" si="29"/>
        <v>5.9047013229634147E-3</v>
      </c>
      <c r="J128" s="21">
        <f t="shared" si="29"/>
        <v>6.9315786877264815E-3</v>
      </c>
      <c r="K128" s="21">
        <f t="shared" si="29"/>
        <v>8.6617434492212691E-3</v>
      </c>
      <c r="L128" s="21">
        <f t="shared" si="29"/>
        <v>1.0140980150682152E-2</v>
      </c>
      <c r="M128" s="21">
        <f t="shared" si="29"/>
        <v>4.1926035865643609E-3</v>
      </c>
      <c r="N128" s="21">
        <f t="shared" si="29"/>
        <v>-3.7791849334778749E-2</v>
      </c>
      <c r="P128">
        <f t="shared" si="18"/>
        <v>9.3270975370314944E-5</v>
      </c>
      <c r="Q128">
        <f t="shared" si="19"/>
        <v>9.32797055966589E-5</v>
      </c>
      <c r="R128">
        <f t="shared" si="20"/>
        <v>8.5952231185847518E-5</v>
      </c>
      <c r="S128">
        <f t="shared" si="21"/>
        <v>1.5228485039958385E-4</v>
      </c>
      <c r="T128">
        <f t="shared" si="22"/>
        <v>1.5393788968706977E-4</v>
      </c>
      <c r="U128">
        <f t="shared" si="23"/>
        <v>2.4546626858720923E-4</v>
      </c>
      <c r="W128">
        <f t="shared" si="24"/>
        <v>2.3708080316091767E-5</v>
      </c>
      <c r="X128">
        <f t="shared" si="25"/>
        <v>1.237915940213244E-5</v>
      </c>
      <c r="Y128">
        <f t="shared" si="26"/>
        <v>2.0293822636026427E-5</v>
      </c>
      <c r="Z128">
        <f t="shared" si="27"/>
        <v>-3.7658493390009613E-6</v>
      </c>
      <c r="AA128">
        <f t="shared" si="28"/>
        <v>6.2469250187630269E-6</v>
      </c>
    </row>
    <row r="129" spans="1:27" x14ac:dyDescent="0.2">
      <c r="A129" s="5">
        <v>44068</v>
      </c>
      <c r="B129" s="1">
        <v>38843.879999999997</v>
      </c>
      <c r="C129" s="1">
        <v>402.55</v>
      </c>
      <c r="D129" s="1">
        <v>187.37</v>
      </c>
      <c r="E129" s="1">
        <v>18151.45</v>
      </c>
      <c r="F129" s="1">
        <v>152.33000000000001</v>
      </c>
      <c r="G129" s="2">
        <v>9406.35</v>
      </c>
      <c r="I129" s="21">
        <f t="shared" si="29"/>
        <v>1.1540004392345659E-3</v>
      </c>
      <c r="J129" s="21">
        <f t="shared" si="29"/>
        <v>-5.7119443272527057E-4</v>
      </c>
      <c r="K129" s="21">
        <f t="shared" si="29"/>
        <v>6.4064921309228316E-4</v>
      </c>
      <c r="L129" s="21">
        <f t="shared" si="29"/>
        <v>-5.0666269490413363E-3</v>
      </c>
      <c r="M129" s="21">
        <f t="shared" si="29"/>
        <v>-3.6694884239124128E-3</v>
      </c>
      <c r="N129" s="21">
        <f t="shared" si="29"/>
        <v>1.957621015511617E-2</v>
      </c>
      <c r="P129">
        <f t="shared" si="18"/>
        <v>9.9139438669669939E-5</v>
      </c>
      <c r="Q129">
        <f t="shared" si="19"/>
        <v>9.9212904055170554E-5</v>
      </c>
      <c r="R129">
        <f t="shared" si="20"/>
        <v>9.1412346064886571E-5</v>
      </c>
      <c r="S129">
        <f t="shared" si="21"/>
        <v>1.6036660412887101E-4</v>
      </c>
      <c r="T129">
        <f t="shared" si="22"/>
        <v>1.6290423507391081E-4</v>
      </c>
      <c r="U129">
        <f t="shared" si="23"/>
        <v>2.3667296632443917E-4</v>
      </c>
      <c r="W129">
        <f t="shared" si="24"/>
        <v>2.377938617982833E-5</v>
      </c>
      <c r="X129">
        <f t="shared" si="25"/>
        <v>1.3883051848298061E-5</v>
      </c>
      <c r="Y129">
        <f t="shared" si="26"/>
        <v>2.0788652785270393E-5</v>
      </c>
      <c r="Z129">
        <f t="shared" si="27"/>
        <v>2.3247573371484475E-6</v>
      </c>
      <c r="AA129">
        <f t="shared" si="28"/>
        <v>1.1230857033680378E-5</v>
      </c>
    </row>
    <row r="130" spans="1:27" x14ac:dyDescent="0.2">
      <c r="A130" s="5">
        <v>44067</v>
      </c>
      <c r="B130" s="1">
        <v>38799.08</v>
      </c>
      <c r="C130" s="1">
        <v>402.78</v>
      </c>
      <c r="D130" s="1">
        <v>187.25</v>
      </c>
      <c r="E130" s="1">
        <v>18243.650000000001</v>
      </c>
      <c r="F130" s="1">
        <v>152.88999999999999</v>
      </c>
      <c r="G130" s="2">
        <v>9224</v>
      </c>
      <c r="I130" s="21">
        <f t="shared" si="29"/>
        <v>9.4353172600122968E-3</v>
      </c>
      <c r="J130" s="21">
        <f t="shared" si="29"/>
        <v>-3.7666694680101669E-3</v>
      </c>
      <c r="K130" s="21">
        <f t="shared" si="29"/>
        <v>7.7199761526655928E-3</v>
      </c>
      <c r="L130" s="21">
        <f t="shared" si="29"/>
        <v>-1.044749271679239E-3</v>
      </c>
      <c r="M130" s="21">
        <f t="shared" si="29"/>
        <v>-5.9343484990213918E-3</v>
      </c>
      <c r="N130" s="21">
        <f t="shared" si="29"/>
        <v>1.1328014028351402E-2</v>
      </c>
      <c r="P130">
        <f t="shared" si="18"/>
        <v>9.9785027618983809E-5</v>
      </c>
      <c r="Q130">
        <f t="shared" si="19"/>
        <v>1.0464003842797464E-4</v>
      </c>
      <c r="R130">
        <f t="shared" si="20"/>
        <v>9.344304697555644E-5</v>
      </c>
      <c r="S130">
        <f t="shared" si="21"/>
        <v>1.705331000706708E-4</v>
      </c>
      <c r="T130">
        <f t="shared" si="22"/>
        <v>1.710545165398304E-4</v>
      </c>
      <c r="U130">
        <f t="shared" si="23"/>
        <v>2.4358886405834851E-4</v>
      </c>
      <c r="W130">
        <f t="shared" si="24"/>
        <v>1.8474874258325961E-5</v>
      </c>
      <c r="X130">
        <f t="shared" si="25"/>
        <v>1.7492749917792542E-5</v>
      </c>
      <c r="Y130">
        <f t="shared" si="26"/>
        <v>1.6533545633951428E-5</v>
      </c>
      <c r="Z130">
        <f t="shared" si="27"/>
        <v>3.2285674483936043E-6</v>
      </c>
      <c r="AA130">
        <f t="shared" si="28"/>
        <v>1.6238638315364689E-5</v>
      </c>
    </row>
    <row r="131" spans="1:27" x14ac:dyDescent="0.2">
      <c r="A131" s="5">
        <v>44064</v>
      </c>
      <c r="B131" s="1">
        <v>38434.720000000001</v>
      </c>
      <c r="C131" s="1">
        <v>404.3</v>
      </c>
      <c r="D131" s="1">
        <v>185.81</v>
      </c>
      <c r="E131" s="1">
        <v>18262.72</v>
      </c>
      <c r="F131" s="1">
        <v>153.80000000000001</v>
      </c>
      <c r="G131" s="2">
        <v>9120.1</v>
      </c>
      <c r="I131" s="21">
        <f t="shared" si="29"/>
        <v>5.5920749061927153E-3</v>
      </c>
      <c r="J131" s="21">
        <f t="shared" si="29"/>
        <v>1.0641326467869582E-3</v>
      </c>
      <c r="K131" s="21">
        <f t="shared" si="29"/>
        <v>4.2066721510384117E-3</v>
      </c>
      <c r="L131" s="21">
        <f t="shared" si="29"/>
        <v>-2.6614470579696967E-3</v>
      </c>
      <c r="M131" s="21">
        <f t="shared" si="29"/>
        <v>9.6038369229337964E-3</v>
      </c>
      <c r="N131" s="21">
        <f t="shared" si="29"/>
        <v>1.8602614668689229E-3</v>
      </c>
      <c r="P131">
        <f t="shared" si="18"/>
        <v>1.0415824416339957E-4</v>
      </c>
      <c r="Q131">
        <f t="shared" si="19"/>
        <v>1.1124691035167786E-4</v>
      </c>
      <c r="R131">
        <f t="shared" si="20"/>
        <v>9.8277959085507567E-5</v>
      </c>
      <c r="S131">
        <f t="shared" si="21"/>
        <v>1.809660660043918E-4</v>
      </c>
      <c r="T131">
        <f t="shared" si="22"/>
        <v>1.7608563353328939E-4</v>
      </c>
      <c r="U131">
        <f t="shared" si="23"/>
        <v>2.5891620180302285E-4</v>
      </c>
      <c r="W131">
        <f t="shared" si="24"/>
        <v>1.8990118053463685E-5</v>
      </c>
      <c r="X131">
        <f t="shared" si="25"/>
        <v>1.8482953213069407E-5</v>
      </c>
      <c r="Y131">
        <f t="shared" si="26"/>
        <v>1.7089377688906156E-5</v>
      </c>
      <c r="Z131">
        <f t="shared" si="27"/>
        <v>3.7506666945497511E-6</v>
      </c>
      <c r="AA131">
        <f t="shared" si="28"/>
        <v>1.613478664856924E-5</v>
      </c>
    </row>
    <row r="132" spans="1:27" x14ac:dyDescent="0.2">
      <c r="A132" s="5">
        <v>44063</v>
      </c>
      <c r="B132" s="1">
        <v>38220.39</v>
      </c>
      <c r="C132" s="1">
        <v>403.87</v>
      </c>
      <c r="D132" s="1">
        <v>185.03</v>
      </c>
      <c r="E132" s="1">
        <v>18311.39</v>
      </c>
      <c r="F132" s="1">
        <v>152.33000000000001</v>
      </c>
      <c r="G132" s="2">
        <v>9103.15</v>
      </c>
      <c r="I132" s="21">
        <f t="shared" si="29"/>
        <v>-1.0266220863563028E-2</v>
      </c>
      <c r="J132" s="21">
        <f t="shared" si="29"/>
        <v>6.7825504420375125E-3</v>
      </c>
      <c r="K132" s="21">
        <f t="shared" si="29"/>
        <v>-7.7523941423772395E-3</v>
      </c>
      <c r="L132" s="21">
        <f t="shared" si="29"/>
        <v>-3.0399278778560118E-3</v>
      </c>
      <c r="M132" s="21">
        <f t="shared" si="29"/>
        <v>1.8685939922773429E-2</v>
      </c>
      <c r="N132" s="21">
        <f t="shared" si="29"/>
        <v>1.6216323768264238E-3</v>
      </c>
      <c r="P132">
        <f t="shared" ref="P132:P195" si="30">0.94*P133+(1-0.94)*(I133^2)</f>
        <v>1.0407928373854484E-4</v>
      </c>
      <c r="Q132">
        <f t="shared" ref="Q132:Q195" si="31">0.94*Q133+(1-0.94)*(J133^2)</f>
        <v>1.1541141587420305E-4</v>
      </c>
      <c r="R132">
        <f t="shared" ref="R132:R195" si="32">0.94*R133+(1-0.94)*(K133^2)</f>
        <v>1.0071487466934222E-4</v>
      </c>
      <c r="S132">
        <f t="shared" ref="S132:S195" si="33">0.94*S133+(1-0.94)*(L133^2)</f>
        <v>1.919272301215296E-4</v>
      </c>
      <c r="T132">
        <f t="shared" ref="T132:T195" si="34">0.94*T133+(1-0.94)*(M133^2)</f>
        <v>1.6503805583557396E-4</v>
      </c>
      <c r="U132">
        <f t="shared" ref="U132:U195" si="35">0.94*U133+(1-0.94)*(N133^2)</f>
        <v>2.7527491522243462E-4</v>
      </c>
      <c r="W132">
        <f t="shared" ref="W132:W195" si="36">0.94*W133+(1-0.94)*I133*N133</f>
        <v>2.1264893853046781E-5</v>
      </c>
      <c r="X132">
        <f t="shared" ref="X132:X195" si="37">0.94*X133+(1-0.94)*J133*N133</f>
        <v>1.8960664903631304E-5</v>
      </c>
      <c r="Y132">
        <f t="shared" ref="Y132:Y195" si="38">0.94*Y133+(1-0.94)*K133*N133</f>
        <v>1.8982627328997941E-5</v>
      </c>
      <c r="Z132">
        <f t="shared" ref="Z132:Z195" si="39">0.94*Z133+(1-0.94)*L133*N133</f>
        <v>4.3047291731347497E-6</v>
      </c>
      <c r="AA132">
        <f t="shared" ref="AA132:AA195" si="40">0.94*AA133+(1-0.94)*M133*N133</f>
        <v>1.5230513976975604E-5</v>
      </c>
    </row>
    <row r="133" spans="1:27" x14ac:dyDescent="0.2">
      <c r="A133" s="5">
        <v>44062</v>
      </c>
      <c r="B133" s="1">
        <v>38614.79</v>
      </c>
      <c r="C133" s="1">
        <v>401.14</v>
      </c>
      <c r="D133" s="1">
        <v>186.47</v>
      </c>
      <c r="E133" s="1">
        <v>18367.14</v>
      </c>
      <c r="F133" s="1">
        <v>149.51</v>
      </c>
      <c r="G133" s="2">
        <v>9088.4</v>
      </c>
      <c r="I133" s="21">
        <f t="shared" si="29"/>
        <v>2.2418084055565541E-3</v>
      </c>
      <c r="J133" s="21">
        <f t="shared" si="29"/>
        <v>3.971579737428824E-3</v>
      </c>
      <c r="K133" s="21">
        <f t="shared" si="29"/>
        <v>3.0076825938763481E-3</v>
      </c>
      <c r="L133" s="21">
        <f t="shared" si="29"/>
        <v>-4.8631660958160542E-3</v>
      </c>
      <c r="M133" s="21">
        <f t="shared" si="29"/>
        <v>1.863282151763063E-2</v>
      </c>
      <c r="N133" s="21">
        <f t="shared" si="29"/>
        <v>-3.1364432328427547E-3</v>
      </c>
      <c r="P133">
        <f t="shared" si="30"/>
        <v>1.1040185259884193E-4</v>
      </c>
      <c r="Q133">
        <f t="shared" si="31"/>
        <v>1.2177128631655079E-4</v>
      </c>
      <c r="R133">
        <f t="shared" si="32"/>
        <v>1.0656606956831045E-4</v>
      </c>
      <c r="S133">
        <f t="shared" si="33"/>
        <v>2.0266830537553183E-4</v>
      </c>
      <c r="T133">
        <f t="shared" si="34"/>
        <v>1.5341184422670341E-4</v>
      </c>
      <c r="U133">
        <f t="shared" si="35"/>
        <v>2.9221774324815313E-4</v>
      </c>
      <c r="W133">
        <f t="shared" si="36"/>
        <v>2.3071034192790482E-5</v>
      </c>
      <c r="X133">
        <f t="shared" si="37"/>
        <v>2.0966024433085687E-5</v>
      </c>
      <c r="Y133">
        <f t="shared" si="38"/>
        <v>2.0796417949025627E-5</v>
      </c>
      <c r="Z133">
        <f t="shared" si="39"/>
        <v>3.6059005421808451E-6</v>
      </c>
      <c r="AA133">
        <f t="shared" si="40"/>
        <v>1.993293744089359E-5</v>
      </c>
    </row>
    <row r="134" spans="1:27" x14ac:dyDescent="0.2">
      <c r="A134" s="5">
        <v>44061</v>
      </c>
      <c r="B134" s="1">
        <v>38528.32</v>
      </c>
      <c r="C134" s="1">
        <v>399.55</v>
      </c>
      <c r="D134" s="1">
        <v>185.91</v>
      </c>
      <c r="E134" s="1">
        <v>18456.68</v>
      </c>
      <c r="F134" s="1">
        <v>146.75</v>
      </c>
      <c r="G134" s="2">
        <v>9116.9500000000007</v>
      </c>
      <c r="I134" s="21">
        <f t="shared" si="29"/>
        <v>1.247197185914869E-2</v>
      </c>
      <c r="J134" s="21">
        <f t="shared" si="29"/>
        <v>9.0257177688651564E-3</v>
      </c>
      <c r="K134" s="21">
        <f t="shared" si="29"/>
        <v>1.3647652933382238E-2</v>
      </c>
      <c r="L134" s="21">
        <f t="shared" si="29"/>
        <v>5.9613812798492731E-3</v>
      </c>
      <c r="M134" s="21">
        <f t="shared" si="29"/>
        <v>8.00469501809393E-3</v>
      </c>
      <c r="N134" s="21">
        <f t="shared" si="29"/>
        <v>2.7404123372571257E-3</v>
      </c>
      <c r="P134">
        <f t="shared" si="30"/>
        <v>1.075200507186363E-4</v>
      </c>
      <c r="Q134">
        <f t="shared" si="31"/>
        <v>1.2434411855527478E-4</v>
      </c>
      <c r="R134">
        <f t="shared" si="32"/>
        <v>1.0147932312011387E-4</v>
      </c>
      <c r="S134">
        <f t="shared" si="33"/>
        <v>2.1333619294649743E-4</v>
      </c>
      <c r="T134">
        <f t="shared" si="34"/>
        <v>1.5911418690078887E-4</v>
      </c>
      <c r="U134">
        <f t="shared" si="35"/>
        <v>3.1039058687389542E-4</v>
      </c>
      <c r="W134">
        <f t="shared" si="36"/>
        <v>2.2362056871942977E-5</v>
      </c>
      <c r="X134">
        <f t="shared" si="37"/>
        <v>2.0725503333512503E-5</v>
      </c>
      <c r="Y134">
        <f t="shared" si="38"/>
        <v>1.9736602298543598E-5</v>
      </c>
      <c r="Z134">
        <f t="shared" si="39"/>
        <v>2.7932999721247738E-6</v>
      </c>
      <c r="AA134">
        <f t="shared" si="40"/>
        <v>1.9805071853063482E-5</v>
      </c>
    </row>
    <row r="135" spans="1:27" x14ac:dyDescent="0.2">
      <c r="A135" s="5">
        <v>44060</v>
      </c>
      <c r="B135" s="1">
        <v>38050.78</v>
      </c>
      <c r="C135" s="1">
        <v>395.96</v>
      </c>
      <c r="D135" s="1">
        <v>183.39</v>
      </c>
      <c r="E135" s="1">
        <v>18346.98</v>
      </c>
      <c r="F135" s="1">
        <v>145.58000000000001</v>
      </c>
      <c r="G135" s="2">
        <v>9092</v>
      </c>
      <c r="I135" s="21">
        <f t="shared" si="29"/>
        <v>4.5685393412451033E-3</v>
      </c>
      <c r="J135" s="21">
        <f t="shared" si="29"/>
        <v>1.6654743364131443E-2</v>
      </c>
      <c r="K135" s="21">
        <f t="shared" si="29"/>
        <v>4.0432794674522161E-3</v>
      </c>
      <c r="L135" s="21">
        <f t="shared" si="29"/>
        <v>8.3329915870441664E-3</v>
      </c>
      <c r="M135" s="21">
        <f t="shared" si="29"/>
        <v>2.4898706088851287E-2</v>
      </c>
      <c r="N135" s="21">
        <f t="shared" si="29"/>
        <v>1.1677018697230614E-2</v>
      </c>
      <c r="P135">
        <f t="shared" si="30"/>
        <v>1.1305080597434687E-4</v>
      </c>
      <c r="Q135">
        <f t="shared" si="31"/>
        <v>1.1457584038698931E-4</v>
      </c>
      <c r="R135">
        <f t="shared" si="32"/>
        <v>1.0691323041382834E-4</v>
      </c>
      <c r="S135">
        <f t="shared" si="33"/>
        <v>2.2252113619054522E-4</v>
      </c>
      <c r="T135">
        <f t="shared" si="34"/>
        <v>1.2969941809239238E-4</v>
      </c>
      <c r="U135">
        <f t="shared" si="35"/>
        <v>3.2149938397294366E-4</v>
      </c>
      <c r="W135">
        <f t="shared" si="36"/>
        <v>2.0384299695252993E-5</v>
      </c>
      <c r="X135">
        <f t="shared" si="37"/>
        <v>9.6349344190213523E-6</v>
      </c>
      <c r="Y135">
        <f t="shared" si="38"/>
        <v>1.7982760959754795E-5</v>
      </c>
      <c r="Z135">
        <f t="shared" si="39"/>
        <v>-3.2393297253425958E-6</v>
      </c>
      <c r="AA135">
        <f t="shared" si="40"/>
        <v>2.5111834690228655E-6</v>
      </c>
    </row>
    <row r="136" spans="1:27" x14ac:dyDescent="0.2">
      <c r="A136" s="5">
        <v>44057</v>
      </c>
      <c r="B136" s="1">
        <v>37877.339999999997</v>
      </c>
      <c r="C136" s="1">
        <v>389.42</v>
      </c>
      <c r="D136" s="1">
        <v>182.65</v>
      </c>
      <c r="E136" s="1">
        <v>18194.73</v>
      </c>
      <c r="F136" s="1">
        <v>142</v>
      </c>
      <c r="G136" s="2">
        <v>8986.4500000000007</v>
      </c>
      <c r="I136" s="21">
        <f t="shared" si="29"/>
        <v>-1.1370704925603407E-2</v>
      </c>
      <c r="J136" s="21">
        <f t="shared" si="29"/>
        <v>-8.2856447831279288E-3</v>
      </c>
      <c r="K136" s="21">
        <f t="shared" si="29"/>
        <v>-9.5897863457362498E-3</v>
      </c>
      <c r="L136" s="21">
        <f t="shared" si="29"/>
        <v>-3.6674076409278951E-3</v>
      </c>
      <c r="M136" s="21">
        <f t="shared" si="29"/>
        <v>-7.3671618948585975E-3</v>
      </c>
      <c r="N136" s="21">
        <f t="shared" si="29"/>
        <v>-5.626840693760999E-2</v>
      </c>
      <c r="P136">
        <f t="shared" si="30"/>
        <v>1.1201407462131743E-4</v>
      </c>
      <c r="Q136">
        <f t="shared" si="31"/>
        <v>1.1750715512623277E-4</v>
      </c>
      <c r="R136">
        <f t="shared" si="32"/>
        <v>1.0786743647278317E-4</v>
      </c>
      <c r="S136">
        <f t="shared" si="33"/>
        <v>2.3586611006623515E-4</v>
      </c>
      <c r="T136">
        <f t="shared" si="34"/>
        <v>1.3451373790349894E-4</v>
      </c>
      <c r="U136">
        <f t="shared" si="35"/>
        <v>1.3992698597356911E-4</v>
      </c>
      <c r="W136">
        <f t="shared" si="36"/>
        <v>-1.9153603638326991E-5</v>
      </c>
      <c r="X136">
        <f t="shared" si="37"/>
        <v>-1.9508795239181201E-5</v>
      </c>
      <c r="Y136">
        <f t="shared" si="38"/>
        <v>-1.5312084120258111E-5</v>
      </c>
      <c r="Z136">
        <f t="shared" si="39"/>
        <v>-1.6617958359672843E-5</v>
      </c>
      <c r="AA136">
        <f t="shared" si="40"/>
        <v>-2.3788430148390007E-5</v>
      </c>
    </row>
    <row r="137" spans="1:27" x14ac:dyDescent="0.2">
      <c r="A137" s="5">
        <v>44056</v>
      </c>
      <c r="B137" s="1">
        <v>38310.49</v>
      </c>
      <c r="C137" s="1">
        <v>392.66</v>
      </c>
      <c r="D137" s="1">
        <v>184.41</v>
      </c>
      <c r="E137" s="1">
        <v>18261.580000000002</v>
      </c>
      <c r="F137" s="1">
        <v>143.05000000000001</v>
      </c>
      <c r="G137" s="2">
        <v>9506.6</v>
      </c>
      <c r="I137" s="21">
        <f t="shared" si="29"/>
        <v>-1.5425122372317028E-3</v>
      </c>
      <c r="J137" s="21">
        <f t="shared" si="29"/>
        <v>6.5153468338446079E-3</v>
      </c>
      <c r="K137" s="21">
        <f t="shared" si="29"/>
        <v>5.4241702349646639E-4</v>
      </c>
      <c r="L137" s="21">
        <f t="shared" si="29"/>
        <v>1.0058951999787156E-3</v>
      </c>
      <c r="M137" s="21">
        <f t="shared" si="29"/>
        <v>2.1266123409654496E-2</v>
      </c>
      <c r="N137" s="21">
        <f t="shared" si="29"/>
        <v>-7.0073478365078297E-3</v>
      </c>
      <c r="P137">
        <f t="shared" si="30"/>
        <v>1.1901203615020942E-4</v>
      </c>
      <c r="Q137">
        <f t="shared" si="31"/>
        <v>1.2229805368544196E-4</v>
      </c>
      <c r="R137">
        <f t="shared" si="32"/>
        <v>1.1473381223312814E-4</v>
      </c>
      <c r="S137">
        <f t="shared" si="33"/>
        <v>2.5085680910322847E-4</v>
      </c>
      <c r="T137">
        <f t="shared" si="34"/>
        <v>1.1423282724576555E-4</v>
      </c>
      <c r="U137">
        <f t="shared" si="35"/>
        <v>1.4572426654410687E-4</v>
      </c>
      <c r="W137">
        <f t="shared" si="36"/>
        <v>-2.1066105133646954E-5</v>
      </c>
      <c r="X137">
        <f t="shared" si="37"/>
        <v>-1.7839869305071117E-5</v>
      </c>
      <c r="Y137">
        <f t="shared" si="38"/>
        <v>-1.6046840249886313E-5</v>
      </c>
      <c r="Z137">
        <f t="shared" si="39"/>
        <v>-1.7228764794120613E-5</v>
      </c>
      <c r="AA137">
        <f t="shared" si="40"/>
        <v>-1.5794981613252066E-5</v>
      </c>
    </row>
    <row r="138" spans="1:27" x14ac:dyDescent="0.2">
      <c r="A138" s="5">
        <v>44055</v>
      </c>
      <c r="B138" s="1">
        <v>38369.629999999997</v>
      </c>
      <c r="C138" s="1">
        <v>390.11</v>
      </c>
      <c r="D138" s="1">
        <v>184.31</v>
      </c>
      <c r="E138" s="1">
        <v>18243.22</v>
      </c>
      <c r="F138" s="1">
        <v>140.04</v>
      </c>
      <c r="G138" s="2">
        <v>9573.4500000000007</v>
      </c>
      <c r="I138" s="21">
        <f t="shared" si="29"/>
        <v>-9.737337542647384E-4</v>
      </c>
      <c r="J138" s="21">
        <f t="shared" si="29"/>
        <v>4.7277767344636439E-3</v>
      </c>
      <c r="K138" s="21">
        <f t="shared" si="29"/>
        <v>-1.1387361260884901E-3</v>
      </c>
      <c r="L138" s="21">
        <f t="shared" si="29"/>
        <v>5.2535304810728588E-3</v>
      </c>
      <c r="M138" s="21">
        <f t="shared" si="29"/>
        <v>9.5426733112660977E-3</v>
      </c>
      <c r="N138" s="21">
        <f t="shared" si="29"/>
        <v>2.7195389363922351E-3</v>
      </c>
      <c r="P138">
        <f t="shared" si="30"/>
        <v>1.2654802840931676E-4</v>
      </c>
      <c r="Q138">
        <f t="shared" si="31"/>
        <v>1.2867759714296363E-4</v>
      </c>
      <c r="R138">
        <f t="shared" si="32"/>
        <v>1.2197447769706022E-4</v>
      </c>
      <c r="S138">
        <f t="shared" si="33"/>
        <v>2.6510727037478164E-4</v>
      </c>
      <c r="T138">
        <f t="shared" si="34"/>
        <v>1.1571177703216228E-4</v>
      </c>
      <c r="U138">
        <f t="shared" si="35"/>
        <v>1.5455373725799327E-4</v>
      </c>
      <c r="W138">
        <f t="shared" si="36"/>
        <v>-2.2241722044832781E-5</v>
      </c>
      <c r="X138">
        <f t="shared" si="37"/>
        <v>-1.9799267744455013E-5</v>
      </c>
      <c r="Y138">
        <f t="shared" si="38"/>
        <v>-1.6873436187123261E-5</v>
      </c>
      <c r="Z138">
        <f t="shared" si="39"/>
        <v>-1.9240420889285832E-5</v>
      </c>
      <c r="AA138">
        <f t="shared" si="40"/>
        <v>-1.8459661607327254E-5</v>
      </c>
    </row>
    <row r="139" spans="1:27" x14ac:dyDescent="0.2">
      <c r="A139" s="5">
        <v>44054</v>
      </c>
      <c r="B139" s="1">
        <v>38407.01</v>
      </c>
      <c r="C139" s="1">
        <v>388.27</v>
      </c>
      <c r="D139" s="1">
        <v>184.52</v>
      </c>
      <c r="E139" s="1">
        <v>18147.63</v>
      </c>
      <c r="F139" s="1">
        <v>138.71</v>
      </c>
      <c r="G139" s="2">
        <v>9547.4500000000007</v>
      </c>
      <c r="I139" s="21">
        <f t="shared" si="29"/>
        <v>5.8736994180199741E-3</v>
      </c>
      <c r="J139" s="21">
        <f t="shared" si="29"/>
        <v>4.4138785958992288E-3</v>
      </c>
      <c r="K139" s="21">
        <f t="shared" si="29"/>
        <v>2.9308026406087229E-3</v>
      </c>
      <c r="L139" s="21">
        <f t="shared" si="29"/>
        <v>-2.6030101736035094E-3</v>
      </c>
      <c r="M139" s="21">
        <f t="shared" si="29"/>
        <v>3.4664582989329829E-3</v>
      </c>
      <c r="N139" s="21">
        <f t="shared" si="29"/>
        <v>-9.3980118397142404E-3</v>
      </c>
      <c r="P139">
        <f t="shared" si="30"/>
        <v>1.3242341246608711E-4</v>
      </c>
      <c r="Q139">
        <f t="shared" si="31"/>
        <v>1.3564750817808872E-4</v>
      </c>
      <c r="R139">
        <f t="shared" si="32"/>
        <v>1.2921181005315775E-4</v>
      </c>
      <c r="S139">
        <f t="shared" si="33"/>
        <v>2.8159652197547733E-4</v>
      </c>
      <c r="T139">
        <f t="shared" si="34"/>
        <v>1.2233063515305084E-4</v>
      </c>
      <c r="U139">
        <f t="shared" si="35"/>
        <v>1.5878125496343481E-4</v>
      </c>
      <c r="W139">
        <f t="shared" si="36"/>
        <v>-2.0137932174919486E-5</v>
      </c>
      <c r="X139">
        <f t="shared" si="37"/>
        <v>-1.8415283772612422E-5</v>
      </c>
      <c r="Y139">
        <f t="shared" si="38"/>
        <v>-1.61923543746222E-5</v>
      </c>
      <c r="Z139">
        <f t="shared" si="39"/>
        <v>-2.2030008633096998E-5</v>
      </c>
      <c r="AA139">
        <f t="shared" si="40"/>
        <v>-1.7558502807672746E-5</v>
      </c>
    </row>
    <row r="140" spans="1:27" x14ac:dyDescent="0.2">
      <c r="A140" s="5">
        <v>44053</v>
      </c>
      <c r="B140" s="1">
        <v>38182.080000000002</v>
      </c>
      <c r="C140" s="1">
        <v>386.56</v>
      </c>
      <c r="D140" s="1">
        <v>183.98</v>
      </c>
      <c r="E140" s="1">
        <v>18194.93</v>
      </c>
      <c r="F140" s="1">
        <v>138.22999999999999</v>
      </c>
      <c r="G140" s="2">
        <v>9637.6</v>
      </c>
      <c r="I140" s="21">
        <f t="shared" si="29"/>
        <v>3.713073806334065E-3</v>
      </c>
      <c r="J140" s="21">
        <f t="shared" si="29"/>
        <v>1.4146571028602633E-2</v>
      </c>
      <c r="K140" s="21">
        <f t="shared" si="29"/>
        <v>5.2862598918202901E-3</v>
      </c>
      <c r="L140" s="21">
        <f t="shared" si="29"/>
        <v>1.8307557693979252E-3</v>
      </c>
      <c r="M140" s="21">
        <f t="shared" si="29"/>
        <v>1.5088299651201826E-2</v>
      </c>
      <c r="N140" s="21">
        <f t="shared" si="29"/>
        <v>-5.9536454971488425E-3</v>
      </c>
      <c r="P140">
        <f t="shared" si="30"/>
        <v>1.3999595472405325E-4</v>
      </c>
      <c r="Q140">
        <f t="shared" si="31"/>
        <v>1.3153189347452209E-4</v>
      </c>
      <c r="R140">
        <f t="shared" si="32"/>
        <v>1.3567567812183582E-4</v>
      </c>
      <c r="S140">
        <f t="shared" si="33"/>
        <v>2.9935683188749609E-4</v>
      </c>
      <c r="T140">
        <f t="shared" si="34"/>
        <v>1.1560768933104619E-4</v>
      </c>
      <c r="U140">
        <f t="shared" si="35"/>
        <v>1.6665372476711872E-4</v>
      </c>
      <c r="W140">
        <f t="shared" si="36"/>
        <v>-2.0012290070276339E-5</v>
      </c>
      <c r="X140">
        <f t="shared" si="37"/>
        <v>-1.4214748551425787E-5</v>
      </c>
      <c r="Y140">
        <f t="shared" si="38"/>
        <v>-1.5217024819702698E-5</v>
      </c>
      <c r="Z140">
        <f t="shared" si="39"/>
        <v>-2.2740455726091154E-5</v>
      </c>
      <c r="AA140">
        <f t="shared" si="40"/>
        <v>-1.2945403798927799E-5</v>
      </c>
    </row>
    <row r="141" spans="1:27" x14ac:dyDescent="0.2">
      <c r="A141" s="5">
        <v>44050</v>
      </c>
      <c r="B141" s="1">
        <v>38040.57</v>
      </c>
      <c r="C141" s="1">
        <v>381.13</v>
      </c>
      <c r="D141" s="1">
        <v>183.01</v>
      </c>
      <c r="E141" s="1">
        <v>18161.650000000001</v>
      </c>
      <c r="F141" s="1">
        <v>136.16</v>
      </c>
      <c r="G141" s="2">
        <v>9695.15</v>
      </c>
      <c r="I141" s="21">
        <f t="shared" si="29"/>
        <v>3.9754939719831945E-4</v>
      </c>
      <c r="J141" s="21">
        <f t="shared" si="29"/>
        <v>2.8640139392439581E-3</v>
      </c>
      <c r="K141" s="21">
        <f t="shared" si="29"/>
        <v>8.7465156180065585E-4</v>
      </c>
      <c r="L141" s="21">
        <f t="shared" si="29"/>
        <v>-1.1614053020443238E-2</v>
      </c>
      <c r="M141" s="21">
        <f t="shared" si="29"/>
        <v>2.3529422620268358E-3</v>
      </c>
      <c r="N141" s="21">
        <f t="shared" si="29"/>
        <v>6.60341854070622E-4</v>
      </c>
      <c r="P141">
        <f t="shared" si="30"/>
        <v>1.4892177871559628E-4</v>
      </c>
      <c r="Q141">
        <f t="shared" si="31"/>
        <v>1.3940397757858624E-4</v>
      </c>
      <c r="R141">
        <f t="shared" si="32"/>
        <v>1.4428699702187468E-4</v>
      </c>
      <c r="S141">
        <f t="shared" si="33"/>
        <v>3.0985495556786819E-4</v>
      </c>
      <c r="T141">
        <f t="shared" si="34"/>
        <v>1.2263352031248966E-4</v>
      </c>
      <c r="U141">
        <f t="shared" si="35"/>
        <v>1.772633634949622E-4</v>
      </c>
      <c r="W141">
        <f t="shared" si="36"/>
        <v>-2.1306426787912956E-5</v>
      </c>
      <c r="X141">
        <f t="shared" si="37"/>
        <v>-1.5242789625435377E-5</v>
      </c>
      <c r="Y141">
        <f t="shared" si="38"/>
        <v>-1.6225190384831714E-5</v>
      </c>
      <c r="Z141">
        <f t="shared" si="39"/>
        <v>-2.3702447880642039E-5</v>
      </c>
      <c r="AA141">
        <f t="shared" si="40"/>
        <v>-1.3870881461997315E-5</v>
      </c>
    </row>
    <row r="142" spans="1:27" x14ac:dyDescent="0.2">
      <c r="A142" s="5">
        <v>44049</v>
      </c>
      <c r="B142" s="1">
        <v>38025.449999999997</v>
      </c>
      <c r="C142" s="1">
        <v>380.04</v>
      </c>
      <c r="D142" s="1">
        <v>182.85</v>
      </c>
      <c r="E142" s="1">
        <v>18373.810000000001</v>
      </c>
      <c r="F142" s="1">
        <v>135.84</v>
      </c>
      <c r="G142" s="2">
        <v>9688.75</v>
      </c>
      <c r="I142" s="21">
        <f t="shared" si="29"/>
        <v>9.5687303452240934E-3</v>
      </c>
      <c r="J142" s="21">
        <f t="shared" si="29"/>
        <v>8.800849669566747E-3</v>
      </c>
      <c r="K142" s="21">
        <f t="shared" si="29"/>
        <v>9.7824477628390746E-3</v>
      </c>
      <c r="L142" s="21">
        <f t="shared" si="29"/>
        <v>2.1877064039214033E-2</v>
      </c>
      <c r="M142" s="21">
        <f t="shared" si="29"/>
        <v>4.3528048364463645E-3</v>
      </c>
      <c r="N142" s="21">
        <f t="shared" si="29"/>
        <v>2.1796925256645318E-2</v>
      </c>
      <c r="P142">
        <f t="shared" si="30"/>
        <v>1.5258313052172293E-4</v>
      </c>
      <c r="Q142">
        <f t="shared" si="31"/>
        <v>1.4335817051511432E-4</v>
      </c>
      <c r="R142">
        <f t="shared" si="32"/>
        <v>1.4738853188075976E-4</v>
      </c>
      <c r="S142">
        <f t="shared" si="33"/>
        <v>2.9908361671203816E-4</v>
      </c>
      <c r="T142">
        <f t="shared" si="34"/>
        <v>1.2925181459131724E-4</v>
      </c>
      <c r="U142">
        <f t="shared" si="35"/>
        <v>1.582521345280162E-4</v>
      </c>
      <c r="W142">
        <f t="shared" si="36"/>
        <v>-3.5979319995812314E-5</v>
      </c>
      <c r="X142">
        <f t="shared" si="37"/>
        <v>-2.8460295076581352E-5</v>
      </c>
      <c r="Y142">
        <f t="shared" si="38"/>
        <v>-3.0871092923032085E-5</v>
      </c>
      <c r="Z142">
        <f t="shared" si="39"/>
        <v>-5.5652778364359093E-5</v>
      </c>
      <c r="AA142">
        <f t="shared" si="40"/>
        <v>-2.0812284215536661E-5</v>
      </c>
    </row>
    <row r="143" spans="1:27" x14ac:dyDescent="0.2">
      <c r="A143" s="5">
        <v>44048</v>
      </c>
      <c r="B143" s="1">
        <v>37663.33</v>
      </c>
      <c r="C143" s="1">
        <v>376.71</v>
      </c>
      <c r="D143" s="1">
        <v>181.07</v>
      </c>
      <c r="E143" s="1">
        <v>17976.21</v>
      </c>
      <c r="F143" s="1">
        <v>135.25</v>
      </c>
      <c r="G143" s="2">
        <v>9479.85</v>
      </c>
      <c r="I143" s="21">
        <f t="shared" si="29"/>
        <v>-6.52411317235245E-4</v>
      </c>
      <c r="J143" s="21">
        <f t="shared" si="29"/>
        <v>3.3769891828198404E-3</v>
      </c>
      <c r="K143" s="21">
        <f t="shared" si="29"/>
        <v>6.0768446474087018E-4</v>
      </c>
      <c r="L143" s="21">
        <f t="shared" si="29"/>
        <v>-1.4086482421450778E-3</v>
      </c>
      <c r="M143" s="21">
        <f t="shared" si="29"/>
        <v>7.1232771335069962E-3</v>
      </c>
      <c r="N143" s="21">
        <f t="shared" si="29"/>
        <v>-1.4265084089616003E-2</v>
      </c>
      <c r="P143">
        <f t="shared" si="30"/>
        <v>1.6229531073416121E-4</v>
      </c>
      <c r="Q143">
        <f t="shared" si="31"/>
        <v>1.5178077357304401E-4</v>
      </c>
      <c r="R143">
        <f t="shared" si="32"/>
        <v>1.5677273942153036E-4</v>
      </c>
      <c r="S143">
        <f t="shared" si="33"/>
        <v>3.1804740353173641E-4</v>
      </c>
      <c r="T143">
        <f t="shared" si="34"/>
        <v>1.3426313825965175E-4</v>
      </c>
      <c r="U143">
        <f t="shared" si="35"/>
        <v>1.5536444370530561E-4</v>
      </c>
      <c r="W143">
        <f t="shared" si="36"/>
        <v>-3.8869917163718077E-5</v>
      </c>
      <c r="X143">
        <f t="shared" si="37"/>
        <v>-2.7202035103002588E-5</v>
      </c>
      <c r="Y143">
        <f t="shared" si="38"/>
        <v>-3.228826885496083E-5</v>
      </c>
      <c r="Z143">
        <f t="shared" si="39"/>
        <v>-6.0487710108481333E-5</v>
      </c>
      <c r="AA143">
        <f t="shared" si="40"/>
        <v>-1.5654718486542224E-5</v>
      </c>
    </row>
    <row r="144" spans="1:27" x14ac:dyDescent="0.2">
      <c r="A144" s="5">
        <v>44047</v>
      </c>
      <c r="B144" s="1">
        <v>37687.910000000003</v>
      </c>
      <c r="C144" s="1">
        <v>375.44</v>
      </c>
      <c r="D144" s="1">
        <v>180.96</v>
      </c>
      <c r="E144" s="1">
        <v>18001.55</v>
      </c>
      <c r="F144" s="1">
        <v>134.29</v>
      </c>
      <c r="G144" s="2">
        <v>9616.0499999999993</v>
      </c>
      <c r="I144" s="21">
        <f t="shared" si="29"/>
        <v>2.0055207024732919E-2</v>
      </c>
      <c r="J144" s="21">
        <f t="shared" si="29"/>
        <v>3.7893995655884001E-3</v>
      </c>
      <c r="K144" s="21">
        <f t="shared" si="29"/>
        <v>2.0884113748653975E-2</v>
      </c>
      <c r="L144" s="21">
        <f t="shared" si="29"/>
        <v>-7.2794777295907371E-3</v>
      </c>
      <c r="M144" s="21">
        <f t="shared" si="29"/>
        <v>6.34970198264733E-3</v>
      </c>
      <c r="N144" s="21">
        <f t="shared" si="29"/>
        <v>-1.9635349927137353E-3</v>
      </c>
      <c r="P144">
        <f t="shared" si="30"/>
        <v>1.4698152234666746E-4</v>
      </c>
      <c r="Q144">
        <f t="shared" si="31"/>
        <v>1.6055234109466288E-4</v>
      </c>
      <c r="R144">
        <f t="shared" si="32"/>
        <v>1.3894039042290136E-4</v>
      </c>
      <c r="S144">
        <f t="shared" si="33"/>
        <v>3.3496591039446804E-4</v>
      </c>
      <c r="T144">
        <f t="shared" si="34"/>
        <v>1.4025959079100599E-4</v>
      </c>
      <c r="U144">
        <f t="shared" si="35"/>
        <v>1.6503522928217973E-4</v>
      </c>
      <c r="W144">
        <f t="shared" si="36"/>
        <v>-3.8837416081879991E-5</v>
      </c>
      <c r="X144">
        <f t="shared" si="37"/>
        <v>-2.8463402110742732E-5</v>
      </c>
      <c r="Y144">
        <f t="shared" si="38"/>
        <v>-3.1731774007152193E-5</v>
      </c>
      <c r="Z144">
        <f t="shared" si="39"/>
        <v>-6.5260979429282166E-5</v>
      </c>
      <c r="AA144">
        <f t="shared" si="40"/>
        <v>-1.5858134855710972E-5</v>
      </c>
    </row>
    <row r="145" spans="1:27" x14ac:dyDescent="0.2">
      <c r="A145" s="5">
        <v>44046</v>
      </c>
      <c r="B145" s="1">
        <v>36939.599999999999</v>
      </c>
      <c r="C145" s="1">
        <v>374.02</v>
      </c>
      <c r="D145" s="1">
        <v>177.22</v>
      </c>
      <c r="E145" s="1">
        <v>18133.07</v>
      </c>
      <c r="F145" s="1">
        <v>133.44</v>
      </c>
      <c r="G145" s="2">
        <v>9634.9500000000007</v>
      </c>
      <c r="I145" s="21">
        <f t="shared" si="29"/>
        <v>-1.7903131947307714E-2</v>
      </c>
      <c r="J145" s="21">
        <f t="shared" si="29"/>
        <v>-6.4494000700132019E-3</v>
      </c>
      <c r="K145" s="21">
        <f t="shared" si="29"/>
        <v>-1.5842691475727991E-2</v>
      </c>
      <c r="L145" s="21">
        <f t="shared" si="29"/>
        <v>-6.4858175040586174E-3</v>
      </c>
      <c r="M145" s="21">
        <f t="shared" si="29"/>
        <v>-9.1011445066981628E-3</v>
      </c>
      <c r="N145" s="21">
        <f t="shared" si="29"/>
        <v>-2.3635894005974048E-3</v>
      </c>
      <c r="P145">
        <f t="shared" si="30"/>
        <v>1.3590446205883494E-4</v>
      </c>
      <c r="Q145">
        <f t="shared" si="31"/>
        <v>1.6814537810518906E-4</v>
      </c>
      <c r="R145">
        <f t="shared" si="32"/>
        <v>1.3178823194807989E-4</v>
      </c>
      <c r="S145">
        <f t="shared" si="33"/>
        <v>3.5366166029011795E-4</v>
      </c>
      <c r="T145">
        <f t="shared" si="34"/>
        <v>1.4392525628840197E-4</v>
      </c>
      <c r="U145">
        <f t="shared" si="35"/>
        <v>1.7521280424564122E-4</v>
      </c>
      <c r="W145">
        <f t="shared" si="36"/>
        <v>-4.4017399208903391E-5</v>
      </c>
      <c r="X145">
        <f t="shared" si="37"/>
        <v>-3.1253219286685592E-5</v>
      </c>
      <c r="Y145">
        <f t="shared" si="38"/>
        <v>-3.6147352197968223E-5</v>
      </c>
      <c r="Z145">
        <f t="shared" si="39"/>
        <v>-7.0405072340096045E-5</v>
      </c>
      <c r="AA145">
        <f t="shared" si="40"/>
        <v>-1.8243422316033192E-5</v>
      </c>
    </row>
    <row r="146" spans="1:27" x14ac:dyDescent="0.2">
      <c r="A146" s="5">
        <v>44043</v>
      </c>
      <c r="B146" s="1">
        <v>37606.89</v>
      </c>
      <c r="C146" s="1">
        <v>376.44</v>
      </c>
      <c r="D146" s="1">
        <v>180.05</v>
      </c>
      <c r="E146" s="1">
        <v>18251.060000000001</v>
      </c>
      <c r="F146" s="1">
        <v>134.66</v>
      </c>
      <c r="G146" s="2">
        <v>9657.75</v>
      </c>
      <c r="I146" s="21">
        <f t="shared" si="29"/>
        <v>-3.4291226833759502E-3</v>
      </c>
      <c r="J146" s="21">
        <f t="shared" si="29"/>
        <v>-1.9903672826123838E-3</v>
      </c>
      <c r="K146" s="21">
        <f t="shared" si="29"/>
        <v>-9.9922290982946906E-4</v>
      </c>
      <c r="L146" s="21">
        <f t="shared" si="29"/>
        <v>4.0848070343679219E-3</v>
      </c>
      <c r="M146" s="21">
        <f t="shared" si="29"/>
        <v>2.9003850325180049E-3</v>
      </c>
      <c r="N146" s="21">
        <f t="shared" si="29"/>
        <v>-7.4377780007786054E-3</v>
      </c>
      <c r="P146">
        <f t="shared" si="30"/>
        <v>1.4382864799593228E-4</v>
      </c>
      <c r="Q146">
        <f t="shared" si="31"/>
        <v>1.7862519615958238E-4</v>
      </c>
      <c r="R146">
        <f t="shared" si="32"/>
        <v>1.4013651613049811E-4</v>
      </c>
      <c r="S146">
        <f t="shared" si="33"/>
        <v>3.7517076742514538E-4</v>
      </c>
      <c r="T146">
        <f t="shared" si="34"/>
        <v>1.5257502371084119E-4</v>
      </c>
      <c r="U146">
        <f t="shared" si="35"/>
        <v>1.8286550186203112E-4</v>
      </c>
      <c r="W146">
        <f t="shared" si="36"/>
        <v>-4.845500255775156E-5</v>
      </c>
      <c r="X146">
        <f t="shared" si="37"/>
        <v>-3.4193036048904926E-5</v>
      </c>
      <c r="Y146">
        <f t="shared" si="38"/>
        <v>-3.892901286017494E-5</v>
      </c>
      <c r="Z146">
        <f t="shared" si="39"/>
        <v>-7.295974368748638E-5</v>
      </c>
      <c r="AA146">
        <f t="shared" si="40"/>
        <v>-1.8030933102887443E-5</v>
      </c>
    </row>
    <row r="147" spans="1:27" x14ac:dyDescent="0.2">
      <c r="A147" s="5">
        <v>44042</v>
      </c>
      <c r="B147" s="1">
        <v>37736.07</v>
      </c>
      <c r="C147" s="1">
        <v>377.19</v>
      </c>
      <c r="D147" s="1">
        <v>180.23</v>
      </c>
      <c r="E147" s="1">
        <v>18176.66</v>
      </c>
      <c r="F147" s="1">
        <v>134.27000000000001</v>
      </c>
      <c r="G147" s="2">
        <v>9729.85</v>
      </c>
      <c r="I147" s="21">
        <f t="shared" si="29"/>
        <v>-8.8398511455130193E-3</v>
      </c>
      <c r="J147" s="21">
        <f t="shared" si="29"/>
        <v>-1.7190141006211981E-2</v>
      </c>
      <c r="K147" s="21">
        <f t="shared" si="29"/>
        <v>-3.3788494216906526E-3</v>
      </c>
      <c r="L147" s="21">
        <f t="shared" si="29"/>
        <v>6.346893898268674E-3</v>
      </c>
      <c r="M147" s="21">
        <f t="shared" si="29"/>
        <v>-1.3831069935188395E-2</v>
      </c>
      <c r="N147" s="21">
        <f t="shared" si="29"/>
        <v>6.2270489319825265E-3</v>
      </c>
      <c r="P147">
        <f t="shared" si="30"/>
        <v>1.4802135095685383E-4</v>
      </c>
      <c r="Q147">
        <f t="shared" si="31"/>
        <v>1.7116504179869716E-4</v>
      </c>
      <c r="R147">
        <f t="shared" si="32"/>
        <v>1.4835267949535167E-4</v>
      </c>
      <c r="S147">
        <f t="shared" si="33"/>
        <v>3.9654657839977936E-4</v>
      </c>
      <c r="T147">
        <f t="shared" si="34"/>
        <v>1.5010331274225195E-4</v>
      </c>
      <c r="U147">
        <f t="shared" si="35"/>
        <v>1.9206269527441793E-4</v>
      </c>
      <c r="W147">
        <f t="shared" si="36"/>
        <v>-4.8034288744338804E-5</v>
      </c>
      <c r="X147">
        <f t="shared" si="37"/>
        <v>-2.9542984146067275E-5</v>
      </c>
      <c r="Y147">
        <f t="shared" si="38"/>
        <v>-4.0070848105547685E-5</v>
      </c>
      <c r="Z147">
        <f t="shared" si="39"/>
        <v>-8.0139456191195333E-5</v>
      </c>
      <c r="AA147">
        <f t="shared" si="40"/>
        <v>-1.3684391645534051E-5</v>
      </c>
    </row>
    <row r="148" spans="1:27" x14ac:dyDescent="0.2">
      <c r="A148" s="5">
        <v>44041</v>
      </c>
      <c r="B148" s="1">
        <v>38071.129999999997</v>
      </c>
      <c r="C148" s="1">
        <v>383.73</v>
      </c>
      <c r="D148" s="1">
        <v>180.84</v>
      </c>
      <c r="E148" s="1">
        <v>18061.66</v>
      </c>
      <c r="F148" s="1">
        <v>136.13999999999999</v>
      </c>
      <c r="G148" s="2">
        <v>9669.4500000000007</v>
      </c>
      <c r="I148" s="21">
        <f t="shared" si="29"/>
        <v>-1.1018855524345006E-2</v>
      </c>
      <c r="J148" s="21">
        <f t="shared" si="29"/>
        <v>-3.1267099449604115E-4</v>
      </c>
      <c r="K148" s="21">
        <f t="shared" si="29"/>
        <v>-8.6990583256079217E-3</v>
      </c>
      <c r="L148" s="21">
        <f t="shared" si="29"/>
        <v>-1.0028355350981465E-2</v>
      </c>
      <c r="M148" s="21">
        <f t="shared" si="29"/>
        <v>2.9385836238490456E-4</v>
      </c>
      <c r="N148" s="21">
        <f t="shared" si="29"/>
        <v>1.5707893247327194E-2</v>
      </c>
      <c r="P148">
        <f t="shared" si="30"/>
        <v>1.4971961737539417E-4</v>
      </c>
      <c r="Q148">
        <f t="shared" si="31"/>
        <v>1.8208422979749917E-4</v>
      </c>
      <c r="R148">
        <f t="shared" si="32"/>
        <v>1.5299176867043825E-4</v>
      </c>
      <c r="S148">
        <f t="shared" si="33"/>
        <v>4.1543883376281472E-4</v>
      </c>
      <c r="T148">
        <f t="shared" si="34"/>
        <v>1.5967886338087589E-4</v>
      </c>
      <c r="U148">
        <f t="shared" si="35"/>
        <v>1.8857278793431095E-4</v>
      </c>
      <c r="W148">
        <f t="shared" si="36"/>
        <v>-4.0052455709883859E-5</v>
      </c>
      <c r="X148">
        <f t="shared" si="37"/>
        <v>-3.1115212755194162E-5</v>
      </c>
      <c r="Y148">
        <f t="shared" si="38"/>
        <v>-3.3906612057119529E-5</v>
      </c>
      <c r="Z148">
        <f t="shared" si="39"/>
        <v>-7.5199995822581455E-5</v>
      </c>
      <c r="AA148">
        <f t="shared" si="40"/>
        <v>-1.4852495098621959E-5</v>
      </c>
    </row>
    <row r="149" spans="1:27" x14ac:dyDescent="0.2">
      <c r="A149" s="5">
        <v>44040</v>
      </c>
      <c r="B149" s="1">
        <v>38492.949999999997</v>
      </c>
      <c r="C149" s="1">
        <v>383.85</v>
      </c>
      <c r="D149" s="1">
        <v>182.42</v>
      </c>
      <c r="E149" s="1">
        <v>18243.7</v>
      </c>
      <c r="F149" s="1">
        <v>136.1</v>
      </c>
      <c r="G149" s="2">
        <v>9518.75</v>
      </c>
      <c r="I149" s="21">
        <f t="shared" si="29"/>
        <v>1.4608056315691422E-2</v>
      </c>
      <c r="J149" s="21">
        <f t="shared" si="29"/>
        <v>1.3665965675915138E-2</v>
      </c>
      <c r="K149" s="21">
        <f t="shared" si="29"/>
        <v>1.5635245721367323E-2</v>
      </c>
      <c r="L149" s="21">
        <f t="shared" si="29"/>
        <v>2.5129351829616283E-2</v>
      </c>
      <c r="M149" s="21">
        <f t="shared" si="29"/>
        <v>7.4486866758303591E-3</v>
      </c>
      <c r="N149" s="21">
        <f t="shared" si="29"/>
        <v>-1.9468888735376748E-3</v>
      </c>
      <c r="P149">
        <f t="shared" si="30"/>
        <v>1.4565521150643559E-4</v>
      </c>
      <c r="Q149">
        <f t="shared" si="31"/>
        <v>1.8178586460232098E-4</v>
      </c>
      <c r="R149">
        <f t="shared" si="32"/>
        <v>1.4715331291955972E-4</v>
      </c>
      <c r="S149">
        <f t="shared" si="33"/>
        <v>4.0164869612788976E-4</v>
      </c>
      <c r="T149">
        <f t="shared" si="34"/>
        <v>1.663296674353131E-4</v>
      </c>
      <c r="U149">
        <f t="shared" si="35"/>
        <v>2.0036740995442199E-4</v>
      </c>
      <c r="W149">
        <f t="shared" si="36"/>
        <v>-4.0793659544236148E-5</v>
      </c>
      <c r="X149">
        <f t="shared" si="37"/>
        <v>-3.1403027408466959E-5</v>
      </c>
      <c r="Y149">
        <f t="shared" si="38"/>
        <v>-3.4127879682257532E-5</v>
      </c>
      <c r="Z149">
        <f t="shared" si="39"/>
        <v>-7.6877183504259412E-5</v>
      </c>
      <c r="AA149">
        <f t="shared" si="40"/>
        <v>-1.4874882112684481E-5</v>
      </c>
    </row>
    <row r="150" spans="1:27" x14ac:dyDescent="0.2">
      <c r="A150" s="5">
        <v>44039</v>
      </c>
      <c r="B150" s="1">
        <v>37934.730000000003</v>
      </c>
      <c r="C150" s="1">
        <v>378.64</v>
      </c>
      <c r="D150" s="1">
        <v>179.59</v>
      </c>
      <c r="E150" s="1">
        <v>17790.96</v>
      </c>
      <c r="F150" s="1">
        <v>135.09</v>
      </c>
      <c r="G150" s="2">
        <v>9537.2999999999993</v>
      </c>
      <c r="I150" s="21">
        <f t="shared" si="29"/>
        <v>-5.1054734507711029E-3</v>
      </c>
      <c r="J150" s="21">
        <f t="shared" si="29"/>
        <v>-7.3676788389377317E-3</v>
      </c>
      <c r="K150" s="21">
        <f t="shared" si="29"/>
        <v>-8.9249185782338241E-3</v>
      </c>
      <c r="L150" s="21">
        <f t="shared" si="29"/>
        <v>2.3482547508370883E-2</v>
      </c>
      <c r="M150" s="21">
        <f t="shared" si="29"/>
        <v>-1.8191655491314206E-2</v>
      </c>
      <c r="N150" s="21">
        <f t="shared" si="29"/>
        <v>-1.2550275304993311E-2</v>
      </c>
      <c r="P150">
        <f t="shared" si="30"/>
        <v>1.5328857442238711E-4</v>
      </c>
      <c r="Q150">
        <f t="shared" si="31"/>
        <v>1.8992436501478419E-4</v>
      </c>
      <c r="R150">
        <f t="shared" si="32"/>
        <v>1.5146176874667396E-4</v>
      </c>
      <c r="S150">
        <f t="shared" si="33"/>
        <v>3.9208818497757023E-4</v>
      </c>
      <c r="T150">
        <f t="shared" si="34"/>
        <v>1.5582285921748231E-4</v>
      </c>
      <c r="U150">
        <f t="shared" si="35"/>
        <v>2.0310302695803671E-4</v>
      </c>
      <c r="W150">
        <f t="shared" si="36"/>
        <v>-4.7487409985539199E-5</v>
      </c>
      <c r="X150">
        <f t="shared" si="37"/>
        <v>-3.9309586463524986E-5</v>
      </c>
      <c r="Y150">
        <f t="shared" si="38"/>
        <v>-4.3455841272496358E-5</v>
      </c>
      <c r="Z150">
        <f t="shared" si="39"/>
        <v>-6.2972805679469191E-5</v>
      </c>
      <c r="AA150">
        <f t="shared" si="40"/>
        <v>-3.0397339566872014E-5</v>
      </c>
    </row>
    <row r="151" spans="1:27" x14ac:dyDescent="0.2">
      <c r="A151" s="5">
        <v>44036</v>
      </c>
      <c r="B151" s="1">
        <v>38128.9</v>
      </c>
      <c r="C151" s="1">
        <v>381.44</v>
      </c>
      <c r="D151" s="1">
        <v>181.2</v>
      </c>
      <c r="E151" s="1">
        <v>17378.05</v>
      </c>
      <c r="F151" s="1">
        <v>137.57</v>
      </c>
      <c r="G151" s="2">
        <v>9657.75</v>
      </c>
      <c r="I151" s="21">
        <f t="shared" si="29"/>
        <v>-3.0339833903835991E-4</v>
      </c>
      <c r="J151" s="21">
        <f t="shared" si="29"/>
        <v>-1.1469211323786139E-2</v>
      </c>
      <c r="K151" s="21">
        <f t="shared" si="29"/>
        <v>-6.6203246376953656E-4</v>
      </c>
      <c r="L151" s="21">
        <f t="shared" si="29"/>
        <v>1.3222570072602668E-2</v>
      </c>
      <c r="M151" s="21">
        <f t="shared" si="29"/>
        <v>-1.0125204025586452E-2</v>
      </c>
      <c r="N151" s="21">
        <f t="shared" si="29"/>
        <v>-2.4597271998663503E-2</v>
      </c>
      <c r="P151">
        <f t="shared" si="30"/>
        <v>1.6306707594602047E-4</v>
      </c>
      <c r="Q151">
        <f t="shared" si="31"/>
        <v>1.9365084735255782E-4</v>
      </c>
      <c r="R151">
        <f t="shared" si="32"/>
        <v>1.6110156545498817E-4</v>
      </c>
      <c r="S151">
        <f t="shared" si="33"/>
        <v>4.0595532278518828E-4</v>
      </c>
      <c r="T151">
        <f t="shared" si="34"/>
        <v>1.5922518491903953E-4</v>
      </c>
      <c r="U151">
        <f t="shared" si="35"/>
        <v>1.774483825228325E-4</v>
      </c>
      <c r="W151">
        <f t="shared" si="36"/>
        <v>-5.099486837627166E-5</v>
      </c>
      <c r="X151">
        <f t="shared" si="37"/>
        <v>-5.9825813931919311E-5</v>
      </c>
      <c r="Y151">
        <f t="shared" si="38"/>
        <v>-4.7269034922865365E-5</v>
      </c>
      <c r="Z151">
        <f t="shared" si="39"/>
        <v>-4.6232400557061106E-5</v>
      </c>
      <c r="AA151">
        <f t="shared" si="40"/>
        <v>-4.8234556823862537E-5</v>
      </c>
    </row>
    <row r="152" spans="1:27" x14ac:dyDescent="0.2">
      <c r="A152" s="5">
        <v>44035</v>
      </c>
      <c r="B152" s="1">
        <v>38140.47</v>
      </c>
      <c r="C152" s="1">
        <v>385.84</v>
      </c>
      <c r="D152" s="1">
        <v>181.32</v>
      </c>
      <c r="E152" s="1">
        <v>17149.78</v>
      </c>
      <c r="F152" s="1">
        <v>138.97</v>
      </c>
      <c r="G152" s="2">
        <v>9898.25</v>
      </c>
      <c r="I152" s="21">
        <f t="shared" si="29"/>
        <v>7.0765446967169148E-3</v>
      </c>
      <c r="J152" s="21">
        <f t="shared" si="29"/>
        <v>6.8657296640109011E-3</v>
      </c>
      <c r="K152" s="21">
        <f t="shared" si="29"/>
        <v>8.5295449273952717E-3</v>
      </c>
      <c r="L152" s="21">
        <f t="shared" si="29"/>
        <v>-6.1003836964460207E-3</v>
      </c>
      <c r="M152" s="21">
        <f t="shared" si="29"/>
        <v>2.6659957426876661E-3</v>
      </c>
      <c r="N152" s="21">
        <f t="shared" si="29"/>
        <v>8.914926372850112E-3</v>
      </c>
      <c r="P152">
        <f t="shared" si="30"/>
        <v>1.7027917750568356E-4</v>
      </c>
      <c r="Q152">
        <f t="shared" si="31"/>
        <v>2.0300271566319264E-4</v>
      </c>
      <c r="R152">
        <f t="shared" si="32"/>
        <v>1.6674082686689458E-4</v>
      </c>
      <c r="S152">
        <f t="shared" si="33"/>
        <v>4.2949195947931533E-4</v>
      </c>
      <c r="T152">
        <f t="shared" si="34"/>
        <v>1.6893482225642319E-4</v>
      </c>
      <c r="U152">
        <f t="shared" si="35"/>
        <v>1.8370194445620447E-4</v>
      </c>
      <c r="W152">
        <f t="shared" si="36"/>
        <v>-5.8276681779783531E-5</v>
      </c>
      <c r="X152">
        <f t="shared" si="37"/>
        <v>-6.7551342977608856E-5</v>
      </c>
      <c r="Y152">
        <f t="shared" si="38"/>
        <v>-5.5139841302302273E-5</v>
      </c>
      <c r="Z152">
        <f t="shared" si="39"/>
        <v>-4.5712055603259592E-5</v>
      </c>
      <c r="AA152">
        <f t="shared" si="40"/>
        <v>-5.2830410818346905E-5</v>
      </c>
    </row>
    <row r="153" spans="1:27" x14ac:dyDescent="0.2">
      <c r="A153" s="5">
        <v>44034</v>
      </c>
      <c r="B153" s="1">
        <v>37871.519999999997</v>
      </c>
      <c r="C153" s="1">
        <v>383.2</v>
      </c>
      <c r="D153" s="1">
        <v>179.78</v>
      </c>
      <c r="E153" s="1">
        <v>17254.72</v>
      </c>
      <c r="F153" s="1">
        <v>138.6</v>
      </c>
      <c r="G153" s="2">
        <v>9810.4</v>
      </c>
      <c r="I153" s="21">
        <f t="shared" si="29"/>
        <v>-1.5516774801606122E-3</v>
      </c>
      <c r="J153" s="21">
        <f t="shared" si="29"/>
        <v>-6.0879028727399394E-3</v>
      </c>
      <c r="K153" s="21">
        <f t="shared" si="29"/>
        <v>-8.3400521917416023E-4</v>
      </c>
      <c r="L153" s="21">
        <f t="shared" si="29"/>
        <v>-1.4170007329950083E-2</v>
      </c>
      <c r="M153" s="21">
        <f t="shared" si="29"/>
        <v>-7.933360193959851E-4</v>
      </c>
      <c r="N153" s="21">
        <f t="shared" si="29"/>
        <v>2.7734700393876703E-2</v>
      </c>
      <c r="P153">
        <f t="shared" si="30"/>
        <v>1.8099437800589077E-4</v>
      </c>
      <c r="Q153">
        <f t="shared" si="31"/>
        <v>2.1359464040416779E-4</v>
      </c>
      <c r="R153">
        <f t="shared" si="32"/>
        <v>1.773394606218702E-4</v>
      </c>
      <c r="S153">
        <f t="shared" si="33"/>
        <v>4.4409001384623938E-4</v>
      </c>
      <c r="T153">
        <f t="shared" si="34"/>
        <v>1.7967772269579036E-4</v>
      </c>
      <c r="U153">
        <f t="shared" si="35"/>
        <v>1.4632885968076401E-4</v>
      </c>
      <c r="W153">
        <f t="shared" si="36"/>
        <v>-5.9249535296353957E-5</v>
      </c>
      <c r="X153">
        <f t="shared" si="37"/>
        <v>-6.1085716218575565E-5</v>
      </c>
      <c r="Y153">
        <f t="shared" si="38"/>
        <v>-5.7182966180275301E-5</v>
      </c>
      <c r="Z153">
        <f t="shared" si="39"/>
        <v>-2.354468205398663E-5</v>
      </c>
      <c r="AA153">
        <f t="shared" si="40"/>
        <v>-5.4798121925287018E-5</v>
      </c>
    </row>
    <row r="154" spans="1:27" x14ac:dyDescent="0.2">
      <c r="A154" s="5">
        <v>44033</v>
      </c>
      <c r="B154" s="1">
        <v>37930.33</v>
      </c>
      <c r="C154" s="1">
        <v>385.54</v>
      </c>
      <c r="D154" s="1">
        <v>179.93</v>
      </c>
      <c r="E154" s="1">
        <v>17500.96</v>
      </c>
      <c r="F154" s="1">
        <v>138.71</v>
      </c>
      <c r="G154" s="2">
        <v>9542.0499999999993</v>
      </c>
      <c r="I154" s="21">
        <f t="shared" si="29"/>
        <v>1.3572726332507473E-2</v>
      </c>
      <c r="J154" s="21">
        <f t="shared" si="29"/>
        <v>1.3553067526135141E-2</v>
      </c>
      <c r="K154" s="21">
        <f t="shared" si="29"/>
        <v>1.2471151203821822E-2</v>
      </c>
      <c r="L154" s="21">
        <f t="shared" si="29"/>
        <v>3.6189136399979878E-3</v>
      </c>
      <c r="M154" s="21">
        <f t="shared" si="29"/>
        <v>9.4890429869498878E-3</v>
      </c>
      <c r="N154" s="21">
        <f t="shared" si="29"/>
        <v>-2.23022513556633E-2</v>
      </c>
      <c r="P154">
        <f t="shared" si="30"/>
        <v>1.8078855744687477E-4</v>
      </c>
      <c r="Q154">
        <f t="shared" si="31"/>
        <v>2.155037255766905E-4</v>
      </c>
      <c r="R154">
        <f t="shared" si="32"/>
        <v>1.7873157859676065E-4</v>
      </c>
      <c r="S154">
        <f t="shared" si="33"/>
        <v>4.7160023584065275E-4</v>
      </c>
      <c r="T154">
        <f t="shared" si="34"/>
        <v>1.8539915583755254E-4</v>
      </c>
      <c r="U154">
        <f t="shared" si="35"/>
        <v>1.2392067526477963E-4</v>
      </c>
      <c r="W154">
        <f t="shared" si="36"/>
        <v>-4.3709993661065143E-5</v>
      </c>
      <c r="X154">
        <f t="shared" si="37"/>
        <v>-4.5691362874560566E-5</v>
      </c>
      <c r="Y154">
        <f t="shared" si="38"/>
        <v>-4.3079660903987508E-5</v>
      </c>
      <c r="Z154">
        <f t="shared" si="39"/>
        <v>-1.9895836974432142E-5</v>
      </c>
      <c r="AA154">
        <f t="shared" si="40"/>
        <v>-4.4787766612880832E-5</v>
      </c>
    </row>
    <row r="155" spans="1:27" x14ac:dyDescent="0.2">
      <c r="A155" s="5">
        <v>44032</v>
      </c>
      <c r="B155" s="1">
        <v>37418.99</v>
      </c>
      <c r="C155" s="1">
        <v>380.35</v>
      </c>
      <c r="D155" s="1">
        <v>177.7</v>
      </c>
      <c r="E155" s="1">
        <v>17437.740000000002</v>
      </c>
      <c r="F155" s="1">
        <v>137.4</v>
      </c>
      <c r="G155" s="2">
        <v>9757.25</v>
      </c>
      <c r="I155" s="21">
        <f t="shared" si="29"/>
        <v>1.0716240689931536E-2</v>
      </c>
      <c r="J155" s="21">
        <f t="shared" si="29"/>
        <v>4.7965514689529065E-3</v>
      </c>
      <c r="K155" s="21">
        <f t="shared" si="29"/>
        <v>1.2286766692351179E-2</v>
      </c>
      <c r="L155" s="21">
        <f t="shared" si="29"/>
        <v>2.2708344657241936E-2</v>
      </c>
      <c r="M155" s="21">
        <f t="shared" si="29"/>
        <v>3.8648095650741215E-3</v>
      </c>
      <c r="N155" s="21">
        <f t="shared" si="29"/>
        <v>-3.4938509553411267E-3</v>
      </c>
      <c r="P155">
        <f t="shared" si="30"/>
        <v>1.8499817933553415E-4</v>
      </c>
      <c r="Q155">
        <f t="shared" si="31"/>
        <v>2.2779075661386348E-4</v>
      </c>
      <c r="R155">
        <f t="shared" si="32"/>
        <v>1.805039366506643E-4</v>
      </c>
      <c r="S155">
        <f t="shared" si="33"/>
        <v>4.6878734129396533E-4</v>
      </c>
      <c r="T155">
        <f t="shared" si="34"/>
        <v>1.9627973474371836E-4</v>
      </c>
      <c r="U155">
        <f t="shared" si="35"/>
        <v>1.3105133573924611E-4</v>
      </c>
      <c r="W155">
        <f t="shared" si="36"/>
        <v>-4.4110145526312961E-5</v>
      </c>
      <c r="X155">
        <f t="shared" si="37"/>
        <v>-4.7538145445353113E-5</v>
      </c>
      <c r="Y155">
        <f t="shared" si="38"/>
        <v>-4.3089332990659603E-5</v>
      </c>
      <c r="Z155">
        <f t="shared" si="39"/>
        <v>-1.6101556036103107E-5</v>
      </c>
      <c r="AA155">
        <f t="shared" si="40"/>
        <v>-4.678466223128945E-5</v>
      </c>
    </row>
    <row r="156" spans="1:27" x14ac:dyDescent="0.2">
      <c r="A156" s="5">
        <v>44029</v>
      </c>
      <c r="B156" s="1">
        <v>37020.14</v>
      </c>
      <c r="C156" s="1">
        <v>378.53</v>
      </c>
      <c r="D156" s="1">
        <v>175.53</v>
      </c>
      <c r="E156" s="1">
        <v>17046.22</v>
      </c>
      <c r="F156" s="1">
        <v>136.87</v>
      </c>
      <c r="G156" s="2">
        <v>9791.4</v>
      </c>
      <c r="I156" s="21">
        <f t="shared" si="29"/>
        <v>1.4926019859066312E-2</v>
      </c>
      <c r="J156" s="21">
        <f t="shared" si="29"/>
        <v>2.772338095594138E-2</v>
      </c>
      <c r="K156" s="21">
        <f t="shared" si="29"/>
        <v>1.5212256269623945E-2</v>
      </c>
      <c r="L156" s="21">
        <f t="shared" si="29"/>
        <v>-8.6605053890607998E-3</v>
      </c>
      <c r="M156" s="21">
        <f t="shared" si="29"/>
        <v>1.7170017625715246E-2</v>
      </c>
      <c r="N156" s="21">
        <f t="shared" si="29"/>
        <v>-9.9590270707281374E-3</v>
      </c>
      <c r="P156">
        <f t="shared" si="30"/>
        <v>1.8258618638887194E-4</v>
      </c>
      <c r="Q156">
        <f t="shared" si="31"/>
        <v>1.9327192076188114E-4</v>
      </c>
      <c r="R156">
        <f t="shared" si="32"/>
        <v>1.7725443851266119E-4</v>
      </c>
      <c r="S156">
        <f t="shared" si="33"/>
        <v>4.9392242561524286E-4</v>
      </c>
      <c r="T156">
        <f t="shared" si="34"/>
        <v>1.8999060045497449E-4</v>
      </c>
      <c r="U156">
        <f t="shared" si="35"/>
        <v>1.3308553460374082E-4</v>
      </c>
      <c r="W156">
        <f t="shared" si="36"/>
        <v>-3.7437475932162686E-5</v>
      </c>
      <c r="X156">
        <f t="shared" si="37"/>
        <v>-3.2949224850439739E-5</v>
      </c>
      <c r="Y156">
        <f t="shared" si="38"/>
        <v>-3.6169549649890725E-5</v>
      </c>
      <c r="Z156">
        <f t="shared" si="39"/>
        <v>-2.2634647333035872E-5</v>
      </c>
      <c r="AA156">
        <f t="shared" si="40"/>
        <v>-3.8856236181837016E-5</v>
      </c>
    </row>
    <row r="157" spans="1:27" x14ac:dyDescent="0.2">
      <c r="A157" s="5">
        <v>44028</v>
      </c>
      <c r="B157" s="1">
        <v>36471.68</v>
      </c>
      <c r="C157" s="1">
        <v>368.18</v>
      </c>
      <c r="D157" s="1">
        <v>172.88</v>
      </c>
      <c r="E157" s="1">
        <v>17194.490000000002</v>
      </c>
      <c r="F157" s="1">
        <v>134.54</v>
      </c>
      <c r="G157" s="2">
        <v>9889.4</v>
      </c>
      <c r="I157" s="21">
        <f t="shared" si="29"/>
        <v>1.1578998503775348E-2</v>
      </c>
      <c r="J157" s="21">
        <f t="shared" si="29"/>
        <v>1.0731503943101834E-2</v>
      </c>
      <c r="K157" s="21">
        <f t="shared" si="29"/>
        <v>1.3627838884727057E-2</v>
      </c>
      <c r="L157" s="21">
        <f t="shared" si="29"/>
        <v>4.0533087104349483E-2</v>
      </c>
      <c r="M157" s="21">
        <f t="shared" si="29"/>
        <v>1.5620935225377284E-3</v>
      </c>
      <c r="N157" s="21">
        <f t="shared" si="29"/>
        <v>-1.2076350266974195E-3</v>
      </c>
      <c r="P157">
        <f t="shared" si="30"/>
        <v>1.8568275958281494E-4</v>
      </c>
      <c r="Q157">
        <f t="shared" si="31"/>
        <v>1.9825745760535375E-4</v>
      </c>
      <c r="R157">
        <f t="shared" si="32"/>
        <v>1.767142116516771E-4</v>
      </c>
      <c r="S157">
        <f t="shared" si="33"/>
        <v>4.2058144319437861E-4</v>
      </c>
      <c r="T157">
        <f t="shared" si="34"/>
        <v>2.0196190668572901E-4</v>
      </c>
      <c r="U157">
        <f t="shared" si="35"/>
        <v>1.4148726772582814E-4</v>
      </c>
      <c r="W157">
        <f t="shared" si="36"/>
        <v>-3.8934557108647365E-5</v>
      </c>
      <c r="X157">
        <f t="shared" si="37"/>
        <v>-3.422514941211688E-5</v>
      </c>
      <c r="Y157">
        <f t="shared" si="38"/>
        <v>-3.7427768420603826E-5</v>
      </c>
      <c r="Z157">
        <f t="shared" si="39"/>
        <v>-2.095499658446008E-5</v>
      </c>
      <c r="AA157">
        <f t="shared" si="40"/>
        <v>-4.1216010479435529E-5</v>
      </c>
    </row>
    <row r="158" spans="1:27" x14ac:dyDescent="0.2">
      <c r="A158" s="5">
        <v>44027</v>
      </c>
      <c r="B158" s="1">
        <v>36051.81</v>
      </c>
      <c r="C158" s="1">
        <v>364.25</v>
      </c>
      <c r="D158" s="1">
        <v>170.54</v>
      </c>
      <c r="E158" s="1">
        <v>16511.48</v>
      </c>
      <c r="F158" s="1">
        <v>134.33000000000001</v>
      </c>
      <c r="G158" s="2">
        <v>9901.35</v>
      </c>
      <c r="I158" s="21">
        <f t="shared" si="29"/>
        <v>5.2022013559465557E-4</v>
      </c>
      <c r="J158" s="21">
        <f t="shared" si="29"/>
        <v>-4.6835927360201922E-3</v>
      </c>
      <c r="K158" s="21">
        <f t="shared" si="29"/>
        <v>-1.758963388781004E-4</v>
      </c>
      <c r="L158" s="21">
        <f t="shared" si="29"/>
        <v>4.7765523771542306E-2</v>
      </c>
      <c r="M158" s="21">
        <f t="shared" si="29"/>
        <v>-8.1554425923581232E-3</v>
      </c>
      <c r="N158" s="21">
        <f t="shared" si="29"/>
        <v>6.3475229650079932E-3</v>
      </c>
      <c r="P158">
        <f t="shared" si="30"/>
        <v>1.9751757642919813E-4</v>
      </c>
      <c r="Q158">
        <f t="shared" si="31"/>
        <v>2.0951201611738265E-4</v>
      </c>
      <c r="R158">
        <f t="shared" si="32"/>
        <v>1.8799186731952686E-4</v>
      </c>
      <c r="S158">
        <f t="shared" si="33"/>
        <v>3.0179651864275755E-4</v>
      </c>
      <c r="T158">
        <f t="shared" si="34"/>
        <v>2.1060769367350435E-4</v>
      </c>
      <c r="U158">
        <f t="shared" si="35"/>
        <v>1.4794660091313821E-4</v>
      </c>
      <c r="W158">
        <f t="shared" si="36"/>
        <v>-4.1630514536276771E-5</v>
      </c>
      <c r="X158">
        <f t="shared" si="37"/>
        <v>-3.4512124111786079E-5</v>
      </c>
      <c r="Y158">
        <f t="shared" si="38"/>
        <v>-3.9745508571887714E-5</v>
      </c>
      <c r="Z158">
        <f t="shared" si="39"/>
        <v>-4.1645278860627764E-5</v>
      </c>
      <c r="AA158">
        <f t="shared" si="40"/>
        <v>-4.0542552053986887E-5</v>
      </c>
    </row>
    <row r="159" spans="1:27" x14ac:dyDescent="0.2">
      <c r="A159" s="5">
        <v>44026</v>
      </c>
      <c r="B159" s="1">
        <v>36033.06</v>
      </c>
      <c r="C159" s="1">
        <v>365.96</v>
      </c>
      <c r="D159" s="1">
        <v>170.57</v>
      </c>
      <c r="E159" s="1">
        <v>15741.34</v>
      </c>
      <c r="F159" s="1">
        <v>135.43</v>
      </c>
      <c r="G159" s="2">
        <v>9838.7000000000007</v>
      </c>
      <c r="I159" s="21">
        <f t="shared" si="29"/>
        <v>-1.8167955293806812E-2</v>
      </c>
      <c r="J159" s="21">
        <f t="shared" si="29"/>
        <v>-1.892032458983773E-2</v>
      </c>
      <c r="K159" s="21">
        <f t="shared" si="29"/>
        <v>-1.7147096865837395E-2</v>
      </c>
      <c r="L159" s="21">
        <f t="shared" si="29"/>
        <v>-1.606207154469716E-2</v>
      </c>
      <c r="M159" s="21">
        <f t="shared" si="29"/>
        <v>-2.3065032413431167E-2</v>
      </c>
      <c r="N159" s="21">
        <f t="shared" si="29"/>
        <v>1.1797131411213444E-3</v>
      </c>
      <c r="P159">
        <f t="shared" si="30"/>
        <v>1.8905648984652375E-4</v>
      </c>
      <c r="Q159">
        <f t="shared" si="31"/>
        <v>2.0003542038541866E-4</v>
      </c>
      <c r="R159">
        <f t="shared" si="32"/>
        <v>1.8122392708930024E-4</v>
      </c>
      <c r="S159">
        <f t="shared" si="33"/>
        <v>3.0459267032376526E-4</v>
      </c>
      <c r="T159">
        <f t="shared" si="34"/>
        <v>1.9009356431866651E-4</v>
      </c>
      <c r="U159">
        <f t="shared" si="35"/>
        <v>1.5730116758235974E-4</v>
      </c>
      <c r="W159">
        <f t="shared" si="36"/>
        <v>-4.2919719148757695E-5</v>
      </c>
      <c r="X159">
        <f t="shared" si="37"/>
        <v>-3.5290309338948204E-5</v>
      </c>
      <c r="Y159">
        <f t="shared" si="38"/>
        <v>-4.0991265150643806E-5</v>
      </c>
      <c r="Z159">
        <f t="shared" si="39"/>
        <v>-4.3094000689503336E-5</v>
      </c>
      <c r="AA159">
        <f t="shared" si="40"/>
        <v>-4.1393558237953206E-5</v>
      </c>
    </row>
    <row r="160" spans="1:27" x14ac:dyDescent="0.2">
      <c r="A160" s="5">
        <v>44025</v>
      </c>
      <c r="B160" s="1">
        <v>36693.69</v>
      </c>
      <c r="C160" s="1">
        <v>372.95</v>
      </c>
      <c r="D160" s="1">
        <v>173.52</v>
      </c>
      <c r="E160" s="1">
        <v>15996.22</v>
      </c>
      <c r="F160" s="1">
        <v>138.59</v>
      </c>
      <c r="G160" s="2">
        <v>9827.1</v>
      </c>
      <c r="I160" s="21">
        <f t="shared" si="29"/>
        <v>2.7114952996755764E-3</v>
      </c>
      <c r="J160" s="21">
        <f t="shared" si="29"/>
        <v>5.3770797656374327E-3</v>
      </c>
      <c r="K160" s="21">
        <f t="shared" si="29"/>
        <v>3.9844141062173929E-3</v>
      </c>
      <c r="L160" s="21">
        <f t="shared" si="29"/>
        <v>1.5103273740104037E-2</v>
      </c>
      <c r="M160" s="21">
        <f t="shared" si="29"/>
        <v>-7.3328869198455845E-3</v>
      </c>
      <c r="N160" s="21">
        <f t="shared" si="29"/>
        <v>7.4459138880065834E-3</v>
      </c>
      <c r="P160">
        <f t="shared" si="30"/>
        <v>2.0065463557544043E-4</v>
      </c>
      <c r="Q160">
        <f t="shared" si="31"/>
        <v>2.1095812891176277E-4</v>
      </c>
      <c r="R160">
        <f t="shared" si="32"/>
        <v>1.9177807845011785E-4</v>
      </c>
      <c r="S160">
        <f t="shared" si="33"/>
        <v>3.0947461453580241E-4</v>
      </c>
      <c r="T160">
        <f t="shared" si="34"/>
        <v>1.987949898765021E-4</v>
      </c>
      <c r="U160">
        <f t="shared" si="35"/>
        <v>1.6380283996245018E-4</v>
      </c>
      <c r="W160">
        <f t="shared" si="36"/>
        <v>-4.6947971041813659E-5</v>
      </c>
      <c r="X160">
        <f t="shared" si="37"/>
        <v>-4.0098452886362704E-5</v>
      </c>
      <c r="Y160">
        <f t="shared" si="38"/>
        <v>-4.5501405755730871E-5</v>
      </c>
      <c r="Z160">
        <f t="shared" si="39"/>
        <v>-5.3022831097076272E-5</v>
      </c>
      <c r="AA160">
        <f t="shared" si="40"/>
        <v>-4.0550591026184682E-5</v>
      </c>
    </row>
    <row r="161" spans="1:27" x14ac:dyDescent="0.2">
      <c r="A161" s="5">
        <v>44022</v>
      </c>
      <c r="B161" s="1">
        <v>36594.33</v>
      </c>
      <c r="C161" s="1">
        <v>370.95</v>
      </c>
      <c r="D161" s="1">
        <v>172.83</v>
      </c>
      <c r="E161" s="1">
        <v>15756.44</v>
      </c>
      <c r="F161" s="1">
        <v>139.61000000000001</v>
      </c>
      <c r="G161" s="2">
        <v>9754.2000000000007</v>
      </c>
      <c r="I161" s="21">
        <f t="shared" si="29"/>
        <v>-3.9098931853181742E-3</v>
      </c>
      <c r="J161" s="21">
        <f t="shared" si="29"/>
        <v>-3.6595579415035903E-3</v>
      </c>
      <c r="K161" s="21">
        <f t="shared" si="29"/>
        <v>-2.4849040495926351E-3</v>
      </c>
      <c r="L161" s="21">
        <f t="shared" si="29"/>
        <v>1.6839036233241068E-3</v>
      </c>
      <c r="M161" s="21">
        <f t="shared" si="29"/>
        <v>-1.387083447670602E-2</v>
      </c>
      <c r="N161" s="21">
        <f t="shared" si="29"/>
        <v>1.821386655351178E-3</v>
      </c>
      <c r="P161">
        <f t="shared" si="30"/>
        <v>2.1248659541723894E-4</v>
      </c>
      <c r="Q161">
        <f t="shared" si="31"/>
        <v>2.2356870962992497E-4</v>
      </c>
      <c r="R161">
        <f t="shared" si="32"/>
        <v>2.0362509953401802E-4</v>
      </c>
      <c r="S161">
        <f t="shared" si="33"/>
        <v>3.2904732196919551E-4</v>
      </c>
      <c r="T161">
        <f t="shared" si="34"/>
        <v>1.9920317758690586E-4</v>
      </c>
      <c r="U161">
        <f t="shared" si="35"/>
        <v>1.7404658829952416E-4</v>
      </c>
      <c r="W161">
        <f t="shared" si="36"/>
        <v>-4.9490090856934507E-5</v>
      </c>
      <c r="X161">
        <f t="shared" si="37"/>
        <v>-4.2232473070653572E-5</v>
      </c>
      <c r="Y161">
        <f t="shared" si="38"/>
        <v>-4.8116859033176073E-5</v>
      </c>
      <c r="Z161">
        <f t="shared" si="39"/>
        <v>-5.6603035608916464E-5</v>
      </c>
      <c r="AA161">
        <f t="shared" si="40"/>
        <v>-4.1526321124805568E-5</v>
      </c>
    </row>
    <row r="162" spans="1:27" x14ac:dyDescent="0.2">
      <c r="A162" s="5">
        <v>44021</v>
      </c>
      <c r="B162" s="1">
        <v>36737.69</v>
      </c>
      <c r="C162" s="1">
        <v>372.31</v>
      </c>
      <c r="D162" s="1">
        <v>173.26</v>
      </c>
      <c r="E162" s="1">
        <v>15729.93</v>
      </c>
      <c r="F162" s="1">
        <v>141.56</v>
      </c>
      <c r="G162" s="2">
        <v>9736.4500000000007</v>
      </c>
      <c r="I162" s="21">
        <f t="shared" si="29"/>
        <v>1.118660790343806E-2</v>
      </c>
      <c r="J162" s="21">
        <f t="shared" si="29"/>
        <v>-2.9540907657801992E-4</v>
      </c>
      <c r="K162" s="21">
        <f t="shared" si="29"/>
        <v>8.8698804662236501E-3</v>
      </c>
      <c r="L162" s="21">
        <f t="shared" si="29"/>
        <v>3.1218557306798918E-3</v>
      </c>
      <c r="M162" s="21">
        <f t="shared" si="29"/>
        <v>1.6260740972031922E-3</v>
      </c>
      <c r="N162" s="21">
        <f t="shared" si="29"/>
        <v>1.1616596158367253E-2</v>
      </c>
      <c r="P162">
        <f t="shared" si="30"/>
        <v>2.1806189748310975E-4</v>
      </c>
      <c r="Q162">
        <f t="shared" si="31"/>
        <v>2.3783348259422712E-4</v>
      </c>
      <c r="R162">
        <f t="shared" si="32"/>
        <v>2.1160065187756624E-4</v>
      </c>
      <c r="S162">
        <f t="shared" si="33"/>
        <v>3.4942825848617532E-4</v>
      </c>
      <c r="T162">
        <f t="shared" si="34"/>
        <v>2.1174950060503207E-4</v>
      </c>
      <c r="U162">
        <f t="shared" si="35"/>
        <v>1.7654241480971126E-4</v>
      </c>
      <c r="W162">
        <f t="shared" si="36"/>
        <v>-6.094373323479668E-5</v>
      </c>
      <c r="X162">
        <f t="shared" si="37"/>
        <v>-4.4709121482985308E-5</v>
      </c>
      <c r="Y162">
        <f t="shared" si="38"/>
        <v>-5.7765029993747557E-5</v>
      </c>
      <c r="Z162">
        <f t="shared" si="39"/>
        <v>-6.2530804091697915E-5</v>
      </c>
      <c r="AA162">
        <f t="shared" si="40"/>
        <v>-4.5382646693035148E-5</v>
      </c>
    </row>
    <row r="163" spans="1:27" x14ac:dyDescent="0.2">
      <c r="A163" s="5">
        <v>44020</v>
      </c>
      <c r="B163" s="1">
        <v>36329.01</v>
      </c>
      <c r="C163" s="1">
        <v>372.42</v>
      </c>
      <c r="D163" s="1">
        <v>171.73</v>
      </c>
      <c r="E163" s="1">
        <v>15680.9</v>
      </c>
      <c r="F163" s="1">
        <v>141.33000000000001</v>
      </c>
      <c r="G163" s="2">
        <v>9624</v>
      </c>
      <c r="I163" s="21">
        <f t="shared" si="29"/>
        <v>-9.4656403534612212E-3</v>
      </c>
      <c r="J163" s="21">
        <f t="shared" si="29"/>
        <v>-4.073107083511762E-3</v>
      </c>
      <c r="K163" s="21">
        <f t="shared" si="29"/>
        <v>-9.3891961352617626E-3</v>
      </c>
      <c r="L163" s="21">
        <f t="shared" si="29"/>
        <v>-1.9615795837120396E-2</v>
      </c>
      <c r="M163" s="21">
        <f t="shared" si="29"/>
        <v>-8.5250806936650429E-3</v>
      </c>
      <c r="N163" s="21">
        <f t="shared" si="29"/>
        <v>1.1436295886986874E-3</v>
      </c>
      <c r="P163">
        <f t="shared" si="30"/>
        <v>2.2626169855855888E-4</v>
      </c>
      <c r="Q163">
        <f t="shared" si="31"/>
        <v>2.519553941653212E-4</v>
      </c>
      <c r="R163">
        <f t="shared" si="32"/>
        <v>2.1948003365274618E-4</v>
      </c>
      <c r="S163">
        <f t="shared" si="33"/>
        <v>3.4717179968804247E-4</v>
      </c>
      <c r="T163">
        <f t="shared" si="34"/>
        <v>2.2062646867555537E-4</v>
      </c>
      <c r="U163">
        <f t="shared" si="35"/>
        <v>1.8772759733142814E-4</v>
      </c>
      <c r="W163">
        <f t="shared" si="36"/>
        <v>-6.4142789416749753E-5</v>
      </c>
      <c r="X163">
        <f t="shared" si="37"/>
        <v>-4.7265568017305082E-5</v>
      </c>
      <c r="Y163">
        <f t="shared" si="38"/>
        <v>-6.0766770471153952E-5</v>
      </c>
      <c r="Z163">
        <f t="shared" si="39"/>
        <v>-6.5090225340623089E-5</v>
      </c>
      <c r="AA163">
        <f t="shared" si="40"/>
        <v>-4.7657100661059567E-5</v>
      </c>
    </row>
    <row r="164" spans="1:27" x14ac:dyDescent="0.2">
      <c r="A164" s="5">
        <v>44019</v>
      </c>
      <c r="B164" s="1">
        <v>36674.519999999997</v>
      </c>
      <c r="C164" s="1">
        <v>373.94</v>
      </c>
      <c r="D164" s="1">
        <v>173.35</v>
      </c>
      <c r="E164" s="1">
        <v>15991.53</v>
      </c>
      <c r="F164" s="1">
        <v>142.54</v>
      </c>
      <c r="G164" s="2">
        <v>9613</v>
      </c>
      <c r="I164" s="21">
        <f t="shared" si="29"/>
        <v>5.1185293089259874E-3</v>
      </c>
      <c r="J164" s="21">
        <f t="shared" si="29"/>
        <v>-1.0481328163805474E-2</v>
      </c>
      <c r="K164" s="21">
        <f t="shared" si="29"/>
        <v>3.5829904258394855E-3</v>
      </c>
      <c r="L164" s="21">
        <f t="shared" si="29"/>
        <v>2.075221796568387E-2</v>
      </c>
      <c r="M164" s="21">
        <f t="shared" si="29"/>
        <v>-7.7571233515740341E-3</v>
      </c>
      <c r="N164" s="21">
        <f t="shared" si="29"/>
        <v>-1.2056436300029163E-2</v>
      </c>
      <c r="P164">
        <f t="shared" si="30"/>
        <v>2.3903163619295621E-4</v>
      </c>
      <c r="Q164">
        <f t="shared" si="31"/>
        <v>2.6102542527731734E-4</v>
      </c>
      <c r="R164">
        <f t="shared" si="32"/>
        <v>2.3266996215877311E-4</v>
      </c>
      <c r="S164">
        <f t="shared" si="33"/>
        <v>3.4184311346630567E-4</v>
      </c>
      <c r="T164">
        <f t="shared" si="34"/>
        <v>2.3086818182347155E-4</v>
      </c>
      <c r="U164">
        <f t="shared" si="35"/>
        <v>1.9043206165534943E-4</v>
      </c>
      <c r="W164">
        <f t="shared" si="36"/>
        <v>-6.429799581167643E-5</v>
      </c>
      <c r="X164">
        <f t="shared" si="37"/>
        <v>-5.8348527593725989E-5</v>
      </c>
      <c r="Y164">
        <f t="shared" si="38"/>
        <v>-6.1888175235307521E-5</v>
      </c>
      <c r="Z164">
        <f t="shared" si="39"/>
        <v>-5.3274848618476351E-5</v>
      </c>
      <c r="AA164">
        <f t="shared" si="40"/>
        <v>-5.6668613270896638E-5</v>
      </c>
    </row>
    <row r="165" spans="1:27" x14ac:dyDescent="0.2">
      <c r="A165" s="5">
        <v>44018</v>
      </c>
      <c r="B165" s="1">
        <v>36487.279999999999</v>
      </c>
      <c r="C165" s="1">
        <v>377.88</v>
      </c>
      <c r="D165" s="1">
        <v>172.73</v>
      </c>
      <c r="E165" s="1">
        <v>15663.09</v>
      </c>
      <c r="F165" s="1">
        <v>143.65</v>
      </c>
      <c r="G165" s="2">
        <v>9729.6</v>
      </c>
      <c r="I165" s="21">
        <f t="shared" si="29"/>
        <v>1.2849945186117621E-2</v>
      </c>
      <c r="J165" s="21">
        <f t="shared" si="29"/>
        <v>1.0401104607452182E-2</v>
      </c>
      <c r="K165" s="21">
        <f t="shared" si="29"/>
        <v>1.7226200395371316E-2</v>
      </c>
      <c r="L165" s="21">
        <f t="shared" si="29"/>
        <v>1.1704504810412342E-2</v>
      </c>
      <c r="M165" s="21">
        <f t="shared" si="29"/>
        <v>1.4726773867389907E-2</v>
      </c>
      <c r="N165" s="21">
        <f t="shared" si="29"/>
        <v>-1.1455674986075592E-2</v>
      </c>
      <c r="P165">
        <f t="shared" si="30"/>
        <v>2.4374933054870484E-4</v>
      </c>
      <c r="Q165">
        <f t="shared" si="31"/>
        <v>2.7078132622766765E-4</v>
      </c>
      <c r="R165">
        <f t="shared" si="32"/>
        <v>2.2858025888838687E-4</v>
      </c>
      <c r="S165">
        <f t="shared" si="33"/>
        <v>3.5491849733498691E-4</v>
      </c>
      <c r="T165">
        <f t="shared" si="34"/>
        <v>2.3176118054361411E-4</v>
      </c>
      <c r="U165">
        <f t="shared" si="35"/>
        <v>1.9421075775761016E-4</v>
      </c>
      <c r="W165">
        <f t="shared" si="36"/>
        <v>-5.9006072418312141E-5</v>
      </c>
      <c r="X165">
        <f t="shared" si="37"/>
        <v>-5.4467475703167286E-5</v>
      </c>
      <c r="Y165">
        <f t="shared" si="38"/>
        <v>-5.324245750728156E-5</v>
      </c>
      <c r="Z165">
        <f t="shared" si="39"/>
        <v>-4.8116881318738106E-5</v>
      </c>
      <c r="AA165">
        <f t="shared" si="40"/>
        <v>-4.9517345925320866E-5</v>
      </c>
    </row>
    <row r="166" spans="1:27" x14ac:dyDescent="0.2">
      <c r="A166" s="5">
        <v>44015</v>
      </c>
      <c r="B166" s="1">
        <v>36021.42</v>
      </c>
      <c r="C166" s="1">
        <v>373.97</v>
      </c>
      <c r="D166" s="1">
        <v>169.78</v>
      </c>
      <c r="E166" s="1">
        <v>15480.83</v>
      </c>
      <c r="F166" s="1">
        <v>141.55000000000001</v>
      </c>
      <c r="G166" s="2">
        <v>9841.7000000000007</v>
      </c>
      <c r="I166" s="21">
        <f t="shared" si="29"/>
        <v>4.9459421284527936E-3</v>
      </c>
      <c r="J166" s="21">
        <f t="shared" si="29"/>
        <v>6.9228568854527396E-3</v>
      </c>
      <c r="K166" s="21">
        <f t="shared" si="29"/>
        <v>5.3742931657767201E-3</v>
      </c>
      <c r="L166" s="21">
        <f t="shared" si="29"/>
        <v>1.1486291887415149E-2</v>
      </c>
      <c r="M166" s="21">
        <f t="shared" si="29"/>
        <v>6.3073806780366152E-3</v>
      </c>
      <c r="N166" s="21">
        <f t="shared" si="29"/>
        <v>-2.947378030621815E-3</v>
      </c>
      <c r="P166">
        <f t="shared" si="30"/>
        <v>2.5774637227279212E-4</v>
      </c>
      <c r="Q166">
        <f t="shared" si="31"/>
        <v>2.8500613763859575E-4</v>
      </c>
      <c r="R166">
        <f t="shared" si="32"/>
        <v>2.4132689070902557E-4</v>
      </c>
      <c r="S166">
        <f t="shared" si="33"/>
        <v>3.6915149282512019E-4</v>
      </c>
      <c r="T166">
        <f t="shared" si="34"/>
        <v>2.4401510370484461E-4</v>
      </c>
      <c r="U166">
        <f t="shared" si="35"/>
        <v>2.0605269736413473E-4</v>
      </c>
      <c r="W166">
        <f t="shared" si="36"/>
        <v>-6.1841934838408961E-5</v>
      </c>
      <c r="X166">
        <f t="shared" si="37"/>
        <v>-5.664172247400845E-5</v>
      </c>
      <c r="Y166">
        <f t="shared" si="38"/>
        <v>-5.56298437136869E-5</v>
      </c>
      <c r="Z166">
        <f t="shared" si="39"/>
        <v>-4.9027249635107971E-5</v>
      </c>
      <c r="AA166">
        <f t="shared" si="40"/>
        <v>-5.1491416820051116E-5</v>
      </c>
    </row>
    <row r="167" spans="1:27" x14ac:dyDescent="0.2">
      <c r="A167" s="5">
        <v>44014</v>
      </c>
      <c r="B167" s="1">
        <v>35843.699999999997</v>
      </c>
      <c r="C167" s="1">
        <v>371.39</v>
      </c>
      <c r="D167" s="1">
        <v>168.87</v>
      </c>
      <c r="E167" s="1">
        <v>15304.03</v>
      </c>
      <c r="F167" s="1">
        <v>140.66</v>
      </c>
      <c r="G167" s="2">
        <v>9870.75</v>
      </c>
      <c r="I167" s="21">
        <f t="shared" si="29"/>
        <v>1.2047890442943774E-2</v>
      </c>
      <c r="J167" s="21">
        <f t="shared" si="29"/>
        <v>1.2626840932587162E-2</v>
      </c>
      <c r="K167" s="21">
        <f t="shared" si="29"/>
        <v>1.0476909928753567E-2</v>
      </c>
      <c r="L167" s="21">
        <f t="shared" si="29"/>
        <v>2.8723358396827298E-2</v>
      </c>
      <c r="M167" s="21">
        <f t="shared" si="29"/>
        <v>1.6703495993148271E-2</v>
      </c>
      <c r="N167" s="21">
        <f t="shared" si="29"/>
        <v>-3.0649737221706335E-3</v>
      </c>
      <c r="P167">
        <f t="shared" si="30"/>
        <v>2.6493326853753359E-4</v>
      </c>
      <c r="Q167">
        <f t="shared" si="31"/>
        <v>2.9302118183232364E-4</v>
      </c>
      <c r="R167">
        <f t="shared" si="32"/>
        <v>2.4972441724437517E-4</v>
      </c>
      <c r="S167">
        <f t="shared" si="33"/>
        <v>3.4005278060591999E-4</v>
      </c>
      <c r="T167">
        <f t="shared" si="34"/>
        <v>2.4178159255452915E-4</v>
      </c>
      <c r="U167">
        <f t="shared" si="35"/>
        <v>2.1860537609476481E-4</v>
      </c>
      <c r="W167">
        <f t="shared" si="36"/>
        <v>-6.3432283810102303E-5</v>
      </c>
      <c r="X167">
        <f t="shared" si="37"/>
        <v>-5.7786879079642513E-5</v>
      </c>
      <c r="Y167">
        <f t="shared" si="38"/>
        <v>-5.7131017549378941E-5</v>
      </c>
      <c r="Z167">
        <f t="shared" si="39"/>
        <v>-4.6537307779980936E-5</v>
      </c>
      <c r="AA167">
        <f t="shared" si="40"/>
        <v>-5.1510287492349154E-5</v>
      </c>
    </row>
    <row r="168" spans="1:27" x14ac:dyDescent="0.2">
      <c r="A168" s="5">
        <v>44013</v>
      </c>
      <c r="B168" s="1">
        <v>35414.449999999997</v>
      </c>
      <c r="C168" s="1">
        <v>366.73</v>
      </c>
      <c r="D168" s="1">
        <v>167.11</v>
      </c>
      <c r="E168" s="1">
        <v>14870.7</v>
      </c>
      <c r="F168" s="1">
        <v>138.33000000000001</v>
      </c>
      <c r="G168" s="2">
        <v>9901.0499999999993</v>
      </c>
      <c r="I168" s="21">
        <f t="shared" si="29"/>
        <v>1.4180480118692407E-2</v>
      </c>
      <c r="J168" s="21">
        <f t="shared" si="29"/>
        <v>6.1267662453207052E-3</v>
      </c>
      <c r="K168" s="21">
        <f t="shared" si="29"/>
        <v>9.4998309432172551E-3</v>
      </c>
      <c r="L168" s="21">
        <f t="shared" si="29"/>
        <v>-1.0901410533725791E-3</v>
      </c>
      <c r="M168" s="21">
        <f t="shared" si="29"/>
        <v>-1.7334782238996595E-3</v>
      </c>
      <c r="N168" s="21">
        <f t="shared" si="29"/>
        <v>-1.7222728590167231E-2</v>
      </c>
      <c r="P168">
        <f t="shared" si="30"/>
        <v>2.6900862505716569E-4</v>
      </c>
      <c r="Q168">
        <f t="shared" si="31"/>
        <v>3.0932866590939955E-4</v>
      </c>
      <c r="R168">
        <f t="shared" si="32"/>
        <v>2.5990384039084331E-4</v>
      </c>
      <c r="S168">
        <f t="shared" si="33"/>
        <v>3.6168242144143101E-4</v>
      </c>
      <c r="T168">
        <f t="shared" si="34"/>
        <v>2.5702265505251606E-4</v>
      </c>
      <c r="U168">
        <f t="shared" si="35"/>
        <v>2.1362556732907551E-4</v>
      </c>
      <c r="W168">
        <f t="shared" si="36"/>
        <v>-5.1892223604629994E-5</v>
      </c>
      <c r="X168">
        <f t="shared" si="37"/>
        <v>-5.4740107605243747E-5</v>
      </c>
      <c r="Y168">
        <f t="shared" si="38"/>
        <v>-5.0334294627796535E-5</v>
      </c>
      <c r="Z168">
        <f t="shared" si="39"/>
        <v>-5.0706191477888333E-5</v>
      </c>
      <c r="AA168">
        <f t="shared" si="40"/>
        <v>-5.6703830840830314E-5</v>
      </c>
    </row>
    <row r="169" spans="1:27" x14ac:dyDescent="0.2">
      <c r="A169" s="5">
        <v>44012</v>
      </c>
      <c r="B169" s="1">
        <v>34915.800000000003</v>
      </c>
      <c r="C169" s="1">
        <v>364.49</v>
      </c>
      <c r="D169" s="1">
        <v>165.53</v>
      </c>
      <c r="E169" s="1">
        <v>14886.92</v>
      </c>
      <c r="F169" s="1">
        <v>138.57</v>
      </c>
      <c r="G169" s="2">
        <v>10073.049999999999</v>
      </c>
      <c r="I169" s="21">
        <f t="shared" si="29"/>
        <v>-1.3085792793473586E-3</v>
      </c>
      <c r="J169" s="21">
        <f t="shared" si="29"/>
        <v>-1.0181469398939647E-2</v>
      </c>
      <c r="K169" s="21">
        <f t="shared" si="29"/>
        <v>-1.3281817938978007E-3</v>
      </c>
      <c r="L169" s="21">
        <f t="shared" ref="L169:N232" si="41">LN(E169/E170)</f>
        <v>-5.33211929449644E-4</v>
      </c>
      <c r="M169" s="21">
        <f t="shared" si="41"/>
        <v>-8.4079400136810103E-3</v>
      </c>
      <c r="N169" s="21">
        <f t="shared" si="41"/>
        <v>8.0987841026003132E-3</v>
      </c>
      <c r="P169">
        <f t="shared" si="30"/>
        <v>2.8607008752483561E-4</v>
      </c>
      <c r="Q169">
        <f t="shared" si="31"/>
        <v>3.2245630506607119E-4</v>
      </c>
      <c r="R169">
        <f t="shared" si="32"/>
        <v>2.7638084721083491E-4</v>
      </c>
      <c r="S169">
        <f t="shared" si="33"/>
        <v>3.8475038568481763E-4</v>
      </c>
      <c r="T169">
        <f t="shared" si="34"/>
        <v>2.6891600822988998E-4</v>
      </c>
      <c r="U169">
        <f t="shared" si="35"/>
        <v>2.2307462669430173E-4</v>
      </c>
      <c r="W169">
        <f t="shared" si="36"/>
        <v>-5.4528031426335916E-5</v>
      </c>
      <c r="X169">
        <f t="shared" si="37"/>
        <v>-5.2970910909243735E-5</v>
      </c>
      <c r="Y169">
        <f t="shared" si="38"/>
        <v>-5.2860526778648485E-5</v>
      </c>
      <c r="Z169">
        <f t="shared" si="39"/>
        <v>-5.3667116361740128E-5</v>
      </c>
      <c r="AA169">
        <f t="shared" si="40"/>
        <v>-5.5976792963537559E-5</v>
      </c>
    </row>
    <row r="170" spans="1:27" x14ac:dyDescent="0.2">
      <c r="A170" s="5">
        <v>44011</v>
      </c>
      <c r="B170" s="1">
        <v>34961.519999999997</v>
      </c>
      <c r="C170" s="1">
        <v>368.22</v>
      </c>
      <c r="D170" s="1">
        <v>165.75</v>
      </c>
      <c r="E170" s="1">
        <v>14894.86</v>
      </c>
      <c r="F170" s="1">
        <v>139.74</v>
      </c>
      <c r="G170" s="2">
        <v>9991.7999999999993</v>
      </c>
      <c r="I170" s="21">
        <f t="shared" ref="I170:N233" si="42">LN(B170/B171)</f>
        <v>-5.9815280521735787E-3</v>
      </c>
      <c r="J170" s="21">
        <f t="shared" si="42"/>
        <v>-1.9790912150999568E-2</v>
      </c>
      <c r="K170" s="21">
        <f t="shared" si="42"/>
        <v>-6.6745084079566277E-3</v>
      </c>
      <c r="L170" s="21">
        <f t="shared" si="41"/>
        <v>-1.5332816923055444E-2</v>
      </c>
      <c r="M170" s="21">
        <f t="shared" si="41"/>
        <v>-1.983910894941994E-2</v>
      </c>
      <c r="N170" s="21">
        <f t="shared" si="41"/>
        <v>2.0857948859370291E-2</v>
      </c>
      <c r="P170">
        <f t="shared" si="30"/>
        <v>3.0204613495159497E-4</v>
      </c>
      <c r="Q170">
        <f t="shared" si="31"/>
        <v>3.1803775834037901E-4</v>
      </c>
      <c r="R170">
        <f t="shared" si="32"/>
        <v>2.9117862070378927E-4</v>
      </c>
      <c r="S170">
        <f t="shared" si="33"/>
        <v>3.9430283957134199E-4</v>
      </c>
      <c r="T170">
        <f t="shared" si="34"/>
        <v>2.6095807829305606E-4</v>
      </c>
      <c r="U170">
        <f t="shared" si="35"/>
        <v>2.0954402644371843E-4</v>
      </c>
      <c r="W170">
        <f t="shared" si="36"/>
        <v>-5.0044986227179144E-5</v>
      </c>
      <c r="X170">
        <f t="shared" si="37"/>
        <v>-3.0003234997546142E-5</v>
      </c>
      <c r="Y170">
        <f t="shared" si="38"/>
        <v>-4.734843986869436E-5</v>
      </c>
      <c r="Z170">
        <f t="shared" si="39"/>
        <v>-3.6679201794329197E-5</v>
      </c>
      <c r="AA170">
        <f t="shared" si="40"/>
        <v>-3.3136814649562702E-5</v>
      </c>
    </row>
    <row r="171" spans="1:27" x14ac:dyDescent="0.2">
      <c r="A171" s="5">
        <v>44008</v>
      </c>
      <c r="B171" s="1">
        <v>35171.269999999997</v>
      </c>
      <c r="C171" s="1">
        <v>375.58</v>
      </c>
      <c r="D171" s="1">
        <v>166.86</v>
      </c>
      <c r="E171" s="1">
        <v>15125</v>
      </c>
      <c r="F171" s="1">
        <v>142.54</v>
      </c>
      <c r="G171" s="2">
        <v>9785.5499999999993</v>
      </c>
      <c r="I171" s="21">
        <f t="shared" si="42"/>
        <v>9.4031304420711097E-3</v>
      </c>
      <c r="J171" s="21">
        <f t="shared" si="42"/>
        <v>1.0411324255491095E-2</v>
      </c>
      <c r="K171" s="21">
        <f t="shared" si="42"/>
        <v>1.3272395603648597E-2</v>
      </c>
      <c r="L171" s="21">
        <f t="shared" si="41"/>
        <v>4.9368050121623576E-2</v>
      </c>
      <c r="M171" s="21">
        <f t="shared" si="41"/>
        <v>5.8399462369454593E-3</v>
      </c>
      <c r="N171" s="21">
        <f t="shared" si="41"/>
        <v>-2.34764654294922E-3</v>
      </c>
      <c r="P171">
        <f t="shared" si="30"/>
        <v>3.1568191832442416E-4</v>
      </c>
      <c r="Q171">
        <f t="shared" si="31"/>
        <v>3.3141916805872379E-4</v>
      </c>
      <c r="R171">
        <f t="shared" si="32"/>
        <v>2.9852045914915341E-4</v>
      </c>
      <c r="S171">
        <f t="shared" si="33"/>
        <v>2.6390486936454642E-4</v>
      </c>
      <c r="T171">
        <f t="shared" si="34"/>
        <v>2.7543806379790557E-4</v>
      </c>
      <c r="U171">
        <f t="shared" si="35"/>
        <v>2.2256738275136292E-4</v>
      </c>
      <c r="W171">
        <f t="shared" si="36"/>
        <v>-5.1830290028367462E-5</v>
      </c>
      <c r="X171">
        <f t="shared" si="37"/>
        <v>-3.0358200461479278E-5</v>
      </c>
      <c r="Y171">
        <f t="shared" si="38"/>
        <v>-4.8381815158894422E-5</v>
      </c>
      <c r="Z171">
        <f t="shared" si="39"/>
        <v>-3.1622636023743387E-5</v>
      </c>
      <c r="AA171">
        <f t="shared" si="40"/>
        <v>-3.4376815823310895E-5</v>
      </c>
    </row>
    <row r="172" spans="1:27" x14ac:dyDescent="0.2">
      <c r="A172" s="5">
        <v>44007</v>
      </c>
      <c r="B172" s="1">
        <v>34842.1</v>
      </c>
      <c r="C172" s="1">
        <v>371.69</v>
      </c>
      <c r="D172" s="1">
        <v>164.66</v>
      </c>
      <c r="E172" s="1">
        <v>14396.44</v>
      </c>
      <c r="F172" s="1">
        <v>141.71</v>
      </c>
      <c r="G172" s="2">
        <v>9808.5499999999993</v>
      </c>
      <c r="I172" s="21">
        <f t="shared" si="42"/>
        <v>-7.7118304097955909E-4</v>
      </c>
      <c r="J172" s="21">
        <f t="shared" si="42"/>
        <v>-2.2573979648736636E-3</v>
      </c>
      <c r="K172" s="21">
        <f t="shared" si="42"/>
        <v>-2.3657164289221382E-3</v>
      </c>
      <c r="L172" s="21">
        <f t="shared" si="41"/>
        <v>-1.5585955545483468E-2</v>
      </c>
      <c r="M172" s="21">
        <f t="shared" si="41"/>
        <v>-7.7323596280627176E-3</v>
      </c>
      <c r="N172" s="21">
        <f t="shared" si="41"/>
        <v>3.7537677470505567E-3</v>
      </c>
      <c r="P172">
        <f t="shared" si="30"/>
        <v>3.3579386694410909E-4</v>
      </c>
      <c r="Q172">
        <f t="shared" si="31"/>
        <v>3.5224831630256898E-4</v>
      </c>
      <c r="R172">
        <f t="shared" si="32"/>
        <v>3.1721772584662668E-4</v>
      </c>
      <c r="S172">
        <f t="shared" si="33"/>
        <v>2.6524420079638216E-4</v>
      </c>
      <c r="T172">
        <f t="shared" si="34"/>
        <v>2.8920287305621696E-4</v>
      </c>
      <c r="U172">
        <f t="shared" si="35"/>
        <v>2.3587440043982459E-4</v>
      </c>
      <c r="W172">
        <f t="shared" si="36"/>
        <v>-5.4953829262541889E-5</v>
      </c>
      <c r="X172">
        <f t="shared" si="37"/>
        <v>-3.1755080426714107E-5</v>
      </c>
      <c r="Y172">
        <f t="shared" si="38"/>
        <v>-5.0903185273533071E-5</v>
      </c>
      <c r="Z172">
        <f t="shared" si="39"/>
        <v>-2.9906672967795118E-5</v>
      </c>
      <c r="AA172">
        <f t="shared" si="40"/>
        <v>-3.471839031115515E-5</v>
      </c>
    </row>
    <row r="173" spans="1:27" x14ac:dyDescent="0.2">
      <c r="A173" s="5">
        <v>44006</v>
      </c>
      <c r="B173" s="1">
        <v>34868.980000000003</v>
      </c>
      <c r="C173" s="1">
        <v>372.53</v>
      </c>
      <c r="D173" s="1">
        <v>165.05</v>
      </c>
      <c r="E173" s="1">
        <v>14622.58</v>
      </c>
      <c r="F173" s="1">
        <v>142.81</v>
      </c>
      <c r="G173" s="2">
        <v>9771.7999999999993</v>
      </c>
      <c r="I173" s="21">
        <f t="shared" si="42"/>
        <v>-1.5973446656993396E-2</v>
      </c>
      <c r="J173" s="21">
        <f t="shared" si="42"/>
        <v>-2.1510203177436717E-2</v>
      </c>
      <c r="K173" s="21">
        <f t="shared" si="42"/>
        <v>-1.7596466398278898E-2</v>
      </c>
      <c r="L173" s="21">
        <f t="shared" si="41"/>
        <v>-6.183577983059756E-3</v>
      </c>
      <c r="M173" s="21">
        <f t="shared" si="41"/>
        <v>-1.2248743855509243E-2</v>
      </c>
      <c r="N173" s="21">
        <f t="shared" si="41"/>
        <v>4.605194148104516E-5</v>
      </c>
      <c r="P173">
        <f t="shared" si="30"/>
        <v>3.4094128410412796E-4</v>
      </c>
      <c r="Q173">
        <f t="shared" si="31"/>
        <v>3.4519892112605576E-4</v>
      </c>
      <c r="R173">
        <f t="shared" si="32"/>
        <v>3.1770168943008636E-4</v>
      </c>
      <c r="S173">
        <f t="shared" si="33"/>
        <v>2.7973404531492262E-4</v>
      </c>
      <c r="T173">
        <f t="shared" si="34"/>
        <v>2.9808613775951536E-4</v>
      </c>
      <c r="U173">
        <f t="shared" si="35"/>
        <v>2.509300778648359E-4</v>
      </c>
      <c r="W173">
        <f t="shared" si="36"/>
        <v>-5.8414566775212748E-5</v>
      </c>
      <c r="X173">
        <f t="shared" si="37"/>
        <v>-3.3718771520889091E-5</v>
      </c>
      <c r="Y173">
        <f t="shared" si="38"/>
        <v>-5.4100600199023694E-5</v>
      </c>
      <c r="Z173">
        <f t="shared" si="39"/>
        <v>-3.1797433001606339E-5</v>
      </c>
      <c r="AA173">
        <f t="shared" si="40"/>
        <v>-3.6898452771319296E-5</v>
      </c>
    </row>
    <row r="174" spans="1:27" x14ac:dyDescent="0.2">
      <c r="A174" s="5">
        <v>44005</v>
      </c>
      <c r="B174" s="1">
        <v>35430.43</v>
      </c>
      <c r="C174" s="1">
        <v>380.63</v>
      </c>
      <c r="D174" s="1">
        <v>167.98</v>
      </c>
      <c r="E174" s="1">
        <v>14713.28</v>
      </c>
      <c r="F174" s="1">
        <v>144.57</v>
      </c>
      <c r="G174" s="2">
        <v>9771.35</v>
      </c>
      <c r="I174" s="21">
        <f t="shared" si="42"/>
        <v>1.475992349369506E-2</v>
      </c>
      <c r="J174" s="21">
        <f t="shared" si="42"/>
        <v>1.2690861177088222E-2</v>
      </c>
      <c r="K174" s="21">
        <f t="shared" si="42"/>
        <v>1.2821456569956828E-2</v>
      </c>
      <c r="L174" s="21">
        <f t="shared" si="41"/>
        <v>1.5334520036416633E-2</v>
      </c>
      <c r="M174" s="21">
        <f t="shared" si="41"/>
        <v>2.4153227061869887E-2</v>
      </c>
      <c r="N174" s="21">
        <f t="shared" si="41"/>
        <v>-9.7209514789212137E-3</v>
      </c>
      <c r="P174">
        <f t="shared" si="30"/>
        <v>3.4879783362951495E-4</v>
      </c>
      <c r="Q174">
        <f t="shared" si="31"/>
        <v>3.5695259966073221E-4</v>
      </c>
      <c r="R174">
        <f t="shared" si="32"/>
        <v>3.2748755799528621E-4</v>
      </c>
      <c r="S174">
        <f t="shared" si="33"/>
        <v>2.8257999471285834E-4</v>
      </c>
      <c r="T174">
        <f t="shared" si="34"/>
        <v>2.7987599479721353E-4</v>
      </c>
      <c r="U174">
        <f t="shared" si="35"/>
        <v>2.6091517447393987E-4</v>
      </c>
      <c r="W174">
        <f t="shared" si="36"/>
        <v>-5.2984826349281712E-5</v>
      </c>
      <c r="X174">
        <f t="shared" si="37"/>
        <v>-2.7996528486379903E-5</v>
      </c>
      <c r="Y174">
        <f t="shared" si="38"/>
        <v>-4.9598292304983971E-5</v>
      </c>
      <c r="Z174">
        <f t="shared" si="39"/>
        <v>-2.4312197327673678E-5</v>
      </c>
      <c r="AA174">
        <f t="shared" si="40"/>
        <v>-2.426692752303303E-5</v>
      </c>
    </row>
    <row r="175" spans="1:27" x14ac:dyDescent="0.2">
      <c r="A175" s="5">
        <v>44004</v>
      </c>
      <c r="B175" s="1">
        <v>34911.32</v>
      </c>
      <c r="C175" s="1">
        <v>375.83</v>
      </c>
      <c r="D175" s="1">
        <v>165.84</v>
      </c>
      <c r="E175" s="1">
        <v>14489.38</v>
      </c>
      <c r="F175" s="1">
        <v>141.12</v>
      </c>
      <c r="G175" s="2">
        <v>9866.7999999999993</v>
      </c>
      <c r="I175" s="21">
        <f t="shared" si="42"/>
        <v>5.1574535601446279E-3</v>
      </c>
      <c r="J175" s="21">
        <f t="shared" si="42"/>
        <v>2.9787655289614991E-2</v>
      </c>
      <c r="K175" s="21">
        <f t="shared" si="42"/>
        <v>6.6549946144213237E-3</v>
      </c>
      <c r="L175" s="21">
        <f t="shared" si="41"/>
        <v>-3.461369675895169E-3</v>
      </c>
      <c r="M175" s="21">
        <f t="shared" si="41"/>
        <v>9.9701723198500711E-3</v>
      </c>
      <c r="N175" s="21">
        <f t="shared" si="41"/>
        <v>-9.8331192527784227E-3</v>
      </c>
      <c r="P175">
        <f t="shared" si="30"/>
        <v>3.693636957404384E-4</v>
      </c>
      <c r="Q175">
        <f t="shared" si="31"/>
        <v>3.2310035659740053E-4</v>
      </c>
      <c r="R175">
        <f t="shared" si="32"/>
        <v>3.4556406467681661E-4</v>
      </c>
      <c r="S175">
        <f t="shared" si="33"/>
        <v>2.9985226586262334E-4</v>
      </c>
      <c r="T175">
        <f t="shared" si="34"/>
        <v>2.9139546237442896E-4</v>
      </c>
      <c r="U175">
        <f t="shared" si="35"/>
        <v>2.7139761746763636E-4</v>
      </c>
      <c r="W175">
        <f t="shared" si="36"/>
        <v>-5.3129781910029344E-5</v>
      </c>
      <c r="X175">
        <f t="shared" si="37"/>
        <v>-1.1087440939333485E-5</v>
      </c>
      <c r="Y175">
        <f t="shared" si="38"/>
        <v>-4.8587160600821054E-5</v>
      </c>
      <c r="Z175">
        <f t="shared" si="39"/>
        <v>-2.8036554229505718E-5</v>
      </c>
      <c r="AA175">
        <f t="shared" si="40"/>
        <v>-1.9558142467577501E-5</v>
      </c>
    </row>
    <row r="176" spans="1:27" x14ac:dyDescent="0.2">
      <c r="A176" s="5">
        <v>44001</v>
      </c>
      <c r="B176" s="1">
        <v>34731.730000000003</v>
      </c>
      <c r="C176" s="1">
        <v>364.8</v>
      </c>
      <c r="D176" s="1">
        <v>164.74</v>
      </c>
      <c r="E176" s="1">
        <v>14539.62</v>
      </c>
      <c r="F176" s="1">
        <v>139.72</v>
      </c>
      <c r="G176" s="2">
        <v>9964.2999999999993</v>
      </c>
      <c r="I176" s="21">
        <f t="shared" si="42"/>
        <v>1.5192681869322574E-2</v>
      </c>
      <c r="J176" s="21">
        <f t="shared" si="42"/>
        <v>1.9458936364674866E-2</v>
      </c>
      <c r="K176" s="21">
        <f t="shared" si="42"/>
        <v>1.5723305781819734E-2</v>
      </c>
      <c r="L176" s="21">
        <f t="shared" si="41"/>
        <v>-3.9578730248686165E-3</v>
      </c>
      <c r="M176" s="21">
        <f t="shared" si="41"/>
        <v>1.820070464684637E-2</v>
      </c>
      <c r="N176" s="21">
        <f t="shared" si="41"/>
        <v>1.5668159686019357E-3</v>
      </c>
      <c r="P176">
        <f t="shared" si="30"/>
        <v>3.7820706467818282E-4</v>
      </c>
      <c r="Q176">
        <f t="shared" si="31"/>
        <v>3.1955462162843893E-4</v>
      </c>
      <c r="R176">
        <f t="shared" si="32"/>
        <v>3.518411957386173E-4</v>
      </c>
      <c r="S176">
        <f t="shared" si="33"/>
        <v>3.1799189396783449E-4</v>
      </c>
      <c r="T176">
        <f t="shared" si="34"/>
        <v>2.8885055680417541E-4</v>
      </c>
      <c r="U176">
        <f t="shared" si="35"/>
        <v>2.8856417311794511E-4</v>
      </c>
      <c r="W176">
        <f t="shared" si="36"/>
        <v>-5.8040457556972312E-5</v>
      </c>
      <c r="X176">
        <f t="shared" si="37"/>
        <v>-1.374122901385572E-5</v>
      </c>
      <c r="Y176">
        <f t="shared" si="38"/>
        <v>-5.3260949144160675E-5</v>
      </c>
      <c r="Z176">
        <f t="shared" si="39"/>
        <v>-2.9430296500087172E-5</v>
      </c>
      <c r="AA176">
        <f t="shared" si="40"/>
        <v>-2.2626778455751794E-5</v>
      </c>
    </row>
    <row r="177" spans="1:27" x14ac:dyDescent="0.2">
      <c r="A177" s="5">
        <v>44000</v>
      </c>
      <c r="B177" s="1">
        <v>34208.050000000003</v>
      </c>
      <c r="C177" s="1">
        <v>357.77</v>
      </c>
      <c r="D177" s="1">
        <v>162.16999999999999</v>
      </c>
      <c r="E177" s="1">
        <v>14597.28</v>
      </c>
      <c r="F177" s="1">
        <v>137.19999999999999</v>
      </c>
      <c r="G177" s="2">
        <v>9948.7000000000007</v>
      </c>
      <c r="I177" s="21">
        <f t="shared" si="42"/>
        <v>2.0679167688806791E-2</v>
      </c>
      <c r="J177" s="21">
        <f t="shared" si="42"/>
        <v>9.8027608941193018E-3</v>
      </c>
      <c r="K177" s="21">
        <f t="shared" si="42"/>
        <v>1.9803860570665226E-2</v>
      </c>
      <c r="L177" s="21">
        <f t="shared" si="41"/>
        <v>5.3088892969932154E-3</v>
      </c>
      <c r="M177" s="21">
        <f t="shared" si="41"/>
        <v>1.4388737452099452E-2</v>
      </c>
      <c r="N177" s="21">
        <f t="shared" si="41"/>
        <v>4.4425936778392083E-3</v>
      </c>
      <c r="P177">
        <f t="shared" si="30"/>
        <v>3.7505253840433545E-4</v>
      </c>
      <c r="Q177">
        <f t="shared" si="31"/>
        <v>3.3381805782936434E-4</v>
      </c>
      <c r="R177">
        <f t="shared" si="32"/>
        <v>3.4926555545582589E-4</v>
      </c>
      <c r="S177">
        <f t="shared" si="33"/>
        <v>3.3649025067422422E-4</v>
      </c>
      <c r="T177">
        <f t="shared" si="34"/>
        <v>2.9407277752792392E-4</v>
      </c>
      <c r="U177">
        <f t="shared" si="35"/>
        <v>3.0572337744974733E-4</v>
      </c>
      <c r="W177">
        <f t="shared" si="36"/>
        <v>-6.7609155250221813E-5</v>
      </c>
      <c r="X177">
        <f t="shared" si="37"/>
        <v>-1.7398095774756119E-5</v>
      </c>
      <c r="Y177">
        <f t="shared" si="38"/>
        <v>-6.2276361159833483E-5</v>
      </c>
      <c r="Z177">
        <f t="shared" si="39"/>
        <v>-3.2814266789061059E-5</v>
      </c>
      <c r="AA177">
        <f t="shared" si="40"/>
        <v>-2.8151252444637143E-5</v>
      </c>
    </row>
    <row r="178" spans="1:27" x14ac:dyDescent="0.2">
      <c r="A178" s="5">
        <v>43999</v>
      </c>
      <c r="B178" s="1">
        <v>33507.919999999998</v>
      </c>
      <c r="C178" s="1">
        <v>354.28</v>
      </c>
      <c r="D178" s="1">
        <v>158.99</v>
      </c>
      <c r="E178" s="1">
        <v>14519.99</v>
      </c>
      <c r="F178" s="1">
        <v>135.24</v>
      </c>
      <c r="G178" s="2">
        <v>9904.6</v>
      </c>
      <c r="I178" s="21">
        <f t="shared" si="42"/>
        <v>-2.8995832461863524E-3</v>
      </c>
      <c r="J178" s="21">
        <f t="shared" si="42"/>
        <v>-2.2578460244951931E-4</v>
      </c>
      <c r="K178" s="21">
        <f t="shared" si="42"/>
        <v>-1.1315062811452247E-3</v>
      </c>
      <c r="L178" s="21">
        <f t="shared" si="41"/>
        <v>2.6039400663799579E-3</v>
      </c>
      <c r="M178" s="21">
        <f t="shared" si="41"/>
        <v>-6.926562215135274E-3</v>
      </c>
      <c r="N178" s="21">
        <f t="shared" si="41"/>
        <v>-1.0595287596770437E-2</v>
      </c>
      <c r="P178">
        <f t="shared" si="30"/>
        <v>3.9845540789812937E-4</v>
      </c>
      <c r="Q178">
        <f t="shared" si="31"/>
        <v>3.5512233947676824E-4</v>
      </c>
      <c r="R178">
        <f t="shared" si="32"/>
        <v>3.714773798595422E-4</v>
      </c>
      <c r="S178">
        <f t="shared" si="33"/>
        <v>3.5753555366177265E-4</v>
      </c>
      <c r="T178">
        <f t="shared" si="34"/>
        <v>3.0978100178799528E-4</v>
      </c>
      <c r="U178">
        <f t="shared" si="35"/>
        <v>3.1807209605771346E-4</v>
      </c>
      <c r="W178">
        <f t="shared" si="36"/>
        <v>-7.3885606760073529E-5</v>
      </c>
      <c r="X178">
        <f t="shared" si="37"/>
        <v>-1.8661309513434711E-5</v>
      </c>
      <c r="Y178">
        <f t="shared" si="38"/>
        <v>-6.7016680029585794E-5</v>
      </c>
      <c r="Z178">
        <f t="shared" si="39"/>
        <v>-3.3147762931678844E-5</v>
      </c>
      <c r="AA178">
        <f t="shared" si="40"/>
        <v>-3.4632539966185151E-5</v>
      </c>
    </row>
    <row r="179" spans="1:27" x14ac:dyDescent="0.2">
      <c r="A179" s="5">
        <v>43998</v>
      </c>
      <c r="B179" s="1">
        <v>33605.22</v>
      </c>
      <c r="C179" s="1">
        <v>354.36</v>
      </c>
      <c r="D179" s="1">
        <v>159.16999999999999</v>
      </c>
      <c r="E179" s="1">
        <v>14482.23</v>
      </c>
      <c r="F179" s="1">
        <v>136.18</v>
      </c>
      <c r="G179" s="2">
        <v>10010.1</v>
      </c>
      <c r="I179" s="21">
        <f t="shared" si="42"/>
        <v>1.1264442277929389E-2</v>
      </c>
      <c r="J179" s="21">
        <f t="shared" si="42"/>
        <v>1.4110940235369159E-4</v>
      </c>
      <c r="K179" s="21">
        <f t="shared" si="42"/>
        <v>1.0356897123885387E-2</v>
      </c>
      <c r="L179" s="21">
        <f t="shared" si="41"/>
        <v>9.4163706072301918E-3</v>
      </c>
      <c r="M179" s="21">
        <f t="shared" si="41"/>
        <v>-2.4203319600656962E-3</v>
      </c>
      <c r="N179" s="21">
        <f t="shared" si="41"/>
        <v>-1.5537844282333367E-2</v>
      </c>
      <c r="P179">
        <f t="shared" si="30"/>
        <v>4.1578951947676723E-4</v>
      </c>
      <c r="Q179">
        <f t="shared" si="31"/>
        <v>3.7778845187761947E-4</v>
      </c>
      <c r="R179">
        <f t="shared" si="32"/>
        <v>3.8834197955048668E-4</v>
      </c>
      <c r="S179">
        <f t="shared" si="33"/>
        <v>3.7469731014575549E-4</v>
      </c>
      <c r="T179">
        <f t="shared" si="34"/>
        <v>3.2918034189380893E-4</v>
      </c>
      <c r="U179">
        <f t="shared" si="35"/>
        <v>3.2296448910765007E-4</v>
      </c>
      <c r="W179">
        <f t="shared" si="36"/>
        <v>-6.7429891231452727E-5</v>
      </c>
      <c r="X179">
        <f t="shared" si="37"/>
        <v>-1.9712507827874492E-5</v>
      </c>
      <c r="Y179">
        <f t="shared" si="38"/>
        <v>-6.1022605046852273E-5</v>
      </c>
      <c r="Z179">
        <f t="shared" si="39"/>
        <v>-2.5924635020942366E-5</v>
      </c>
      <c r="AA179">
        <f t="shared" si="40"/>
        <v>-3.9243557907030304E-5</v>
      </c>
    </row>
    <row r="180" spans="1:27" x14ac:dyDescent="0.2">
      <c r="A180" s="5">
        <v>43997</v>
      </c>
      <c r="B180" s="1">
        <v>33228.800000000003</v>
      </c>
      <c r="C180" s="1">
        <v>354.31</v>
      </c>
      <c r="D180" s="1">
        <v>157.53</v>
      </c>
      <c r="E180" s="1">
        <v>14346.5</v>
      </c>
      <c r="F180" s="1">
        <v>136.51</v>
      </c>
      <c r="G180" s="2">
        <v>10166.85</v>
      </c>
      <c r="I180" s="21">
        <f t="shared" si="42"/>
        <v>-1.6478288216022555E-2</v>
      </c>
      <c r="J180" s="21">
        <f t="shared" si="42"/>
        <v>-1.5737331957461336E-2</v>
      </c>
      <c r="K180" s="21">
        <f t="shared" si="42"/>
        <v>-1.2992110093217366E-2</v>
      </c>
      <c r="L180" s="21">
        <f t="shared" si="41"/>
        <v>-1.7640306082211997E-3</v>
      </c>
      <c r="M180" s="21">
        <f t="shared" si="41"/>
        <v>-7.5169118768037028E-3</v>
      </c>
      <c r="N180" s="21">
        <f t="shared" si="41"/>
        <v>1.426992983146669E-2</v>
      </c>
      <c r="P180">
        <f t="shared" si="30"/>
        <v>4.2499731970739227E-4</v>
      </c>
      <c r="Q180">
        <f t="shared" si="31"/>
        <v>3.8609429239282921E-4</v>
      </c>
      <c r="R180">
        <f t="shared" si="32"/>
        <v>4.0235562135109559E-4</v>
      </c>
      <c r="S180">
        <f t="shared" si="33"/>
        <v>3.9841553394313938E-4</v>
      </c>
      <c r="T180">
        <f t="shared" si="34"/>
        <v>3.4658521706807554E-4</v>
      </c>
      <c r="U180">
        <f t="shared" si="35"/>
        <v>3.3058152687654373E-4</v>
      </c>
      <c r="W180">
        <f t="shared" si="36"/>
        <v>-5.672473429397142E-5</v>
      </c>
      <c r="X180">
        <f t="shared" si="37"/>
        <v>-6.6364579381129641E-6</v>
      </c>
      <c r="Y180">
        <f t="shared" si="38"/>
        <v>-5.3083845833274623E-5</v>
      </c>
      <c r="Z180">
        <f t="shared" si="39"/>
        <v>-2.5972637703138093E-5</v>
      </c>
      <c r="AA180">
        <f t="shared" si="40"/>
        <v>-3.4901712345906231E-5</v>
      </c>
    </row>
    <row r="181" spans="1:27" x14ac:dyDescent="0.2">
      <c r="A181" s="5">
        <v>43994</v>
      </c>
      <c r="B181" s="1">
        <v>33780.89</v>
      </c>
      <c r="C181" s="1">
        <v>359.93</v>
      </c>
      <c r="D181" s="1">
        <v>159.59</v>
      </c>
      <c r="E181" s="1">
        <v>14371.83</v>
      </c>
      <c r="F181" s="1">
        <v>137.54</v>
      </c>
      <c r="G181" s="2">
        <v>10022.799999999999</v>
      </c>
      <c r="I181" s="21">
        <f t="shared" si="42"/>
        <v>7.2051014574627831E-3</v>
      </c>
      <c r="J181" s="21">
        <f t="shared" si="42"/>
        <v>6.5784209362125179E-3</v>
      </c>
      <c r="K181" s="21">
        <f t="shared" si="42"/>
        <v>8.495158536692889E-3</v>
      </c>
      <c r="L181" s="21">
        <f t="shared" si="41"/>
        <v>-1.4983384953623459E-2</v>
      </c>
      <c r="M181" s="21">
        <f t="shared" si="41"/>
        <v>-1.380463037550256E-3</v>
      </c>
      <c r="N181" s="21">
        <f t="shared" si="41"/>
        <v>-1.2690022377745913E-2</v>
      </c>
      <c r="P181">
        <f t="shared" si="30"/>
        <v>4.4881118136877912E-4</v>
      </c>
      <c r="Q181">
        <f t="shared" si="31"/>
        <v>4.0797633518296732E-4</v>
      </c>
      <c r="R181">
        <f t="shared" si="32"/>
        <v>4.2343144493327961E-4</v>
      </c>
      <c r="S181">
        <f t="shared" si="33"/>
        <v>4.0951640900322464E-4</v>
      </c>
      <c r="T181">
        <f t="shared" si="34"/>
        <v>3.6858603869807769E-4</v>
      </c>
      <c r="U181">
        <f t="shared" si="35"/>
        <v>3.4140353914859811E-4</v>
      </c>
      <c r="W181">
        <f t="shared" si="36"/>
        <v>-5.4509319542790925E-5</v>
      </c>
      <c r="X181">
        <f t="shared" si="37"/>
        <v>-1.7315312815604416E-6</v>
      </c>
      <c r="Y181">
        <f t="shared" si="38"/>
        <v>-4.9591085869453936E-5</v>
      </c>
      <c r="Z181">
        <f t="shared" si="39"/>
        <v>-3.9767028855840312E-5</v>
      </c>
      <c r="AA181">
        <f t="shared" si="40"/>
        <v>-3.8247658251272413E-5</v>
      </c>
    </row>
    <row r="182" spans="1:27" x14ac:dyDescent="0.2">
      <c r="A182" s="5">
        <v>43993</v>
      </c>
      <c r="B182" s="1">
        <v>33538.370000000003</v>
      </c>
      <c r="C182" s="1">
        <v>357.57</v>
      </c>
      <c r="D182" s="1">
        <v>158.24</v>
      </c>
      <c r="E182" s="1">
        <v>14588.79</v>
      </c>
      <c r="F182" s="1">
        <v>137.72999999999999</v>
      </c>
      <c r="G182" s="2">
        <v>10150.799999999999</v>
      </c>
      <c r="I182" s="21">
        <f t="shared" si="42"/>
        <v>-2.0910273085877312E-2</v>
      </c>
      <c r="J182" s="21">
        <f t="shared" si="42"/>
        <v>-1.7492995791134187E-2</v>
      </c>
      <c r="K182" s="21">
        <f t="shared" si="42"/>
        <v>-2.1506205220963619E-2</v>
      </c>
      <c r="L182" s="21">
        <f t="shared" si="41"/>
        <v>-1.6533583244086113E-2</v>
      </c>
      <c r="M182" s="21">
        <f t="shared" si="41"/>
        <v>-1.5632634742195194E-2</v>
      </c>
      <c r="N182" s="21">
        <f t="shared" si="41"/>
        <v>-5.8689793659942582E-3</v>
      </c>
      <c r="P182">
        <f t="shared" si="30"/>
        <v>4.4954979801832041E-4</v>
      </c>
      <c r="Q182">
        <f t="shared" si="31"/>
        <v>4.1448515008303088E-4</v>
      </c>
      <c r="R182">
        <f t="shared" si="32"/>
        <v>4.2093663101373129E-4</v>
      </c>
      <c r="S182">
        <f t="shared" si="33"/>
        <v>4.1820728352114588E-4</v>
      </c>
      <c r="T182">
        <f t="shared" si="34"/>
        <v>3.7651413038202597E-4</v>
      </c>
      <c r="U182">
        <f t="shared" si="35"/>
        <v>3.6099664257520229E-4</v>
      </c>
      <c r="W182">
        <f t="shared" si="36"/>
        <v>-6.5821954488819233E-5</v>
      </c>
      <c r="X182">
        <f t="shared" si="37"/>
        <v>-8.3952054919318135E-6</v>
      </c>
      <c r="Y182">
        <f t="shared" si="38"/>
        <v>-6.0813036542993995E-5</v>
      </c>
      <c r="Z182">
        <f t="shared" si="39"/>
        <v>-4.8499089776776282E-5</v>
      </c>
      <c r="AA182">
        <f t="shared" si="40"/>
        <v>-4.6545228612294191E-5</v>
      </c>
    </row>
    <row r="183" spans="1:27" x14ac:dyDescent="0.2">
      <c r="A183" s="5">
        <v>43992</v>
      </c>
      <c r="B183" s="1">
        <v>34247.050000000003</v>
      </c>
      <c r="C183" s="1">
        <v>363.88</v>
      </c>
      <c r="D183" s="1">
        <v>161.68</v>
      </c>
      <c r="E183" s="1">
        <v>14832</v>
      </c>
      <c r="F183" s="1">
        <v>139.9</v>
      </c>
      <c r="G183" s="2">
        <v>10210.549999999999</v>
      </c>
      <c r="I183" s="21">
        <f t="shared" si="42"/>
        <v>8.514540527933389E-3</v>
      </c>
      <c r="J183" s="21">
        <f t="shared" si="42"/>
        <v>1.0993239168990651E-4</v>
      </c>
      <c r="K183" s="21">
        <f t="shared" si="42"/>
        <v>8.3225124805600386E-3</v>
      </c>
      <c r="L183" s="21">
        <f t="shared" si="41"/>
        <v>5.7391993395488209E-3</v>
      </c>
      <c r="M183" s="21">
        <f t="shared" si="41"/>
        <v>4.2980008856754615E-3</v>
      </c>
      <c r="N183" s="21">
        <f t="shared" si="41"/>
        <v>-3.0963509545349311E-2</v>
      </c>
      <c r="P183">
        <f t="shared" si="30"/>
        <v>4.7361697233426725E-4</v>
      </c>
      <c r="Q183">
        <f t="shared" si="31"/>
        <v>4.4094087763317698E-4</v>
      </c>
      <c r="R183">
        <f t="shared" si="32"/>
        <v>4.4338380656849645E-4</v>
      </c>
      <c r="S183">
        <f t="shared" si="33"/>
        <v>4.4279891380595874E-4</v>
      </c>
      <c r="T183">
        <f t="shared" si="34"/>
        <v>3.9936783158003191E-4</v>
      </c>
      <c r="U183">
        <f t="shared" si="35"/>
        <v>3.2284287997160209E-4</v>
      </c>
      <c r="W183">
        <f t="shared" si="36"/>
        <v>-5.3195267100173909E-5</v>
      </c>
      <c r="X183">
        <f t="shared" si="37"/>
        <v>-8.7137999280487282E-6</v>
      </c>
      <c r="Y183">
        <f t="shared" si="38"/>
        <v>-4.8246154111710012E-5</v>
      </c>
      <c r="Z183">
        <f t="shared" si="39"/>
        <v>-4.0251855920009928E-5</v>
      </c>
      <c r="AA183">
        <f t="shared" si="40"/>
        <v>-4.1021656516300287E-5</v>
      </c>
    </row>
    <row r="184" spans="1:27" x14ac:dyDescent="0.2">
      <c r="A184" s="5">
        <v>43991</v>
      </c>
      <c r="B184" s="1">
        <v>33956.69</v>
      </c>
      <c r="C184" s="1">
        <v>363.84</v>
      </c>
      <c r="D184" s="1">
        <v>160.34</v>
      </c>
      <c r="E184" s="1">
        <v>14747.12</v>
      </c>
      <c r="F184" s="1">
        <v>139.30000000000001</v>
      </c>
      <c r="G184" s="2">
        <v>10531.65</v>
      </c>
      <c r="I184" s="21">
        <f t="shared" si="42"/>
        <v>-1.2115076817284076E-2</v>
      </c>
      <c r="J184" s="21">
        <f t="shared" si="42"/>
        <v>-1.2102154235857919E-2</v>
      </c>
      <c r="K184" s="21">
        <f t="shared" si="42"/>
        <v>-1.0978556538676366E-2</v>
      </c>
      <c r="L184" s="21">
        <f t="shared" si="41"/>
        <v>-4.8609821044474583E-3</v>
      </c>
      <c r="M184" s="21">
        <f t="shared" si="41"/>
        <v>-6.8679623230041868E-3</v>
      </c>
      <c r="N184" s="21">
        <f t="shared" si="41"/>
        <v>1.1690175105253671E-2</v>
      </c>
      <c r="P184">
        <f t="shared" si="30"/>
        <v>4.9447922037972936E-4</v>
      </c>
      <c r="Q184">
        <f t="shared" si="31"/>
        <v>4.5973739298326317E-4</v>
      </c>
      <c r="R184">
        <f t="shared" si="32"/>
        <v>4.6399157909374645E-4</v>
      </c>
      <c r="S184">
        <f t="shared" si="33"/>
        <v>4.6955443083486519E-4</v>
      </c>
      <c r="T184">
        <f t="shared" si="34"/>
        <v>4.2184861403385068E-4</v>
      </c>
      <c r="U184">
        <f t="shared" si="35"/>
        <v>3.3472688120437502E-4</v>
      </c>
      <c r="W184">
        <f t="shared" si="36"/>
        <v>-4.7550664825228612E-5</v>
      </c>
      <c r="X184">
        <f t="shared" si="37"/>
        <v>-2.3959765741567091E-7</v>
      </c>
      <c r="Y184">
        <f t="shared" si="38"/>
        <v>-4.3133701288624199E-5</v>
      </c>
      <c r="Z184">
        <f t="shared" si="39"/>
        <v>-3.9193948937170442E-5</v>
      </c>
      <c r="AA184">
        <f t="shared" si="40"/>
        <v>-3.8515314453157509E-5</v>
      </c>
    </row>
    <row r="185" spans="1:27" x14ac:dyDescent="0.2">
      <c r="A185" s="5">
        <v>43990</v>
      </c>
      <c r="B185" s="1">
        <v>34370.58</v>
      </c>
      <c r="C185" s="1">
        <v>368.27</v>
      </c>
      <c r="D185" s="1">
        <v>162.11000000000001</v>
      </c>
      <c r="E185" s="1">
        <v>14818.98</v>
      </c>
      <c r="F185" s="1">
        <v>140.26</v>
      </c>
      <c r="G185" s="2">
        <v>10409.25</v>
      </c>
      <c r="I185" s="21">
        <f t="shared" si="42"/>
        <v>2.4276926046205927E-3</v>
      </c>
      <c r="J185" s="21">
        <f t="shared" si="42"/>
        <v>2.0603447500521791E-2</v>
      </c>
      <c r="K185" s="21">
        <f t="shared" si="42"/>
        <v>1.1109740681024202E-3</v>
      </c>
      <c r="L185" s="21">
        <f t="shared" si="41"/>
        <v>1.6762307343024137E-2</v>
      </c>
      <c r="M185" s="21">
        <f t="shared" si="41"/>
        <v>9.0239099780725484E-3</v>
      </c>
      <c r="N185" s="21">
        <f t="shared" si="41"/>
        <v>1.1804150813181206E-2</v>
      </c>
      <c r="P185">
        <f t="shared" si="30"/>
        <v>5.2566553074125284E-4</v>
      </c>
      <c r="Q185">
        <f t="shared" si="31"/>
        <v>4.6198645749878479E-4</v>
      </c>
      <c r="R185">
        <f t="shared" si="32"/>
        <v>4.9352928009675182E-4</v>
      </c>
      <c r="S185">
        <f t="shared" si="33"/>
        <v>4.815914191352608E-4</v>
      </c>
      <c r="T185">
        <f t="shared" si="34"/>
        <v>4.4357740101735031E-4</v>
      </c>
      <c r="U185">
        <f t="shared" si="35"/>
        <v>3.4719851342463349E-4</v>
      </c>
      <c r="W185">
        <f t="shared" si="36"/>
        <v>-5.2414974258731683E-5</v>
      </c>
      <c r="X185">
        <f t="shared" si="37"/>
        <v>-1.5778691224971189E-5</v>
      </c>
      <c r="Y185">
        <f t="shared" si="38"/>
        <v>-4.672398682509475E-5</v>
      </c>
      <c r="Z185">
        <f t="shared" si="39"/>
        <v>-5.4325358689795272E-5</v>
      </c>
      <c r="AA185">
        <f t="shared" si="40"/>
        <v>-4.777286182074666E-5</v>
      </c>
    </row>
    <row r="186" spans="1:27" x14ac:dyDescent="0.2">
      <c r="A186" s="5">
        <v>43987</v>
      </c>
      <c r="B186" s="1">
        <v>34287.24</v>
      </c>
      <c r="C186" s="1">
        <v>360.76</v>
      </c>
      <c r="D186" s="1">
        <v>161.93</v>
      </c>
      <c r="E186" s="1">
        <v>14572.65</v>
      </c>
      <c r="F186" s="1">
        <v>139</v>
      </c>
      <c r="G186" s="2">
        <v>10287.1</v>
      </c>
      <c r="I186" s="21">
        <f t="shared" si="42"/>
        <v>8.9805569118318121E-3</v>
      </c>
      <c r="J186" s="21">
        <f t="shared" si="42"/>
        <v>2.1235075312529217E-2</v>
      </c>
      <c r="K186" s="21">
        <f t="shared" si="42"/>
        <v>1.1178157750994037E-2</v>
      </c>
      <c r="L186" s="21">
        <f t="shared" si="41"/>
        <v>-7.5500072542016216E-3</v>
      </c>
      <c r="M186" s="21">
        <f t="shared" si="41"/>
        <v>3.1052723341585216E-2</v>
      </c>
      <c r="N186" s="21">
        <f t="shared" si="41"/>
        <v>-6.2021111485345247E-3</v>
      </c>
      <c r="P186">
        <f t="shared" si="30"/>
        <v>5.5407075169622755E-4</v>
      </c>
      <c r="Q186">
        <f t="shared" si="31"/>
        <v>4.6269228945431648E-4</v>
      </c>
      <c r="R186">
        <f t="shared" si="32"/>
        <v>5.1705553984509082E-4</v>
      </c>
      <c r="S186">
        <f t="shared" si="33"/>
        <v>5.0869283251377768E-4</v>
      </c>
      <c r="T186">
        <f t="shared" si="34"/>
        <v>4.1034159936341322E-4</v>
      </c>
      <c r="U186">
        <f t="shared" si="35"/>
        <v>3.6690483240713501E-4</v>
      </c>
      <c r="W186">
        <f t="shared" si="36"/>
        <v>-5.2205393117187693E-5</v>
      </c>
      <c r="X186">
        <f t="shared" si="37"/>
        <v>-8.3793121115135315E-6</v>
      </c>
      <c r="Y186">
        <f t="shared" si="38"/>
        <v>-4.5281166187918816E-5</v>
      </c>
      <c r="Z186">
        <f t="shared" si="39"/>
        <v>-6.0781827382514152E-5</v>
      </c>
      <c r="AA186">
        <f t="shared" si="40"/>
        <v>-3.8529058854249379E-5</v>
      </c>
    </row>
    <row r="187" spans="1:27" x14ac:dyDescent="0.2">
      <c r="A187" s="5">
        <v>43986</v>
      </c>
      <c r="B187" s="1">
        <v>33980.699999999997</v>
      </c>
      <c r="C187" s="1">
        <v>353.18</v>
      </c>
      <c r="D187" s="1">
        <v>160.13</v>
      </c>
      <c r="E187" s="1">
        <v>14683.09</v>
      </c>
      <c r="F187" s="1">
        <v>134.75</v>
      </c>
      <c r="G187" s="2">
        <v>10351.1</v>
      </c>
      <c r="I187" s="21">
        <f t="shared" si="42"/>
        <v>-3.7843941735741676E-3</v>
      </c>
      <c r="J187" s="21">
        <f t="shared" si="42"/>
        <v>2.6083026808287808E-3</v>
      </c>
      <c r="K187" s="21">
        <f t="shared" si="42"/>
        <v>-1.1234553671968649E-3</v>
      </c>
      <c r="L187" s="21">
        <f t="shared" si="41"/>
        <v>1.8397330815961874E-2</v>
      </c>
      <c r="M187" s="21">
        <f t="shared" si="41"/>
        <v>2.4519832472868455E-3</v>
      </c>
      <c r="N187" s="21">
        <f t="shared" si="41"/>
        <v>-6.2214889508392466E-3</v>
      </c>
      <c r="P187">
        <f t="shared" si="30"/>
        <v>5.8852282270273261E-4</v>
      </c>
      <c r="Q187">
        <f t="shared" si="31"/>
        <v>4.917915902998164E-4</v>
      </c>
      <c r="R187">
        <f t="shared" si="32"/>
        <v>5.4997852205038915E-4</v>
      </c>
      <c r="S187">
        <f t="shared" si="33"/>
        <v>5.1955864430283118E-4</v>
      </c>
      <c r="T187">
        <f t="shared" si="34"/>
        <v>4.3614985750288797E-4</v>
      </c>
      <c r="U187">
        <f t="shared" si="35"/>
        <v>3.8785363502256401E-4</v>
      </c>
      <c r="W187">
        <f t="shared" si="36"/>
        <v>-5.704049692487066E-5</v>
      </c>
      <c r="X187">
        <f t="shared" si="37"/>
        <v>-7.878362269106694E-6</v>
      </c>
      <c r="Y187">
        <f t="shared" si="38"/>
        <v>-4.8617595848027025E-5</v>
      </c>
      <c r="Z187">
        <f t="shared" si="39"/>
        <v>-5.7355638253965618E-5</v>
      </c>
      <c r="AA187">
        <f t="shared" si="40"/>
        <v>-4.0014637929160736E-5</v>
      </c>
    </row>
    <row r="188" spans="1:27" x14ac:dyDescent="0.2">
      <c r="A188" s="5">
        <v>43985</v>
      </c>
      <c r="B188" s="1">
        <v>34109.54</v>
      </c>
      <c r="C188" s="1">
        <v>352.26</v>
      </c>
      <c r="D188" s="1">
        <v>160.31</v>
      </c>
      <c r="E188" s="1">
        <v>14415.43</v>
      </c>
      <c r="F188" s="1">
        <v>134.41999999999999</v>
      </c>
      <c r="G188" s="2">
        <v>10415.700000000001</v>
      </c>
      <c r="I188" s="21">
        <f t="shared" si="42"/>
        <v>8.3612677402671188E-3</v>
      </c>
      <c r="J188" s="21">
        <f t="shared" si="42"/>
        <v>3.6972824461911076E-3</v>
      </c>
      <c r="K188" s="21">
        <f t="shared" si="42"/>
        <v>6.8225470411500963E-3</v>
      </c>
      <c r="L188" s="21">
        <f t="shared" si="41"/>
        <v>-4.2578779746276062E-3</v>
      </c>
      <c r="M188" s="21">
        <f t="shared" si="41"/>
        <v>4.1000467440133314E-3</v>
      </c>
      <c r="N188" s="21">
        <f t="shared" si="41"/>
        <v>1.1350015755114132E-2</v>
      </c>
      <c r="P188">
        <f t="shared" si="30"/>
        <v>6.2162571788219867E-4</v>
      </c>
      <c r="Q188">
        <f t="shared" si="31"/>
        <v>5.2230999622404433E-4</v>
      </c>
      <c r="R188">
        <f t="shared" si="32"/>
        <v>5.8211243953475188E-4</v>
      </c>
      <c r="S188">
        <f t="shared" si="33"/>
        <v>5.5156475831066182E-4</v>
      </c>
      <c r="T188">
        <f t="shared" si="34"/>
        <v>4.629162069198961E-4</v>
      </c>
      <c r="U188">
        <f t="shared" si="35"/>
        <v>4.0438751442987628E-4</v>
      </c>
      <c r="W188">
        <f t="shared" si="36"/>
        <v>-6.6738859744634287E-5</v>
      </c>
      <c r="X188">
        <f t="shared" si="37"/>
        <v>-1.1059803308541763E-5</v>
      </c>
      <c r="Y188">
        <f t="shared" si="38"/>
        <v>-5.6663571098351792E-5</v>
      </c>
      <c r="Z188">
        <f t="shared" si="39"/>
        <v>-5.7931935455577669E-5</v>
      </c>
      <c r="AA188">
        <f t="shared" si="40"/>
        <v>-4.5539120891102215E-5</v>
      </c>
    </row>
    <row r="189" spans="1:27" x14ac:dyDescent="0.2">
      <c r="A189" s="5">
        <v>43984</v>
      </c>
      <c r="B189" s="1">
        <v>33825.53</v>
      </c>
      <c r="C189" s="1">
        <v>350.96</v>
      </c>
      <c r="D189" s="1">
        <v>159.22</v>
      </c>
      <c r="E189" s="1">
        <v>14476.94</v>
      </c>
      <c r="F189" s="1">
        <v>133.87</v>
      </c>
      <c r="G189" s="2">
        <v>10298.15</v>
      </c>
      <c r="I189" s="21">
        <f t="shared" si="42"/>
        <v>1.5552745712408229E-2</v>
      </c>
      <c r="J189" s="21">
        <f t="shared" si="42"/>
        <v>4.5407243211273533E-3</v>
      </c>
      <c r="K189" s="21">
        <f t="shared" si="42"/>
        <v>1.5826120024146854E-2</v>
      </c>
      <c r="L189" s="21">
        <f t="shared" si="41"/>
        <v>7.7143139660063838E-3</v>
      </c>
      <c r="M189" s="21">
        <f t="shared" si="41"/>
        <v>2.1977246734926782E-2</v>
      </c>
      <c r="N189" s="21">
        <f t="shared" si="41"/>
        <v>2.7810614150750022E-3</v>
      </c>
      <c r="P189">
        <f t="shared" si="30"/>
        <v>6.4586430205373273E-4</v>
      </c>
      <c r="Q189">
        <f t="shared" si="31"/>
        <v>5.5433287827916569E-4</v>
      </c>
      <c r="R189">
        <f t="shared" si="32"/>
        <v>6.0328135641875508E-4</v>
      </c>
      <c r="S189">
        <f t="shared" si="33"/>
        <v>5.8297246799222826E-4</v>
      </c>
      <c r="T189">
        <f t="shared" si="34"/>
        <v>4.6163430263513309E-4</v>
      </c>
      <c r="U189">
        <f t="shared" si="35"/>
        <v>4.2970580454703317E-4</v>
      </c>
      <c r="W189">
        <f t="shared" si="36"/>
        <v>-7.3759625749563192E-5</v>
      </c>
      <c r="X189">
        <f t="shared" si="37"/>
        <v>-1.2571792873298469E-5</v>
      </c>
      <c r="Y189">
        <f t="shared" si="38"/>
        <v>-6.3089761492895574E-5</v>
      </c>
      <c r="Z189">
        <f t="shared" si="39"/>
        <v>-6.2999121606867816E-5</v>
      </c>
      <c r="AA189">
        <f t="shared" si="40"/>
        <v>-5.2347154537603721E-5</v>
      </c>
    </row>
    <row r="190" spans="1:27" x14ac:dyDescent="0.2">
      <c r="A190" s="5">
        <v>43983</v>
      </c>
      <c r="B190" s="1">
        <v>33303.519999999997</v>
      </c>
      <c r="C190" s="1">
        <v>349.37</v>
      </c>
      <c r="D190" s="1">
        <v>156.72</v>
      </c>
      <c r="E190" s="1">
        <v>14365.69</v>
      </c>
      <c r="F190" s="1">
        <v>130.96</v>
      </c>
      <c r="G190" s="2">
        <v>10269.549999999999</v>
      </c>
      <c r="I190" s="21">
        <f t="shared" si="42"/>
        <v>2.6761123649189374E-2</v>
      </c>
      <c r="J190" s="21">
        <f t="shared" si="42"/>
        <v>2.1320795474226051E-2</v>
      </c>
      <c r="K190" s="21">
        <f t="shared" si="42"/>
        <v>2.8017749334516038E-2</v>
      </c>
      <c r="L190" s="21">
        <f t="shared" si="41"/>
        <v>2.0989769635231911E-2</v>
      </c>
      <c r="M190" s="21">
        <f t="shared" si="41"/>
        <v>1.6087788762579779E-2</v>
      </c>
      <c r="N190" s="21">
        <f t="shared" si="41"/>
        <v>-4.7115826731596909E-3</v>
      </c>
      <c r="P190">
        <f t="shared" si="30"/>
        <v>6.4137748693159633E-4</v>
      </c>
      <c r="Q190">
        <f t="shared" si="31"/>
        <v>5.6070031819142451E-4</v>
      </c>
      <c r="R190">
        <f t="shared" si="32"/>
        <v>5.9168265931111553E-4</v>
      </c>
      <c r="S190">
        <f t="shared" si="33"/>
        <v>5.9206195982108726E-4</v>
      </c>
      <c r="T190">
        <f t="shared" si="34"/>
        <v>4.745800912754998E-4</v>
      </c>
      <c r="U190">
        <f t="shared" si="35"/>
        <v>4.557168764573107E-4</v>
      </c>
      <c r="W190">
        <f t="shared" si="36"/>
        <v>-7.0419564850611601E-5</v>
      </c>
      <c r="X190">
        <f t="shared" si="37"/>
        <v>-6.9622462140827256E-6</v>
      </c>
      <c r="Y190">
        <f t="shared" si="38"/>
        <v>-5.869072867507376E-5</v>
      </c>
      <c r="Z190">
        <f t="shared" si="39"/>
        <v>-6.0707893097073922E-5</v>
      </c>
      <c r="AA190">
        <f t="shared" si="40"/>
        <v>-5.0850231628308808E-5</v>
      </c>
    </row>
    <row r="191" spans="1:27" x14ac:dyDescent="0.2">
      <c r="A191" s="5">
        <v>43980</v>
      </c>
      <c r="B191" s="1">
        <v>32424.1</v>
      </c>
      <c r="C191" s="1">
        <v>342</v>
      </c>
      <c r="D191" s="1">
        <v>152.38999999999999</v>
      </c>
      <c r="E191" s="1">
        <v>14067.3</v>
      </c>
      <c r="F191" s="1">
        <v>128.87</v>
      </c>
      <c r="G191" s="2">
        <v>10318.049999999999</v>
      </c>
      <c r="I191" s="21">
        <f t="shared" si="42"/>
        <v>6.9171980925947091E-3</v>
      </c>
      <c r="J191" s="21">
        <f t="shared" si="42"/>
        <v>2.5647746948575217E-2</v>
      </c>
      <c r="K191" s="21">
        <f t="shared" si="42"/>
        <v>5.5274207979571404E-3</v>
      </c>
      <c r="L191" s="21">
        <f t="shared" si="41"/>
        <v>-9.7305005313042571E-3</v>
      </c>
      <c r="M191" s="21">
        <f t="shared" si="41"/>
        <v>1.3515302792037019E-2</v>
      </c>
      <c r="N191" s="21">
        <f t="shared" si="41"/>
        <v>2.1587436253526857E-3</v>
      </c>
      <c r="P191">
        <f t="shared" si="30"/>
        <v>6.7926237145155813E-4</v>
      </c>
      <c r="Q191">
        <f t="shared" si="31"/>
        <v>5.5450202423312301E-4</v>
      </c>
      <c r="R191">
        <f t="shared" si="32"/>
        <v>6.2749948560686625E-4</v>
      </c>
      <c r="S191">
        <f t="shared" si="33"/>
        <v>6.238095759422388E-4</v>
      </c>
      <c r="T191">
        <f t="shared" si="34"/>
        <v>4.9321307095943955E-4</v>
      </c>
      <c r="U191">
        <f t="shared" si="35"/>
        <v>4.845077298030965E-4</v>
      </c>
      <c r="W191">
        <f t="shared" si="36"/>
        <v>-7.5867566263694732E-5</v>
      </c>
      <c r="X191">
        <f t="shared" si="37"/>
        <v>-1.0940703008379216E-5</v>
      </c>
      <c r="Y191">
        <f t="shared" si="38"/>
        <v>-6.3198580574263483E-5</v>
      </c>
      <c r="Z191">
        <f t="shared" si="39"/>
        <v>-6.3242078444114135E-5</v>
      </c>
      <c r="AA191">
        <f t="shared" si="40"/>
        <v>-5.5958293673542646E-5</v>
      </c>
    </row>
    <row r="192" spans="1:27" x14ac:dyDescent="0.2">
      <c r="A192" s="5">
        <v>43979</v>
      </c>
      <c r="B192" s="1">
        <v>32200.59</v>
      </c>
      <c r="C192" s="1">
        <v>333.34</v>
      </c>
      <c r="D192" s="1">
        <v>151.55000000000001</v>
      </c>
      <c r="E192" s="1">
        <v>14204.85</v>
      </c>
      <c r="F192" s="1">
        <v>127.14</v>
      </c>
      <c r="G192" s="2">
        <v>10295.799999999999</v>
      </c>
      <c r="I192" s="21">
        <f t="shared" si="42"/>
        <v>1.8662478539925975E-2</v>
      </c>
      <c r="J192" s="21">
        <f t="shared" si="42"/>
        <v>1.7644401153742103E-2</v>
      </c>
      <c r="K192" s="21">
        <f t="shared" si="42"/>
        <v>1.8984750037702901E-2</v>
      </c>
      <c r="L192" s="21">
        <f t="shared" si="41"/>
        <v>4.1084361736992451E-3</v>
      </c>
      <c r="M192" s="21">
        <f t="shared" si="41"/>
        <v>2.1304462367190868E-2</v>
      </c>
      <c r="N192" s="21">
        <f t="shared" si="41"/>
        <v>1.6496360258448799E-2</v>
      </c>
      <c r="P192">
        <f t="shared" si="30"/>
        <v>7.0038838844294277E-4</v>
      </c>
      <c r="Q192">
        <f t="shared" si="31"/>
        <v>5.7002396883901326E-4</v>
      </c>
      <c r="R192">
        <f t="shared" si="32"/>
        <v>6.4454706549704527E-4</v>
      </c>
      <c r="S192">
        <f t="shared" si="33"/>
        <v>6.6254980965386946E-4</v>
      </c>
      <c r="T192">
        <f t="shared" si="34"/>
        <v>4.9572368505759192E-4</v>
      </c>
      <c r="U192">
        <f t="shared" si="35"/>
        <v>4.980637613792604E-4</v>
      </c>
      <c r="W192">
        <f t="shared" si="36"/>
        <v>-1.0036100470458092E-4</v>
      </c>
      <c r="X192">
        <f t="shared" si="37"/>
        <v>-3.0217879667002545E-5</v>
      </c>
      <c r="Y192">
        <f t="shared" si="38"/>
        <v>-8.722269908146413E-5</v>
      </c>
      <c r="Z192">
        <f t="shared" si="39"/>
        <v>-7.1604822380133285E-5</v>
      </c>
      <c r="AA192">
        <f t="shared" si="40"/>
        <v>-8.1962828566858935E-5</v>
      </c>
    </row>
    <row r="193" spans="1:27" x14ac:dyDescent="0.2">
      <c r="A193" s="5">
        <v>43978</v>
      </c>
      <c r="B193" s="1">
        <v>31605.22</v>
      </c>
      <c r="C193" s="1">
        <v>327.51</v>
      </c>
      <c r="D193" s="1">
        <v>148.69999999999999</v>
      </c>
      <c r="E193" s="1">
        <v>14146.61</v>
      </c>
      <c r="F193" s="1">
        <v>124.46</v>
      </c>
      <c r="G193" s="2">
        <v>10127.35</v>
      </c>
      <c r="I193" s="21">
        <f t="shared" si="42"/>
        <v>3.2018412471781339E-2</v>
      </c>
      <c r="J193" s="21">
        <f t="shared" si="42"/>
        <v>1.5291429407918149E-2</v>
      </c>
      <c r="K193" s="21">
        <f t="shared" si="42"/>
        <v>2.8720552460589466E-2</v>
      </c>
      <c r="L193" s="21">
        <f t="shared" si="41"/>
        <v>2.9535708636244364E-2</v>
      </c>
      <c r="M193" s="21">
        <f t="shared" si="41"/>
        <v>1.1474873383737772E-2</v>
      </c>
      <c r="N193" s="21">
        <f t="shared" si="41"/>
        <v>-3.9672168344529711E-2</v>
      </c>
      <c r="P193">
        <f t="shared" si="30"/>
        <v>6.7965708958527167E-4</v>
      </c>
      <c r="Q193">
        <f t="shared" si="31"/>
        <v>5.9148329791358786E-4</v>
      </c>
      <c r="R193">
        <f t="shared" si="32"/>
        <v>6.330370824239968E-4</v>
      </c>
      <c r="S193">
        <f t="shared" si="33"/>
        <v>6.4915779210123641E-4</v>
      </c>
      <c r="T193">
        <f t="shared" si="34"/>
        <v>5.1896098075236501E-4</v>
      </c>
      <c r="U193">
        <f t="shared" si="35"/>
        <v>4.2939457969133827E-4</v>
      </c>
      <c r="W193">
        <f t="shared" si="36"/>
        <v>-2.5687886938590331E-5</v>
      </c>
      <c r="X193">
        <f t="shared" si="37"/>
        <v>6.5752872712369757E-6</v>
      </c>
      <c r="Y193">
        <f t="shared" si="38"/>
        <v>-2.0062025054893546E-5</v>
      </c>
      <c r="Z193">
        <f t="shared" si="39"/>
        <v>-1.3830702857545082E-6</v>
      </c>
      <c r="AA193">
        <f t="shared" si="40"/>
        <v>-5.8137066010798318E-5</v>
      </c>
    </row>
    <row r="194" spans="1:27" x14ac:dyDescent="0.2">
      <c r="A194" s="5">
        <v>43977</v>
      </c>
      <c r="B194" s="1">
        <v>30609.3</v>
      </c>
      <c r="C194" s="1">
        <v>322.54000000000002</v>
      </c>
      <c r="D194" s="1">
        <v>144.49</v>
      </c>
      <c r="E194" s="1">
        <v>13734.89</v>
      </c>
      <c r="F194" s="1">
        <v>123.04</v>
      </c>
      <c r="G194" s="2">
        <v>10537.2</v>
      </c>
      <c r="I194" s="21">
        <f t="shared" si="42"/>
        <v>-2.0655375512062014E-3</v>
      </c>
      <c r="J194" s="21">
        <f t="shared" si="42"/>
        <v>7.1564448680514576E-3</v>
      </c>
      <c r="K194" s="21">
        <f t="shared" si="42"/>
        <v>-3.1095626756154097E-3</v>
      </c>
      <c r="L194" s="21">
        <f t="shared" si="41"/>
        <v>-2.1201561040273292E-2</v>
      </c>
      <c r="M194" s="21">
        <f t="shared" si="41"/>
        <v>8.2425896135856474E-3</v>
      </c>
      <c r="N194" s="21">
        <f t="shared" si="41"/>
        <v>-2.512027395574179E-2</v>
      </c>
      <c r="P194">
        <f t="shared" si="30"/>
        <v>7.2276713070504794E-4</v>
      </c>
      <c r="Q194">
        <f t="shared" si="31"/>
        <v>6.2596852736661736E-4</v>
      </c>
      <c r="R194">
        <f t="shared" si="32"/>
        <v>6.7282651023615103E-4</v>
      </c>
      <c r="S194">
        <f t="shared" si="33"/>
        <v>6.6190151134954301E-4</v>
      </c>
      <c r="T194">
        <f t="shared" si="34"/>
        <v>5.4774953589370814E-4</v>
      </c>
      <c r="U194">
        <f t="shared" si="35"/>
        <v>4.1652435093047558E-4</v>
      </c>
      <c r="W194">
        <f t="shared" si="36"/>
        <v>-3.0639467114596429E-5</v>
      </c>
      <c r="X194">
        <f t="shared" si="37"/>
        <v>1.8469785754589241E-5</v>
      </c>
      <c r="Y194">
        <f t="shared" si="38"/>
        <v>-2.6328520247376662E-5</v>
      </c>
      <c r="Z194">
        <f t="shared" si="39"/>
        <v>-3.5466395301082296E-5</v>
      </c>
      <c r="AA194">
        <f t="shared" si="40"/>
        <v>-4.8631595169060543E-5</v>
      </c>
    </row>
    <row r="195" spans="1:27" x14ac:dyDescent="0.2">
      <c r="A195" s="5">
        <v>43973</v>
      </c>
      <c r="B195" s="1">
        <v>30672.59</v>
      </c>
      <c r="C195" s="1">
        <v>320.24</v>
      </c>
      <c r="D195" s="1">
        <v>144.94</v>
      </c>
      <c r="E195" s="1">
        <v>14029.2</v>
      </c>
      <c r="F195" s="1">
        <v>122.03</v>
      </c>
      <c r="G195" s="2">
        <v>10805.25</v>
      </c>
      <c r="I195" s="21">
        <f t="shared" si="42"/>
        <v>-8.4509205018697912E-3</v>
      </c>
      <c r="J195" s="21">
        <f t="shared" si="42"/>
        <v>-5.4808308600900581E-3</v>
      </c>
      <c r="K195" s="21">
        <f t="shared" si="42"/>
        <v>-5.9845406470586254E-3</v>
      </c>
      <c r="L195" s="21">
        <f t="shared" si="41"/>
        <v>1.6643308772877001E-2</v>
      </c>
      <c r="M195" s="21">
        <f t="shared" si="41"/>
        <v>-1.1650300822001648E-2</v>
      </c>
      <c r="N195" s="21">
        <f t="shared" si="41"/>
        <v>4.6427685789054603E-3</v>
      </c>
      <c r="P195">
        <f t="shared" si="30"/>
        <v>7.643426034737368E-4</v>
      </c>
      <c r="Q195">
        <f t="shared" si="31"/>
        <v>6.6400654994851324E-4</v>
      </c>
      <c r="R195">
        <f t="shared" si="32"/>
        <v>7.1348683684124815E-4</v>
      </c>
      <c r="S195">
        <f t="shared" si="33"/>
        <v>6.8646971035636541E-4</v>
      </c>
      <c r="T195">
        <f t="shared" si="34"/>
        <v>5.7404868653097895E-4</v>
      </c>
      <c r="U195">
        <f t="shared" si="35"/>
        <v>4.4173514141046733E-4</v>
      </c>
      <c r="W195">
        <f t="shared" si="36"/>
        <v>-3.0090773430278601E-5</v>
      </c>
      <c r="X195">
        <f t="shared" si="37"/>
        <v>2.1272935651915465E-5</v>
      </c>
      <c r="Y195">
        <f t="shared" si="38"/>
        <v>-2.6235563841336043E-5</v>
      </c>
      <c r="Z195">
        <f t="shared" si="39"/>
        <v>-4.2662401236453614E-5</v>
      </c>
      <c r="AA195">
        <f t="shared" si="40"/>
        <v>-4.8283208652754679E-5</v>
      </c>
    </row>
    <row r="196" spans="1:27" x14ac:dyDescent="0.2">
      <c r="A196" s="5">
        <v>43972</v>
      </c>
      <c r="B196" s="1">
        <v>30932.9</v>
      </c>
      <c r="C196" s="1">
        <v>322</v>
      </c>
      <c r="D196" s="1">
        <v>145.81</v>
      </c>
      <c r="E196" s="1">
        <v>13797.64</v>
      </c>
      <c r="F196" s="1">
        <v>123.46</v>
      </c>
      <c r="G196" s="2">
        <v>10755.2</v>
      </c>
      <c r="I196" s="21">
        <f t="shared" si="42"/>
        <v>3.7016141143624164E-3</v>
      </c>
      <c r="J196" s="21">
        <f t="shared" si="42"/>
        <v>1.2437271660157513E-2</v>
      </c>
      <c r="K196" s="21">
        <f t="shared" si="42"/>
        <v>2.1970486008965669E-3</v>
      </c>
      <c r="L196" s="21">
        <f t="shared" si="41"/>
        <v>1.0260729197577414E-2</v>
      </c>
      <c r="M196" s="21">
        <f t="shared" si="41"/>
        <v>-4.6868772664984222E-3</v>
      </c>
      <c r="N196" s="21">
        <f t="shared" si="41"/>
        <v>4.1955034139118032E-2</v>
      </c>
      <c r="P196">
        <f t="shared" ref="P196:P259" si="43">0.94*P197+(1-0.94)*(I197^2)</f>
        <v>8.1225583686238083E-4</v>
      </c>
      <c r="Q196">
        <f t="shared" ref="Q196:Q259" si="44">0.94*Q197+(1-0.94)*(J197^2)</f>
        <v>6.9651638975276576E-4</v>
      </c>
      <c r="R196">
        <f t="shared" ref="R196:R259" si="45">0.94*R197+(1-0.94)*(K197^2)</f>
        <v>7.5872044200847458E-4</v>
      </c>
      <c r="S196">
        <f t="shared" ref="S196:S259" si="46">0.94*S197+(1-0.94)*(L197^2)</f>
        <v>7.2356676227277065E-4</v>
      </c>
      <c r="T196">
        <f t="shared" ref="T196:T259" si="47">0.94*T197+(1-0.94)*(M197^2)</f>
        <v>6.0928795470245297E-4</v>
      </c>
      <c r="U196">
        <f t="shared" ref="U196:U259" si="48">0.94*U197+(1-0.94)*(N197^2)</f>
        <v>3.5757622131233371E-4</v>
      </c>
      <c r="W196">
        <f t="shared" ref="W196:W259" si="49">0.94*W197+(1-0.94)*I197*N197</f>
        <v>-4.1924313002716587E-5</v>
      </c>
      <c r="X196">
        <f t="shared" ref="X196:X259" si="50">0.94*X197+(1-0.94)*J197*N197</f>
        <v>-1.0675993376647005E-5</v>
      </c>
      <c r="Y196">
        <f t="shared" ref="Y196:Y259" si="51">0.94*Y197+(1-0.94)*K197*N197</f>
        <v>-3.3793828494352204E-5</v>
      </c>
      <c r="Z196">
        <f t="shared" ref="Z196:Z259" si="52">0.94*Z197+(1-0.94)*L197*N197</f>
        <v>-7.2863570067074448E-5</v>
      </c>
      <c r="AA196">
        <f t="shared" ref="AA196:AA259" si="53">0.94*AA197+(1-0.94)*M197*N197</f>
        <v>-3.8813747776007255E-5</v>
      </c>
    </row>
    <row r="197" spans="1:27" x14ac:dyDescent="0.2">
      <c r="A197" s="5">
        <v>43971</v>
      </c>
      <c r="B197" s="1">
        <v>30818.61</v>
      </c>
      <c r="C197" s="1">
        <v>318.02</v>
      </c>
      <c r="D197" s="1">
        <v>145.49</v>
      </c>
      <c r="E197" s="1">
        <v>13656.79</v>
      </c>
      <c r="F197" s="1">
        <v>124.04</v>
      </c>
      <c r="G197" s="2">
        <v>10313.299999999999</v>
      </c>
      <c r="I197" s="21">
        <f t="shared" si="42"/>
        <v>2.0403633144587839E-2</v>
      </c>
      <c r="J197" s="21">
        <f t="shared" si="42"/>
        <v>1.9912689324105046E-2</v>
      </c>
      <c r="K197" s="21">
        <f t="shared" si="42"/>
        <v>2.0625014989662106E-2</v>
      </c>
      <c r="L197" s="21">
        <f t="shared" si="41"/>
        <v>4.4207497580826399E-3</v>
      </c>
      <c r="M197" s="21">
        <f t="shared" si="41"/>
        <v>1.4290597209614529E-2</v>
      </c>
      <c r="N197" s="21">
        <f t="shared" si="41"/>
        <v>-2.001972295257206E-2</v>
      </c>
      <c r="P197">
        <f t="shared" si="43"/>
        <v>8.3752908737494197E-4</v>
      </c>
      <c r="Q197">
        <f t="shared" si="44"/>
        <v>7.1566540211241085E-4</v>
      </c>
      <c r="R197">
        <f t="shared" si="45"/>
        <v>7.7999677383941218E-4</v>
      </c>
      <c r="S197">
        <f t="shared" si="46"/>
        <v>7.6850444741208019E-4</v>
      </c>
      <c r="T197">
        <f t="shared" si="47"/>
        <v>6.3514328147447493E-4</v>
      </c>
      <c r="U197">
        <f t="shared" si="48"/>
        <v>3.5481793924092473E-4</v>
      </c>
      <c r="W197">
        <f t="shared" si="49"/>
        <v>-1.8527455357321972E-5</v>
      </c>
      <c r="X197">
        <f t="shared" si="50"/>
        <v>1.4088083014794E-5</v>
      </c>
      <c r="Y197">
        <f t="shared" si="51"/>
        <v>-9.5951099310758564E-6</v>
      </c>
      <c r="Z197">
        <f t="shared" si="52"/>
        <v>-7.1865360577772953E-5</v>
      </c>
      <c r="AA197">
        <f t="shared" si="53"/>
        <v>-2.3029914849159901E-5</v>
      </c>
    </row>
    <row r="198" spans="1:27" x14ac:dyDescent="0.2">
      <c r="A198" s="5">
        <v>43970</v>
      </c>
      <c r="B198" s="1">
        <v>30196.17</v>
      </c>
      <c r="C198" s="1">
        <v>311.75</v>
      </c>
      <c r="D198" s="1">
        <v>142.52000000000001</v>
      </c>
      <c r="E198" s="1">
        <v>13596.55</v>
      </c>
      <c r="F198" s="1">
        <v>122.28</v>
      </c>
      <c r="G198" s="2">
        <v>10521.85</v>
      </c>
      <c r="I198" s="21">
        <f t="shared" si="42"/>
        <v>5.5521797618695743E-3</v>
      </c>
      <c r="J198" s="21">
        <f t="shared" si="42"/>
        <v>6.5974975809887067E-3</v>
      </c>
      <c r="K198" s="21">
        <f t="shared" si="42"/>
        <v>4.6416849636946537E-3</v>
      </c>
      <c r="L198" s="21">
        <f t="shared" si="41"/>
        <v>7.4323713765239354E-3</v>
      </c>
      <c r="M198" s="21">
        <f t="shared" si="41"/>
        <v>1.4000063961374343E-2</v>
      </c>
      <c r="N198" s="21">
        <f t="shared" si="41"/>
        <v>-8.2650913865008914E-4</v>
      </c>
      <c r="P198">
        <f t="shared" si="43"/>
        <v>8.8902072911537791E-4</v>
      </c>
      <c r="Q198">
        <f t="shared" si="44"/>
        <v>7.5856785494951247E-4</v>
      </c>
      <c r="R198">
        <f t="shared" si="45"/>
        <v>8.284085739162563E-4</v>
      </c>
      <c r="S198">
        <f t="shared" si="46"/>
        <v>8.1403195612272971E-4</v>
      </c>
      <c r="T198">
        <f t="shared" si="47"/>
        <v>6.6317358938204314E-4</v>
      </c>
      <c r="U198">
        <f t="shared" si="48"/>
        <v>3.7742228957398765E-4</v>
      </c>
      <c r="W198">
        <f t="shared" si="49"/>
        <v>-1.9417148636771464E-5</v>
      </c>
      <c r="X198">
        <f t="shared" si="50"/>
        <v>1.5335379295072917E-5</v>
      </c>
      <c r="Y198">
        <f t="shared" si="51"/>
        <v>-9.9626874772363363E-6</v>
      </c>
      <c r="Z198">
        <f t="shared" si="52"/>
        <v>-7.6060409793511326E-5</v>
      </c>
      <c r="AA198">
        <f t="shared" si="53"/>
        <v>-2.3761323405121488E-5</v>
      </c>
    </row>
    <row r="199" spans="1:27" x14ac:dyDescent="0.2">
      <c r="A199" s="5">
        <v>43969</v>
      </c>
      <c r="B199" s="1">
        <v>30028.98</v>
      </c>
      <c r="C199" s="1">
        <v>309.7</v>
      </c>
      <c r="D199" s="1">
        <v>141.86000000000001</v>
      </c>
      <c r="E199" s="1">
        <v>13495.87</v>
      </c>
      <c r="F199" s="1">
        <v>120.58</v>
      </c>
      <c r="G199" s="2">
        <v>10530.55</v>
      </c>
      <c r="I199" s="21">
        <f t="shared" si="42"/>
        <v>-3.4971910783151088E-2</v>
      </c>
      <c r="J199" s="21">
        <f t="shared" si="42"/>
        <v>-4.6496532222986935E-2</v>
      </c>
      <c r="K199" s="21">
        <f t="shared" si="42"/>
        <v>-3.1843417499801671E-2</v>
      </c>
      <c r="L199" s="21">
        <f t="shared" si="41"/>
        <v>1.3556333262341028E-2</v>
      </c>
      <c r="M199" s="21">
        <f t="shared" si="41"/>
        <v>-4.349216999933711E-2</v>
      </c>
      <c r="N199" s="21">
        <f t="shared" si="41"/>
        <v>-2.2609275001530652E-2</v>
      </c>
      <c r="P199">
        <f t="shared" si="43"/>
        <v>8.6770069838925225E-4</v>
      </c>
      <c r="Q199">
        <f t="shared" si="44"/>
        <v>6.6899170683374113E-4</v>
      </c>
      <c r="R199">
        <f t="shared" si="45"/>
        <v>8.1656210599176144E-4</v>
      </c>
      <c r="S199">
        <f t="shared" si="46"/>
        <v>8.5426117641654309E-4</v>
      </c>
      <c r="T199">
        <f t="shared" si="47"/>
        <v>5.8476538117762636E-4</v>
      </c>
      <c r="U199">
        <f t="shared" si="48"/>
        <v>3.6888460703010352E-4</v>
      </c>
      <c r="W199">
        <f t="shared" si="49"/>
        <v>-7.1126086734347863E-5</v>
      </c>
      <c r="X199">
        <f t="shared" si="50"/>
        <v>-5.0787014599733742E-5</v>
      </c>
      <c r="Y199">
        <f t="shared" si="51"/>
        <v>-5.6553279225245267E-5</v>
      </c>
      <c r="Z199">
        <f t="shared" si="52"/>
        <v>-6.1351572116033397E-5</v>
      </c>
      <c r="AA199">
        <f t="shared" si="53"/>
        <v>-8.8043520554065508E-5</v>
      </c>
    </row>
    <row r="200" spans="1:27" x14ac:dyDescent="0.2">
      <c r="A200" s="5">
        <v>43966</v>
      </c>
      <c r="B200" s="1">
        <v>31097.73</v>
      </c>
      <c r="C200" s="1">
        <v>324.44</v>
      </c>
      <c r="D200" s="1">
        <v>146.44999999999999</v>
      </c>
      <c r="E200" s="1">
        <v>13314.15</v>
      </c>
      <c r="F200" s="1">
        <v>125.94</v>
      </c>
      <c r="G200" s="2">
        <v>10771.35</v>
      </c>
      <c r="I200" s="21">
        <f t="shared" si="42"/>
        <v>-8.0873515472296696E-4</v>
      </c>
      <c r="J200" s="21">
        <f t="shared" si="42"/>
        <v>-2.46275213749283E-3</v>
      </c>
      <c r="K200" s="21">
        <f t="shared" si="42"/>
        <v>-1.2283337152454322E-3</v>
      </c>
      <c r="L200" s="21">
        <f t="shared" si="41"/>
        <v>-6.4131483006289519E-3</v>
      </c>
      <c r="M200" s="21">
        <f t="shared" si="41"/>
        <v>-1.5867981749085741E-3</v>
      </c>
      <c r="N200" s="21">
        <f t="shared" si="41"/>
        <v>-1.0679585396758524E-2</v>
      </c>
      <c r="P200">
        <f t="shared" si="43"/>
        <v>9.2304410131513112E-4</v>
      </c>
      <c r="Q200">
        <f t="shared" si="44"/>
        <v>7.1130616803010381E-4</v>
      </c>
      <c r="R200">
        <f t="shared" si="45"/>
        <v>8.6858678486042662E-4</v>
      </c>
      <c r="S200">
        <f t="shared" si="46"/>
        <v>9.0616326398828889E-4</v>
      </c>
      <c r="T200">
        <f t="shared" si="47"/>
        <v>6.2193011220292851E-4</v>
      </c>
      <c r="U200">
        <f t="shared" si="48"/>
        <v>3.8515041954819578E-4</v>
      </c>
      <c r="W200">
        <f t="shared" si="49"/>
        <v>-7.6217344790682285E-5</v>
      </c>
      <c r="X200">
        <f t="shared" si="50"/>
        <v>-5.5707537133551071E-5</v>
      </c>
      <c r="Y200">
        <f t="shared" si="51"/>
        <v>-6.100038820607037E-5</v>
      </c>
      <c r="Z200">
        <f t="shared" si="52"/>
        <v>-6.9639317034417058E-5</v>
      </c>
      <c r="AA200">
        <f t="shared" si="53"/>
        <v>-9.4745001437283942E-5</v>
      </c>
    </row>
    <row r="201" spans="1:27" x14ac:dyDescent="0.2">
      <c r="A201" s="5">
        <v>43965</v>
      </c>
      <c r="B201" s="1">
        <v>31122.89</v>
      </c>
      <c r="C201" s="1">
        <v>325.24</v>
      </c>
      <c r="D201" s="1">
        <v>146.63</v>
      </c>
      <c r="E201" s="1">
        <v>13399.81</v>
      </c>
      <c r="F201" s="1">
        <v>126.14</v>
      </c>
      <c r="G201" s="2">
        <v>10887</v>
      </c>
      <c r="I201" s="21">
        <f t="shared" si="42"/>
        <v>-2.8061367786615533E-2</v>
      </c>
      <c r="J201" s="21">
        <f t="shared" si="42"/>
        <v>-1.5195727664049702E-2</v>
      </c>
      <c r="K201" s="21">
        <f t="shared" si="42"/>
        <v>-2.7378698643461884E-2</v>
      </c>
      <c r="L201" s="21">
        <f t="shared" si="41"/>
        <v>-3.6669175476499304E-2</v>
      </c>
      <c r="M201" s="21">
        <f t="shared" si="41"/>
        <v>-1.6199143251064411E-2</v>
      </c>
      <c r="N201" s="21">
        <f t="shared" si="41"/>
        <v>1.8199889220429578E-2</v>
      </c>
      <c r="P201">
        <f t="shared" si="43"/>
        <v>9.31699659140201E-4</v>
      </c>
      <c r="Q201">
        <f t="shared" si="44"/>
        <v>7.4196974433585736E-4</v>
      </c>
      <c r="R201">
        <f t="shared" si="45"/>
        <v>8.7618212393176229E-4</v>
      </c>
      <c r="S201">
        <f t="shared" si="46"/>
        <v>8.7817612572416062E-4</v>
      </c>
      <c r="T201">
        <f t="shared" si="47"/>
        <v>6.4487806136044492E-4</v>
      </c>
      <c r="U201">
        <f t="shared" si="48"/>
        <v>3.8859176754259711E-4</v>
      </c>
      <c r="W201">
        <f t="shared" si="49"/>
        <v>-4.8483529452419383E-5</v>
      </c>
      <c r="X201">
        <f t="shared" si="50"/>
        <v>-4.1610535666999747E-5</v>
      </c>
      <c r="Y201">
        <f t="shared" si="51"/>
        <v>-3.3088331135572798E-5</v>
      </c>
      <c r="Z201">
        <f t="shared" si="52"/>
        <v>-3.1485979942351278E-5</v>
      </c>
      <c r="AA201">
        <f t="shared" si="53"/>
        <v>-8.1974090084222794E-5</v>
      </c>
    </row>
    <row r="202" spans="1:27" x14ac:dyDescent="0.2">
      <c r="A202" s="5">
        <v>43964</v>
      </c>
      <c r="B202" s="1">
        <v>32008.61</v>
      </c>
      <c r="C202" s="1">
        <v>330.22</v>
      </c>
      <c r="D202" s="1">
        <v>150.69999999999999</v>
      </c>
      <c r="E202" s="1">
        <v>13900.29</v>
      </c>
      <c r="F202" s="1">
        <v>128.19999999999999</v>
      </c>
      <c r="G202" s="2">
        <v>10690.65</v>
      </c>
      <c r="I202" s="21">
        <f t="shared" si="42"/>
        <v>2.0117204642789665E-2</v>
      </c>
      <c r="J202" s="21">
        <f t="shared" si="42"/>
        <v>2.7944213955658468E-2</v>
      </c>
      <c r="K202" s="21">
        <f t="shared" si="42"/>
        <v>1.8416726786231068E-2</v>
      </c>
      <c r="L202" s="21">
        <f t="shared" si="41"/>
        <v>6.0353165885136725E-3</v>
      </c>
      <c r="M202" s="21">
        <f t="shared" si="41"/>
        <v>3.3309978881532643E-2</v>
      </c>
      <c r="N202" s="21">
        <f t="shared" si="41"/>
        <v>-1.350439654423518E-2</v>
      </c>
      <c r="P202">
        <f t="shared" si="43"/>
        <v>9.6533781253383864E-4</v>
      </c>
      <c r="Q202">
        <f t="shared" si="44"/>
        <v>7.3948616885093652E-4</v>
      </c>
      <c r="R202">
        <f t="shared" si="45"/>
        <v>9.1045912170281012E-4</v>
      </c>
      <c r="S202">
        <f t="shared" si="46"/>
        <v>9.3190491802632488E-4</v>
      </c>
      <c r="T202">
        <f t="shared" si="47"/>
        <v>6.1521785082463388E-4</v>
      </c>
      <c r="U202">
        <f t="shared" si="48"/>
        <v>4.0175494040548942E-4</v>
      </c>
      <c r="W202">
        <f t="shared" si="49"/>
        <v>-3.4237539277610358E-5</v>
      </c>
      <c r="X202">
        <f t="shared" si="50"/>
        <v>-2.0179096685691447E-5</v>
      </c>
      <c r="Y202">
        <f t="shared" si="51"/>
        <v>-1.9325451320730482E-5</v>
      </c>
      <c r="Z202">
        <f t="shared" si="52"/>
        <v>-2.8293384503695659E-5</v>
      </c>
      <c r="AA202">
        <f t="shared" si="53"/>
        <v>-5.8493851343025316E-5</v>
      </c>
    </row>
    <row r="203" spans="1:27" x14ac:dyDescent="0.2">
      <c r="A203" s="5">
        <v>43963</v>
      </c>
      <c r="B203" s="1">
        <v>31371.119999999999</v>
      </c>
      <c r="C203" s="1">
        <v>321.12</v>
      </c>
      <c r="D203" s="1">
        <v>147.94999999999999</v>
      </c>
      <c r="E203" s="1">
        <v>13816.65</v>
      </c>
      <c r="F203" s="1">
        <v>124</v>
      </c>
      <c r="G203" s="2">
        <v>10836</v>
      </c>
      <c r="I203" s="21">
        <f t="shared" si="42"/>
        <v>-6.0414272916648583E-3</v>
      </c>
      <c r="J203" s="21">
        <f t="shared" si="42"/>
        <v>-1.2448650929176431E-3</v>
      </c>
      <c r="K203" s="21">
        <f t="shared" si="42"/>
        <v>-7.8769720910625597E-3</v>
      </c>
      <c r="L203" s="21">
        <f t="shared" si="41"/>
        <v>6.3144737593954659E-3</v>
      </c>
      <c r="M203" s="21">
        <f t="shared" si="41"/>
        <v>4.0330712383724736E-4</v>
      </c>
      <c r="N203" s="21">
        <f t="shared" si="41"/>
        <v>-4.5255508004996272E-3</v>
      </c>
      <c r="P203">
        <f t="shared" si="43"/>
        <v>1.0246254062878833E-3</v>
      </c>
      <c r="Q203">
        <f t="shared" si="44"/>
        <v>7.8658849734570494E-4</v>
      </c>
      <c r="R203">
        <f t="shared" si="45"/>
        <v>9.6461310674830585E-4</v>
      </c>
      <c r="S203">
        <f t="shared" si="46"/>
        <v>9.8884315244131835E-4</v>
      </c>
      <c r="T203">
        <f t="shared" si="47"/>
        <v>6.5447669300687831E-4</v>
      </c>
      <c r="U203">
        <f t="shared" si="48"/>
        <v>4.2609159979001629E-4</v>
      </c>
      <c r="W203">
        <f t="shared" si="49"/>
        <v>-3.8168070685710233E-5</v>
      </c>
      <c r="X203">
        <f t="shared" si="50"/>
        <v>-2.1826722019954784E-5</v>
      </c>
      <c r="Y203">
        <f t="shared" si="51"/>
        <v>-2.2834371874323156E-5</v>
      </c>
      <c r="Z203">
        <f t="shared" si="52"/>
        <v>-2.8275315103299677E-5</v>
      </c>
      <c r="AA203">
        <f t="shared" si="53"/>
        <v>-6.2111000138720838E-5</v>
      </c>
    </row>
    <row r="204" spans="1:27" x14ac:dyDescent="0.2">
      <c r="A204" s="5">
        <v>43962</v>
      </c>
      <c r="B204" s="1">
        <v>31561.22</v>
      </c>
      <c r="C204" s="1">
        <v>321.52</v>
      </c>
      <c r="D204" s="1">
        <v>149.12</v>
      </c>
      <c r="E204" s="1">
        <v>13729.68</v>
      </c>
      <c r="F204" s="1">
        <v>123.95</v>
      </c>
      <c r="G204" s="2">
        <v>10885.15</v>
      </c>
      <c r="I204" s="21">
        <f t="shared" si="42"/>
        <v>-2.5783225198119501E-3</v>
      </c>
      <c r="J204" s="21">
        <f t="shared" si="42"/>
        <v>7.55521685674775E-3</v>
      </c>
      <c r="K204" s="21">
        <f t="shared" si="42"/>
        <v>2.148228538289605E-3</v>
      </c>
      <c r="L204" s="21">
        <f t="shared" si="41"/>
        <v>1.43460085514299E-2</v>
      </c>
      <c r="M204" s="21">
        <f t="shared" si="41"/>
        <v>7.6126056005058852E-3</v>
      </c>
      <c r="N204" s="21">
        <f t="shared" si="41"/>
        <v>1.5583809785919567E-3</v>
      </c>
      <c r="P204">
        <f t="shared" si="43"/>
        <v>1.0896027036882054E-3</v>
      </c>
      <c r="Q204">
        <f t="shared" si="44"/>
        <v>8.3315278642612321E-4</v>
      </c>
      <c r="R204">
        <f t="shared" si="45"/>
        <v>1.0258895889331304E-3</v>
      </c>
      <c r="S204">
        <f t="shared" si="46"/>
        <v>1.0388241220849537E-3</v>
      </c>
      <c r="T204">
        <f t="shared" si="47"/>
        <v>6.9255275230334801E-4</v>
      </c>
      <c r="U204">
        <f t="shared" si="48"/>
        <v>4.531339220356916E-4</v>
      </c>
      <c r="W204">
        <f t="shared" si="49"/>
        <v>-4.0347861871720448E-5</v>
      </c>
      <c r="X204">
        <f t="shared" si="50"/>
        <v>-2.3971442972634432E-5</v>
      </c>
      <c r="Y204">
        <f t="shared" si="51"/>
        <v>-2.4505571684922864E-5</v>
      </c>
      <c r="Z204">
        <f t="shared" si="52"/>
        <v>-3.1507136078740034E-5</v>
      </c>
      <c r="AA204">
        <f t="shared" si="53"/>
        <v>-6.6832766515576489E-5</v>
      </c>
    </row>
    <row r="205" spans="1:27" x14ac:dyDescent="0.2">
      <c r="A205" s="5">
        <v>43959</v>
      </c>
      <c r="B205" s="1">
        <v>31642.7</v>
      </c>
      <c r="C205" s="1">
        <v>319.10000000000002</v>
      </c>
      <c r="D205" s="1">
        <v>148.80000000000001</v>
      </c>
      <c r="E205" s="1">
        <v>13534.12</v>
      </c>
      <c r="F205" s="1">
        <v>123.01</v>
      </c>
      <c r="G205" s="2">
        <v>10868.2</v>
      </c>
      <c r="I205" s="21">
        <f t="shared" si="42"/>
        <v>6.3190061336566607E-3</v>
      </c>
      <c r="J205" s="21">
        <f t="shared" si="42"/>
        <v>-4.6897068912547246E-3</v>
      </c>
      <c r="K205" s="21">
        <f t="shared" si="42"/>
        <v>6.4048761005053093E-3</v>
      </c>
      <c r="L205" s="21">
        <f t="shared" si="41"/>
        <v>8.5102476070536316E-3</v>
      </c>
      <c r="M205" s="21">
        <f t="shared" si="41"/>
        <v>-5.9169372221489942E-3</v>
      </c>
      <c r="N205" s="21">
        <f t="shared" si="41"/>
        <v>-6.5766632014662677E-4</v>
      </c>
      <c r="P205">
        <f t="shared" si="43"/>
        <v>1.1566030993374193E-3</v>
      </c>
      <c r="Q205">
        <f t="shared" si="44"/>
        <v>8.8492892061975577E-4</v>
      </c>
      <c r="R205">
        <f t="shared" si="45"/>
        <v>1.0887534496397456E-3</v>
      </c>
      <c r="S205">
        <f t="shared" si="46"/>
        <v>1.1005092161967577E-3</v>
      </c>
      <c r="T205">
        <f t="shared" si="47"/>
        <v>7.3452355695520955E-4</v>
      </c>
      <c r="U205">
        <f t="shared" si="48"/>
        <v>4.8202975588975783E-4</v>
      </c>
      <c r="W205">
        <f t="shared" si="49"/>
        <v>-4.2657993639432014E-5</v>
      </c>
      <c r="X205">
        <f t="shared" si="50"/>
        <v>-2.5698402881977342E-5</v>
      </c>
      <c r="Y205">
        <f t="shared" si="51"/>
        <v>-2.5800888731023406E-5</v>
      </c>
      <c r="Z205">
        <f t="shared" si="52"/>
        <v>-3.3160980728834021E-5</v>
      </c>
      <c r="AA205">
        <f t="shared" si="53"/>
        <v>-7.1347073122704513E-5</v>
      </c>
    </row>
    <row r="206" spans="1:27" x14ac:dyDescent="0.2">
      <c r="A206" s="5">
        <v>43958</v>
      </c>
      <c r="B206" s="1">
        <v>31443.38</v>
      </c>
      <c r="C206" s="1">
        <v>320.60000000000002</v>
      </c>
      <c r="D206" s="1">
        <v>147.85</v>
      </c>
      <c r="E206" s="1">
        <v>13419.43</v>
      </c>
      <c r="F206" s="1">
        <v>123.74</v>
      </c>
      <c r="G206" s="2">
        <v>10875.35</v>
      </c>
      <c r="I206" s="21">
        <f t="shared" si="42"/>
        <v>-7.6785848579528212E-3</v>
      </c>
      <c r="J206" s="21">
        <f t="shared" si="42"/>
        <v>-1.5291101787899608E-2</v>
      </c>
      <c r="K206" s="21">
        <f t="shared" si="42"/>
        <v>-6.2032428706660847E-3</v>
      </c>
      <c r="L206" s="21">
        <f t="shared" si="41"/>
        <v>-3.4078933708639974E-3</v>
      </c>
      <c r="M206" s="21">
        <f t="shared" si="41"/>
        <v>-1.0531067220785372E-2</v>
      </c>
      <c r="N206" s="21">
        <f t="shared" si="41"/>
        <v>-1.3332015475675413E-4</v>
      </c>
      <c r="P206">
        <f t="shared" si="43"/>
        <v>1.2266653823533749E-3</v>
      </c>
      <c r="Q206">
        <f t="shared" si="44"/>
        <v>9.2648920530476739E-4</v>
      </c>
      <c r="R206">
        <f t="shared" si="45"/>
        <v>1.1557921662904229E-3</v>
      </c>
      <c r="S206">
        <f t="shared" si="46"/>
        <v>1.170013182939497E-3</v>
      </c>
      <c r="T206">
        <f t="shared" si="47"/>
        <v>7.7432910036881659E-4</v>
      </c>
      <c r="U206">
        <f t="shared" si="48"/>
        <v>5.1279647812121063E-4</v>
      </c>
      <c r="W206">
        <f t="shared" si="49"/>
        <v>-4.5446187496517578E-5</v>
      </c>
      <c r="X206">
        <f t="shared" si="50"/>
        <v>-2.7468850644024666E-5</v>
      </c>
      <c r="Y206">
        <f t="shared" si="51"/>
        <v>-2.7500542307440492E-5</v>
      </c>
      <c r="Z206">
        <f t="shared" si="52"/>
        <v>-3.5306639554393518E-5</v>
      </c>
      <c r="AA206">
        <f t="shared" si="53"/>
        <v>-7.5990758865321543E-5</v>
      </c>
    </row>
    <row r="207" spans="1:27" x14ac:dyDescent="0.2">
      <c r="A207" s="5">
        <v>43957</v>
      </c>
      <c r="B207" s="1">
        <v>31685.75</v>
      </c>
      <c r="C207" s="1">
        <v>325.54000000000002</v>
      </c>
      <c r="D207" s="1">
        <v>148.77000000000001</v>
      </c>
      <c r="E207" s="1">
        <v>13465.24</v>
      </c>
      <c r="F207" s="1">
        <v>125.05</v>
      </c>
      <c r="G207" s="2">
        <v>10876.8</v>
      </c>
      <c r="I207" s="21">
        <f t="shared" si="42"/>
        <v>7.3564703595225571E-3</v>
      </c>
      <c r="J207" s="21">
        <f t="shared" si="42"/>
        <v>5.2234565105873157E-4</v>
      </c>
      <c r="K207" s="21">
        <f t="shared" si="42"/>
        <v>1.0065952244329818E-2</v>
      </c>
      <c r="L207" s="21">
        <f t="shared" si="41"/>
        <v>-4.6315811434470937E-3</v>
      </c>
      <c r="M207" s="21">
        <f t="shared" si="41"/>
        <v>8.512740131877479E-3</v>
      </c>
      <c r="N207" s="21">
        <f t="shared" si="41"/>
        <v>-1.0108158143593328E-3</v>
      </c>
      <c r="P207">
        <f t="shared" si="43"/>
        <v>1.3015088542386627E-3</v>
      </c>
      <c r="Q207">
        <f t="shared" si="44"/>
        <v>9.8560939851703895E-4</v>
      </c>
      <c r="R207">
        <f t="shared" si="45"/>
        <v>1.2230986836333142E-3</v>
      </c>
      <c r="S207">
        <f t="shared" si="46"/>
        <v>1.2433256279853159E-3</v>
      </c>
      <c r="T207">
        <f t="shared" si="47"/>
        <v>8.1912882520813199E-4</v>
      </c>
      <c r="U207">
        <f t="shared" si="48"/>
        <v>5.4546295021763529E-4</v>
      </c>
      <c r="W207">
        <f t="shared" si="49"/>
        <v>-4.7872367342426936E-5</v>
      </c>
      <c r="X207">
        <f t="shared" si="50"/>
        <v>-2.9188479712069732E-5</v>
      </c>
      <c r="Y207">
        <f t="shared" si="51"/>
        <v>-2.8606439238863011E-5</v>
      </c>
      <c r="Z207">
        <f t="shared" si="52"/>
        <v>-3.7859085193947455E-5</v>
      </c>
      <c r="AA207">
        <f t="shared" si="53"/>
        <v>-8.0291989494033579E-5</v>
      </c>
    </row>
    <row r="208" spans="1:27" x14ac:dyDescent="0.2">
      <c r="A208" s="5">
        <v>43956</v>
      </c>
      <c r="B208" s="1">
        <v>31453.51</v>
      </c>
      <c r="C208" s="1">
        <v>325.37</v>
      </c>
      <c r="D208" s="1">
        <v>147.28</v>
      </c>
      <c r="E208" s="1">
        <v>13527.75</v>
      </c>
      <c r="F208" s="1">
        <v>123.99</v>
      </c>
      <c r="G208" s="2">
        <v>10887.8</v>
      </c>
      <c r="I208" s="21">
        <f t="shared" si="42"/>
        <v>-8.2902081700843323E-3</v>
      </c>
      <c r="J208" s="21">
        <f t="shared" si="42"/>
        <v>-6.2502118357512411E-3</v>
      </c>
      <c r="K208" s="21">
        <f t="shared" si="42"/>
        <v>-9.6625637757698866E-3</v>
      </c>
      <c r="L208" s="21">
        <f t="shared" si="41"/>
        <v>-4.1757279953715079E-4</v>
      </c>
      <c r="M208" s="21">
        <f t="shared" si="41"/>
        <v>9.6828862564214235E-4</v>
      </c>
      <c r="N208" s="21">
        <f t="shared" si="41"/>
        <v>-5.8700490799416749E-2</v>
      </c>
      <c r="P208">
        <f t="shared" si="43"/>
        <v>1.3801970224983646E-3</v>
      </c>
      <c r="Q208">
        <f t="shared" si="44"/>
        <v>1.0460271166356735E-3</v>
      </c>
      <c r="R208">
        <f t="shared" si="45"/>
        <v>1.2952093354362394E-3</v>
      </c>
      <c r="S208">
        <f t="shared" si="46"/>
        <v>1.3226757084710012E-3</v>
      </c>
      <c r="T208">
        <f t="shared" si="47"/>
        <v>8.7135379812380755E-4</v>
      </c>
      <c r="U208">
        <f t="shared" si="48"/>
        <v>3.6033839682137294E-4</v>
      </c>
      <c r="W208">
        <f t="shared" si="49"/>
        <v>-8.1990132603429857E-5</v>
      </c>
      <c r="X208">
        <f t="shared" si="50"/>
        <v>-5.4470116865537272E-5</v>
      </c>
      <c r="Y208">
        <f t="shared" si="51"/>
        <v>-6.6636461063792035E-5</v>
      </c>
      <c r="Z208">
        <f t="shared" si="52"/>
        <v>-4.184020094743244E-5</v>
      </c>
      <c r="AA208">
        <f t="shared" si="53"/>
        <v>-8.1788987702545102E-5</v>
      </c>
    </row>
    <row r="209" spans="1:27" x14ac:dyDescent="0.2">
      <c r="A209" s="5">
        <v>43955</v>
      </c>
      <c r="B209" s="1">
        <v>31715.35</v>
      </c>
      <c r="C209" s="1">
        <v>327.41000000000003</v>
      </c>
      <c r="D209" s="1">
        <v>148.71</v>
      </c>
      <c r="E209" s="1">
        <v>13533.4</v>
      </c>
      <c r="F209" s="1">
        <v>123.87</v>
      </c>
      <c r="G209" s="2">
        <v>11546.05</v>
      </c>
      <c r="I209" s="21">
        <f t="shared" si="42"/>
        <v>-6.1219758572817765E-2</v>
      </c>
      <c r="J209" s="21">
        <f t="shared" si="42"/>
        <v>-5.372154626404009E-2</v>
      </c>
      <c r="K209" s="21">
        <f t="shared" si="42"/>
        <v>-5.6220280133821215E-2</v>
      </c>
      <c r="L209" s="21">
        <f t="shared" si="41"/>
        <v>-5.0545826665647241E-2</v>
      </c>
      <c r="M209" s="21">
        <f t="shared" si="41"/>
        <v>-4.4139324551255653E-2</v>
      </c>
      <c r="N209" s="21">
        <f t="shared" si="41"/>
        <v>1.5426646789532691E-2</v>
      </c>
      <c r="P209">
        <f t="shared" si="43"/>
        <v>1.2290696724633178E-3</v>
      </c>
      <c r="Q209">
        <f t="shared" si="44"/>
        <v>9.2858174963373328E-4</v>
      </c>
      <c r="R209">
        <f t="shared" si="45"/>
        <v>1.1761341931241696E-3</v>
      </c>
      <c r="S209">
        <f t="shared" si="46"/>
        <v>1.2440243328427467E-3</v>
      </c>
      <c r="T209">
        <f t="shared" si="47"/>
        <v>8.0261382958866239E-4</v>
      </c>
      <c r="U209">
        <f t="shared" si="48"/>
        <v>3.6814841590556698E-4</v>
      </c>
      <c r="W209">
        <f t="shared" si="49"/>
        <v>-2.6941699022159856E-5</v>
      </c>
      <c r="X209">
        <f t="shared" si="50"/>
        <v>-5.0484230993234783E-6</v>
      </c>
      <c r="Y209">
        <f t="shared" si="51"/>
        <v>-1.553089023596754E-5</v>
      </c>
      <c r="Z209">
        <f t="shared" si="52"/>
        <v>5.2605914169367891E-6</v>
      </c>
      <c r="AA209">
        <f t="shared" si="53"/>
        <v>-4.3546469723083935E-5</v>
      </c>
    </row>
    <row r="210" spans="1:27" x14ac:dyDescent="0.2">
      <c r="A210" s="5">
        <v>43951</v>
      </c>
      <c r="B210" s="1">
        <v>33717.620000000003</v>
      </c>
      <c r="C210" s="1">
        <v>345.48</v>
      </c>
      <c r="D210" s="1">
        <v>157.31</v>
      </c>
      <c r="E210" s="1">
        <v>14235.04</v>
      </c>
      <c r="F210" s="1">
        <v>129.46</v>
      </c>
      <c r="G210" s="2">
        <v>11369.3</v>
      </c>
      <c r="I210" s="21">
        <f t="shared" si="42"/>
        <v>3.0029147687126185E-2</v>
      </c>
      <c r="J210" s="21">
        <f t="shared" si="42"/>
        <v>4.5417947492690042E-2</v>
      </c>
      <c r="K210" s="21">
        <f t="shared" si="42"/>
        <v>3.3417231265258474E-2</v>
      </c>
      <c r="L210" s="21">
        <f t="shared" si="41"/>
        <v>5.4901583223331794E-2</v>
      </c>
      <c r="M210" s="21">
        <f t="shared" si="41"/>
        <v>3.4098676320363293E-2</v>
      </c>
      <c r="N210" s="21">
        <f t="shared" si="41"/>
        <v>3.0214563844106531E-3</v>
      </c>
      <c r="P210">
        <f t="shared" si="43"/>
        <v>1.2499624359727699E-3</v>
      </c>
      <c r="Q210">
        <f t="shared" si="44"/>
        <v>8.561854812412854E-4</v>
      </c>
      <c r="R210">
        <f t="shared" si="45"/>
        <v>1.1799271408489613E-3</v>
      </c>
      <c r="S210">
        <f t="shared" si="46"/>
        <v>1.1310354281032352E-3</v>
      </c>
      <c r="T210">
        <f t="shared" si="47"/>
        <v>7.7962834678788095E-4</v>
      </c>
      <c r="U210">
        <f t="shared" si="48"/>
        <v>3.9106453615382256E-4</v>
      </c>
      <c r="W210">
        <f t="shared" si="49"/>
        <v>-3.4452770874489928E-5</v>
      </c>
      <c r="X210">
        <f t="shared" si="50"/>
        <v>-1.4129919089830272E-5</v>
      </c>
      <c r="Y210">
        <f t="shared" si="51"/>
        <v>-2.2967034724800105E-5</v>
      </c>
      <c r="Z210">
        <f t="shared" si="52"/>
        <v>-4.991886097581424E-6</v>
      </c>
      <c r="AA210">
        <f t="shared" si="53"/>
        <v>-5.2902265445926364E-5</v>
      </c>
    </row>
    <row r="211" spans="1:27" x14ac:dyDescent="0.2">
      <c r="A211" s="5">
        <v>43950</v>
      </c>
      <c r="B211" s="1">
        <v>32720.16</v>
      </c>
      <c r="C211" s="1">
        <v>330.14</v>
      </c>
      <c r="D211" s="1">
        <v>152.13999999999999</v>
      </c>
      <c r="E211" s="1">
        <v>13474.58</v>
      </c>
      <c r="F211" s="1">
        <v>125.12</v>
      </c>
      <c r="G211" s="2">
        <v>11335</v>
      </c>
      <c r="I211" s="21">
        <f t="shared" si="42"/>
        <v>1.8683137386863436E-2</v>
      </c>
      <c r="J211" s="21">
        <f t="shared" si="42"/>
        <v>1.8835021427402874E-2</v>
      </c>
      <c r="K211" s="21">
        <f t="shared" si="42"/>
        <v>1.8843445024010298E-2</v>
      </c>
      <c r="L211" s="21">
        <f t="shared" si="41"/>
        <v>2.3447505069993168E-2</v>
      </c>
      <c r="M211" s="21">
        <f t="shared" si="41"/>
        <v>2.2796234103874248E-2</v>
      </c>
      <c r="N211" s="21">
        <f t="shared" si="41"/>
        <v>-8.4216843495067608E-4</v>
      </c>
      <c r="P211">
        <f t="shared" si="43"/>
        <v>1.3074668708678563E-3</v>
      </c>
      <c r="Q211">
        <f t="shared" si="44"/>
        <v>8.8819148862876796E-4</v>
      </c>
      <c r="R211">
        <f t="shared" si="45"/>
        <v>1.2325772506665824E-3</v>
      </c>
      <c r="S211">
        <f t="shared" si="46"/>
        <v>1.1681364877263766E-3</v>
      </c>
      <c r="T211">
        <f t="shared" si="47"/>
        <v>7.9622154194549212E-4</v>
      </c>
      <c r="U211">
        <f t="shared" si="48"/>
        <v>4.159808311632478E-4</v>
      </c>
      <c r="W211">
        <f t="shared" si="49"/>
        <v>-3.5647563787346953E-5</v>
      </c>
      <c r="X211">
        <f t="shared" si="50"/>
        <v>-1.401934410506763E-5</v>
      </c>
      <c r="Y211">
        <f t="shared" si="51"/>
        <v>-2.3420078136705442E-5</v>
      </c>
      <c r="Z211">
        <f t="shared" si="52"/>
        <v>-4.0500863603018851E-6</v>
      </c>
      <c r="AA211">
        <f t="shared" si="53"/>
        <v>-5.505358438089854E-5</v>
      </c>
    </row>
    <row r="212" spans="1:27" x14ac:dyDescent="0.2">
      <c r="A212" s="5">
        <v>43949</v>
      </c>
      <c r="B212" s="1">
        <v>32114.52</v>
      </c>
      <c r="C212" s="1">
        <v>323.98</v>
      </c>
      <c r="D212" s="1">
        <v>149.30000000000001</v>
      </c>
      <c r="E212" s="1">
        <v>13162.31</v>
      </c>
      <c r="F212" s="1">
        <v>122.3</v>
      </c>
      <c r="G212" s="2">
        <v>11344.55</v>
      </c>
      <c r="I212" s="21">
        <f t="shared" si="42"/>
        <v>1.1633515483635464E-2</v>
      </c>
      <c r="J212" s="21">
        <f t="shared" si="42"/>
        <v>-1.7270096193987348E-3</v>
      </c>
      <c r="K212" s="21">
        <f t="shared" si="42"/>
        <v>1.0030039321163409E-2</v>
      </c>
      <c r="L212" s="21">
        <f t="shared" si="41"/>
        <v>7.653560856299695E-4</v>
      </c>
      <c r="M212" s="21">
        <f t="shared" si="41"/>
        <v>3.4400885756183247E-3</v>
      </c>
      <c r="N212" s="21">
        <f t="shared" si="41"/>
        <v>1.9455559462110161E-3</v>
      </c>
      <c r="P212">
        <f t="shared" si="43"/>
        <v>1.3822835637418906E-3</v>
      </c>
      <c r="Q212">
        <f t="shared" si="44"/>
        <v>9.4469418605876414E-4</v>
      </c>
      <c r="R212">
        <f t="shared" si="45"/>
        <v>1.3048310099356782E-3</v>
      </c>
      <c r="S212">
        <f t="shared" si="46"/>
        <v>1.2426610016277745E-3</v>
      </c>
      <c r="T212">
        <f t="shared" si="47"/>
        <v>8.4628881849043217E-4</v>
      </c>
      <c r="U212">
        <f t="shared" si="48"/>
        <v>4.4229119136899746E-4</v>
      </c>
      <c r="W212">
        <f t="shared" si="49"/>
        <v>-3.9367641596615372E-5</v>
      </c>
      <c r="X212">
        <f t="shared" si="50"/>
        <v>-1.4699728164911214E-5</v>
      </c>
      <c r="Y212">
        <f t="shared" si="51"/>
        <v>-2.616055137790067E-5</v>
      </c>
      <c r="Z212">
        <f t="shared" si="52"/>
        <v>-4.403647814153039E-6</v>
      </c>
      <c r="AA212">
        <f t="shared" si="53"/>
        <v>-5.8994848370133778E-5</v>
      </c>
    </row>
    <row r="213" spans="1:27" x14ac:dyDescent="0.2">
      <c r="A213" s="5">
        <v>43948</v>
      </c>
      <c r="B213" s="1">
        <v>31743.08</v>
      </c>
      <c r="C213" s="1">
        <v>324.54000000000002</v>
      </c>
      <c r="D213" s="1">
        <v>147.81</v>
      </c>
      <c r="E213" s="1">
        <v>13152.24</v>
      </c>
      <c r="F213" s="1">
        <v>121.88</v>
      </c>
      <c r="G213" s="2">
        <v>11322.5</v>
      </c>
      <c r="I213" s="21">
        <f t="shared" si="42"/>
        <v>1.3187380644452518E-2</v>
      </c>
      <c r="J213" s="21">
        <f t="shared" si="42"/>
        <v>9.784571497783565E-3</v>
      </c>
      <c r="K213" s="21">
        <f t="shared" si="42"/>
        <v>1.2458039200495336E-2</v>
      </c>
      <c r="L213" s="21">
        <f t="shared" si="41"/>
        <v>1.494818586970049E-2</v>
      </c>
      <c r="M213" s="21">
        <f t="shared" si="41"/>
        <v>2.5467255498057974E-3</v>
      </c>
      <c r="N213" s="21">
        <f t="shared" si="41"/>
        <v>2.9896710635205193E-3</v>
      </c>
      <c r="P213">
        <f t="shared" si="43"/>
        <v>1.4594139821767977E-3</v>
      </c>
      <c r="Q213">
        <f t="shared" si="44"/>
        <v>9.9888288903728713E-4</v>
      </c>
      <c r="R213">
        <f t="shared" si="45"/>
        <v>1.3782115377578867E-3</v>
      </c>
      <c r="S213">
        <f t="shared" si="46"/>
        <v>1.3077171340213486E-3</v>
      </c>
      <c r="T213">
        <f t="shared" si="47"/>
        <v>8.998932657753938E-4</v>
      </c>
      <c r="U213">
        <f t="shared" si="48"/>
        <v>4.6995202487756847E-4</v>
      </c>
      <c r="W213">
        <f t="shared" si="49"/>
        <v>-4.4397018527230208E-5</v>
      </c>
      <c r="X213">
        <f t="shared" si="50"/>
        <v>-1.7505199129216476E-5</v>
      </c>
      <c r="Y213">
        <f t="shared" si="51"/>
        <v>-3.0207742272612964E-5</v>
      </c>
      <c r="Z213">
        <f t="shared" si="52"/>
        <v>-7.5372950414459924E-6</v>
      </c>
      <c r="AA213">
        <f t="shared" si="53"/>
        <v>-6.3246468799056118E-5</v>
      </c>
    </row>
    <row r="214" spans="1:27" x14ac:dyDescent="0.2">
      <c r="A214" s="5">
        <v>43945</v>
      </c>
      <c r="B214" s="1">
        <v>31327.22</v>
      </c>
      <c r="C214" s="1">
        <v>321.38</v>
      </c>
      <c r="D214" s="1">
        <v>145.97999999999999</v>
      </c>
      <c r="E214" s="1">
        <v>12957.1</v>
      </c>
      <c r="F214" s="1">
        <v>121.57</v>
      </c>
      <c r="G214" s="2">
        <v>11288.7</v>
      </c>
      <c r="I214" s="21">
        <f t="shared" si="42"/>
        <v>-1.6960604570316031E-2</v>
      </c>
      <c r="J214" s="21">
        <f t="shared" si="42"/>
        <v>-1.9291221033794152E-2</v>
      </c>
      <c r="K214" s="21">
        <f t="shared" si="42"/>
        <v>-1.4553130021925752E-2</v>
      </c>
      <c r="L214" s="21">
        <f t="shared" si="41"/>
        <v>-2.7544683533102896E-2</v>
      </c>
      <c r="M214" s="21">
        <f t="shared" si="41"/>
        <v>-1.6883888696213073E-2</v>
      </c>
      <c r="N214" s="21">
        <f t="shared" si="41"/>
        <v>-2.5183593976531162E-2</v>
      </c>
      <c r="P214">
        <f t="shared" si="43"/>
        <v>1.5342066550354898E-3</v>
      </c>
      <c r="Q214">
        <f t="shared" si="44"/>
        <v>1.038887038828516E-3</v>
      </c>
      <c r="R214">
        <f t="shared" si="45"/>
        <v>1.452663746969981E-3</v>
      </c>
      <c r="S214">
        <f t="shared" si="46"/>
        <v>1.3427601686861928E-3</v>
      </c>
      <c r="T214">
        <f t="shared" si="47"/>
        <v>9.3913757864364596E-4</v>
      </c>
      <c r="U214">
        <f t="shared" si="48"/>
        <v>4.594672558968956E-4</v>
      </c>
      <c r="W214">
        <f t="shared" si="49"/>
        <v>-7.4494422630798395E-5</v>
      </c>
      <c r="X214">
        <f t="shared" si="50"/>
        <v>-4.9632484892353072E-5</v>
      </c>
      <c r="Y214">
        <f t="shared" si="51"/>
        <v>-5.5529520559791104E-5</v>
      </c>
      <c r="Z214">
        <f t="shared" si="52"/>
        <v>-5.2295470872370703E-5</v>
      </c>
      <c r="AA214">
        <f t="shared" si="53"/>
        <v>-9.4423711339658076E-5</v>
      </c>
    </row>
    <row r="215" spans="1:27" x14ac:dyDescent="0.2">
      <c r="A215" s="5">
        <v>43944</v>
      </c>
      <c r="B215" s="1">
        <v>31863.08</v>
      </c>
      <c r="C215" s="1">
        <v>327.64</v>
      </c>
      <c r="D215" s="1">
        <v>148.12</v>
      </c>
      <c r="E215" s="1">
        <v>13318.96</v>
      </c>
      <c r="F215" s="1">
        <v>123.64</v>
      </c>
      <c r="G215" s="2">
        <v>11576.6</v>
      </c>
      <c r="I215" s="21">
        <f t="shared" si="42"/>
        <v>1.5291565895610629E-2</v>
      </c>
      <c r="J215" s="21">
        <f t="shared" si="42"/>
        <v>5.5089813072440874E-3</v>
      </c>
      <c r="K215" s="21">
        <f t="shared" si="42"/>
        <v>1.5169842961607938E-2</v>
      </c>
      <c r="L215" s="21">
        <f t="shared" si="41"/>
        <v>4.7366929609222078E-2</v>
      </c>
      <c r="M215" s="21">
        <f t="shared" si="41"/>
        <v>-2.4261049005015886E-4</v>
      </c>
      <c r="N215" s="21">
        <f t="shared" si="41"/>
        <v>2.4050359089736451E-2</v>
      </c>
      <c r="P215">
        <f t="shared" si="43"/>
        <v>1.6172092933862783E-3</v>
      </c>
      <c r="Q215">
        <f t="shared" si="44"/>
        <v>1.1032618152403216E-3</v>
      </c>
      <c r="R215">
        <f t="shared" si="45"/>
        <v>1.5306981902565853E-3</v>
      </c>
      <c r="S215">
        <f t="shared" si="46"/>
        <v>1.2852580930318006E-3</v>
      </c>
      <c r="T215">
        <f t="shared" si="47"/>
        <v>9.9907877346026917E-4</v>
      </c>
      <c r="U215">
        <f t="shared" si="48"/>
        <v>4.51874542081042E-4</v>
      </c>
      <c r="W215">
        <f t="shared" si="49"/>
        <v>-1.0272391668173043E-4</v>
      </c>
      <c r="X215">
        <f t="shared" si="50"/>
        <v>-6.1257514480664939E-5</v>
      </c>
      <c r="Y215">
        <f t="shared" si="51"/>
        <v>-8.2361628503708557E-5</v>
      </c>
      <c r="Z215">
        <f t="shared" si="52"/>
        <v>-1.2834784131614301E-4</v>
      </c>
      <c r="AA215">
        <f t="shared" si="53"/>
        <v>-1.000783182716803E-4</v>
      </c>
    </row>
    <row r="216" spans="1:27" x14ac:dyDescent="0.2">
      <c r="A216" s="5">
        <v>43943</v>
      </c>
      <c r="B216" s="1">
        <v>31379.55</v>
      </c>
      <c r="C216" s="1">
        <v>325.83999999999997</v>
      </c>
      <c r="D216" s="1">
        <v>145.88999999999999</v>
      </c>
      <c r="E216" s="1">
        <v>12702.79</v>
      </c>
      <c r="F216" s="1">
        <v>123.67</v>
      </c>
      <c r="G216" s="2">
        <v>11301.5</v>
      </c>
      <c r="I216" s="21">
        <f t="shared" si="42"/>
        <v>2.395744372982939E-2</v>
      </c>
      <c r="J216" s="21">
        <f t="shared" si="42"/>
        <v>7.671135447555215E-3</v>
      </c>
      <c r="K216" s="21">
        <f t="shared" si="42"/>
        <v>2.5970074986795134E-2</v>
      </c>
      <c r="L216" s="21">
        <f t="shared" si="41"/>
        <v>1.3591341851385736E-2</v>
      </c>
      <c r="M216" s="21">
        <f t="shared" si="41"/>
        <v>-4.1959232059754908E-3</v>
      </c>
      <c r="N216" s="21">
        <f t="shared" si="41"/>
        <v>4.1955413957399122E-2</v>
      </c>
      <c r="P216">
        <f t="shared" si="43"/>
        <v>1.6837997306193638E-3</v>
      </c>
      <c r="Q216">
        <f t="shared" si="44"/>
        <v>1.1699266341457844E-3</v>
      </c>
      <c r="R216">
        <f t="shared" si="45"/>
        <v>1.5853526623057443E-3</v>
      </c>
      <c r="S216">
        <f t="shared" si="46"/>
        <v>1.3555049134388584E-3</v>
      </c>
      <c r="T216">
        <f t="shared" si="47"/>
        <v>1.0617259863481305E-3</v>
      </c>
      <c r="U216">
        <f t="shared" si="48"/>
        <v>3.6836078346897728E-4</v>
      </c>
      <c r="W216">
        <f t="shared" si="49"/>
        <v>-1.7343892002605934E-4</v>
      </c>
      <c r="X216">
        <f t="shared" si="50"/>
        <v>-8.571090880233233E-5</v>
      </c>
      <c r="Y216">
        <f t="shared" si="51"/>
        <v>-1.5716674818962747E-4</v>
      </c>
      <c r="Z216">
        <f t="shared" si="52"/>
        <v>-1.7293794014130616E-4</v>
      </c>
      <c r="AA216">
        <f t="shared" si="53"/>
        <v>-9.5229592094968885E-5</v>
      </c>
    </row>
    <row r="217" spans="1:27" x14ac:dyDescent="0.2">
      <c r="A217" s="5">
        <v>43942</v>
      </c>
      <c r="B217" s="1">
        <v>30636.71</v>
      </c>
      <c r="C217" s="1">
        <v>323.35000000000002</v>
      </c>
      <c r="D217" s="1">
        <v>142.15</v>
      </c>
      <c r="E217" s="1">
        <v>12531.31</v>
      </c>
      <c r="F217" s="1">
        <v>124.19</v>
      </c>
      <c r="G217" s="2">
        <v>10837.15</v>
      </c>
      <c r="I217" s="21">
        <f t="shared" si="42"/>
        <v>-3.2475992312236544E-2</v>
      </c>
      <c r="J217" s="21">
        <f t="shared" si="42"/>
        <v>-3.4857746095036841E-2</v>
      </c>
      <c r="K217" s="21">
        <f t="shared" si="42"/>
        <v>-2.8366269608831141E-2</v>
      </c>
      <c r="L217" s="21">
        <f t="shared" si="41"/>
        <v>-3.5889470164981868E-2</v>
      </c>
      <c r="M217" s="21">
        <f t="shared" si="41"/>
        <v>-3.5904536711601771E-2</v>
      </c>
      <c r="N217" s="21">
        <f t="shared" si="41"/>
        <v>4.1001178219785946E-2</v>
      </c>
      <c r="P217">
        <f t="shared" si="43"/>
        <v>1.7239556659781883E-3</v>
      </c>
      <c r="Q217">
        <f t="shared" si="44"/>
        <v>1.1670456238044905E-3</v>
      </c>
      <c r="R217">
        <f t="shared" si="45"/>
        <v>1.6351850502281814E-3</v>
      </c>
      <c r="S217">
        <f t="shared" si="46"/>
        <v>1.3598102865058201E-3</v>
      </c>
      <c r="T217">
        <f t="shared" si="47"/>
        <v>1.0472104691060052E-3</v>
      </c>
      <c r="U217">
        <f t="shared" si="48"/>
        <v>2.8456913462163641E-4</v>
      </c>
      <c r="W217">
        <f t="shared" si="49"/>
        <v>-9.9516684155909294E-5</v>
      </c>
      <c r="X217">
        <f t="shared" si="50"/>
        <v>4.4266804922266849E-8</v>
      </c>
      <c r="Y217">
        <f t="shared" si="51"/>
        <v>-9.2961403882868522E-5</v>
      </c>
      <c r="Z217">
        <f t="shared" si="52"/>
        <v>-9.0050325951509971E-5</v>
      </c>
      <c r="AA217">
        <f t="shared" si="53"/>
        <v>-7.3424399769094834E-6</v>
      </c>
    </row>
    <row r="218" spans="1:27" x14ac:dyDescent="0.2">
      <c r="A218" s="5">
        <v>43941</v>
      </c>
      <c r="B218" s="1">
        <v>31648</v>
      </c>
      <c r="C218" s="1">
        <v>334.82</v>
      </c>
      <c r="D218" s="1">
        <v>146.24</v>
      </c>
      <c r="E218" s="1">
        <v>12989.22</v>
      </c>
      <c r="F218" s="1">
        <v>128.72999999999999</v>
      </c>
      <c r="G218" s="2">
        <v>10401.799999999999</v>
      </c>
      <c r="I218" s="21">
        <f t="shared" si="42"/>
        <v>1.8748605988609774E-3</v>
      </c>
      <c r="J218" s="21">
        <f t="shared" si="42"/>
        <v>-5.213077237344271E-3</v>
      </c>
      <c r="K218" s="21">
        <f t="shared" si="42"/>
        <v>5.6230004839291818E-3</v>
      </c>
      <c r="L218" s="21">
        <f t="shared" si="41"/>
        <v>2.0900200590157132E-2</v>
      </c>
      <c r="M218" s="21">
        <f t="shared" si="41"/>
        <v>-7.8923343744550997E-3</v>
      </c>
      <c r="N218" s="21">
        <f t="shared" si="41"/>
        <v>6.292710395484024E-3</v>
      </c>
      <c r="P218">
        <f t="shared" si="43"/>
        <v>1.8337710211088071E-3</v>
      </c>
      <c r="Q218">
        <f t="shared" si="44"/>
        <v>1.2398032482420632E-3</v>
      </c>
      <c r="R218">
        <f t="shared" si="45"/>
        <v>1.7375403852783462E-3</v>
      </c>
      <c r="S218">
        <f t="shared" si="46"/>
        <v>1.4187246632162678E-3</v>
      </c>
      <c r="T218">
        <f t="shared" si="47"/>
        <v>1.1100778006311841E-3</v>
      </c>
      <c r="U218">
        <f t="shared" si="48"/>
        <v>3.0020557699398986E-4</v>
      </c>
      <c r="W218">
        <f t="shared" si="49"/>
        <v>-1.0662187387525686E-4</v>
      </c>
      <c r="X218">
        <f t="shared" si="50"/>
        <v>2.1409892812299092E-6</v>
      </c>
      <c r="Y218">
        <f t="shared" si="51"/>
        <v>-1.0115365819022395E-4</v>
      </c>
      <c r="Z218">
        <f t="shared" si="52"/>
        <v>-1.0419304310935423E-4</v>
      </c>
      <c r="AA218">
        <f t="shared" si="53"/>
        <v>-4.6410526629184157E-6</v>
      </c>
    </row>
    <row r="219" spans="1:27" x14ac:dyDescent="0.2">
      <c r="A219" s="5">
        <v>43938</v>
      </c>
      <c r="B219" s="1">
        <v>31588.720000000001</v>
      </c>
      <c r="C219" s="1">
        <v>336.57</v>
      </c>
      <c r="D219" s="1">
        <v>145.41999999999999</v>
      </c>
      <c r="E219" s="1">
        <v>12720.56</v>
      </c>
      <c r="F219" s="1">
        <v>129.75</v>
      </c>
      <c r="G219" s="2">
        <v>10336.549999999999</v>
      </c>
      <c r="I219" s="21">
        <f t="shared" si="42"/>
        <v>3.1714795402794892E-2</v>
      </c>
      <c r="J219" s="21">
        <f t="shared" si="42"/>
        <v>1.6748200634185802E-2</v>
      </c>
      <c r="K219" s="21">
        <f t="shared" si="42"/>
        <v>2.8811591444194304E-2</v>
      </c>
      <c r="L219" s="21">
        <f t="shared" si="41"/>
        <v>1.8540288167450725E-2</v>
      </c>
      <c r="M219" s="21">
        <f t="shared" si="41"/>
        <v>2.5051058327259686E-2</v>
      </c>
      <c r="N219" s="21">
        <f t="shared" si="41"/>
        <v>-1.0580836381331345E-2</v>
      </c>
      <c r="P219">
        <f t="shared" si="43"/>
        <v>1.8866184321939773E-3</v>
      </c>
      <c r="Q219">
        <f t="shared" si="44"/>
        <v>1.3010352284820073E-3</v>
      </c>
      <c r="R219">
        <f t="shared" si="45"/>
        <v>1.7954616140271448E-3</v>
      </c>
      <c r="S219">
        <f t="shared" si="46"/>
        <v>1.4873405596769586E-3</v>
      </c>
      <c r="T219">
        <f t="shared" si="47"/>
        <v>1.140877094927913E-3</v>
      </c>
      <c r="U219">
        <f t="shared" si="48"/>
        <v>3.1222162881093573E-4</v>
      </c>
      <c r="W219">
        <f t="shared" si="49"/>
        <v>-9.2008223631696282E-5</v>
      </c>
      <c r="X219">
        <f t="shared" si="50"/>
        <v>1.3588922890161393E-5</v>
      </c>
      <c r="Y219">
        <f t="shared" si="51"/>
        <v>-8.8151717120017845E-5</v>
      </c>
      <c r="Z219">
        <f t="shared" si="52"/>
        <v>-9.8322061463406858E-5</v>
      </c>
      <c r="AA219">
        <f t="shared" si="53"/>
        <v>1.1981506699443582E-5</v>
      </c>
    </row>
    <row r="220" spans="1:27" x14ac:dyDescent="0.2">
      <c r="A220" s="5">
        <v>43937</v>
      </c>
      <c r="B220" s="1">
        <v>30602.61</v>
      </c>
      <c r="C220" s="1">
        <v>330.98</v>
      </c>
      <c r="D220" s="1">
        <v>141.29</v>
      </c>
      <c r="E220" s="1">
        <v>12486.89</v>
      </c>
      <c r="F220" s="1">
        <v>126.54</v>
      </c>
      <c r="G220" s="2">
        <v>10446.5</v>
      </c>
      <c r="I220" s="21">
        <f t="shared" si="42"/>
        <v>7.3070564051250439E-3</v>
      </c>
      <c r="J220" s="21">
        <f t="shared" si="42"/>
        <v>1.2250696583512426E-2</v>
      </c>
      <c r="K220" s="21">
        <f t="shared" si="42"/>
        <v>8.886419691251533E-3</v>
      </c>
      <c r="L220" s="21">
        <f t="shared" si="41"/>
        <v>-1.7811281004342764E-2</v>
      </c>
      <c r="M220" s="21">
        <f t="shared" si="41"/>
        <v>2.2618346843998039E-2</v>
      </c>
      <c r="N220" s="21">
        <f t="shared" si="41"/>
        <v>1.1640745541327692E-2</v>
      </c>
      <c r="P220">
        <f t="shared" si="43"/>
        <v>2.0036328168037409E-3</v>
      </c>
      <c r="Q220">
        <f t="shared" si="44"/>
        <v>1.3745004834841811E-3</v>
      </c>
      <c r="R220">
        <f t="shared" si="45"/>
        <v>1.9050250071610652E-3</v>
      </c>
      <c r="S220">
        <f t="shared" si="46"/>
        <v>1.5620277189532115E-3</v>
      </c>
      <c r="T220">
        <f t="shared" si="47"/>
        <v>1.1810443809474353E-3</v>
      </c>
      <c r="U220">
        <f t="shared" si="48"/>
        <v>3.23501288729212E-4</v>
      </c>
      <c r="W220">
        <f t="shared" si="49"/>
        <v>-1.0331042413594431E-4</v>
      </c>
      <c r="X220">
        <f t="shared" si="50"/>
        <v>5.3537110555324966E-6</v>
      </c>
      <c r="Y220">
        <f t="shared" si="51"/>
        <v>-1.0038126611061279E-4</v>
      </c>
      <c r="Z220">
        <f t="shared" si="52"/>
        <v>-9.1363687305541052E-5</v>
      </c>
      <c r="AA220">
        <f t="shared" si="53"/>
        <v>-4.0597430969625944E-6</v>
      </c>
    </row>
    <row r="221" spans="1:27" x14ac:dyDescent="0.2">
      <c r="A221" s="5">
        <v>43936</v>
      </c>
      <c r="B221" s="1">
        <v>30379.81</v>
      </c>
      <c r="C221" s="1">
        <v>326.95</v>
      </c>
      <c r="D221" s="1">
        <v>140.04</v>
      </c>
      <c r="E221" s="1">
        <v>12711.29</v>
      </c>
      <c r="F221" s="1">
        <v>123.71</v>
      </c>
      <c r="G221" s="2">
        <v>10325.6</v>
      </c>
      <c r="I221" s="21">
        <f t="shared" si="42"/>
        <v>-1.0159277275982721E-2</v>
      </c>
      <c r="J221" s="21">
        <f t="shared" si="42"/>
        <v>6.6284343710675516E-3</v>
      </c>
      <c r="K221" s="21">
        <f t="shared" si="42"/>
        <v>-1.3546786832515204E-2</v>
      </c>
      <c r="L221" s="21">
        <f t="shared" si="41"/>
        <v>3.8907211829194064E-3</v>
      </c>
      <c r="M221" s="21">
        <f t="shared" si="41"/>
        <v>1.2362906546309334E-2</v>
      </c>
      <c r="N221" s="21">
        <f t="shared" si="41"/>
        <v>2.6153521725964524E-2</v>
      </c>
      <c r="P221">
        <f t="shared" si="43"/>
        <v>2.1249363424654501E-3</v>
      </c>
      <c r="Q221">
        <f t="shared" si="44"/>
        <v>1.4594301222888174E-3</v>
      </c>
      <c r="R221">
        <f t="shared" si="45"/>
        <v>2.0149085969701371E-3</v>
      </c>
      <c r="S221">
        <f t="shared" si="46"/>
        <v>1.6607653790147007E-3</v>
      </c>
      <c r="T221">
        <f t="shared" si="47"/>
        <v>1.2466743547351795E-3</v>
      </c>
      <c r="U221">
        <f t="shared" si="48"/>
        <v>3.0049030511593837E-4</v>
      </c>
      <c r="W221">
        <f t="shared" si="49"/>
        <v>-9.2945075955844247E-5</v>
      </c>
      <c r="X221">
        <f t="shared" si="50"/>
        <v>-5.3698968983385383E-6</v>
      </c>
      <c r="Y221">
        <f t="shared" si="51"/>
        <v>-8.4173930942703183E-5</v>
      </c>
      <c r="Z221">
        <f t="shared" si="52"/>
        <v>-1.0369047974975558E-4</v>
      </c>
      <c r="AA221">
        <f t="shared" si="53"/>
        <v>-2.4957187015171092E-5</v>
      </c>
    </row>
    <row r="222" spans="1:27" x14ac:dyDescent="0.2">
      <c r="A222" s="5">
        <v>43934</v>
      </c>
      <c r="B222" s="1">
        <v>30690.02</v>
      </c>
      <c r="C222" s="1">
        <v>324.79000000000002</v>
      </c>
      <c r="D222" s="1">
        <v>141.94999999999999</v>
      </c>
      <c r="E222" s="1">
        <v>12661.93</v>
      </c>
      <c r="F222" s="1">
        <v>122.19</v>
      </c>
      <c r="G222" s="2">
        <v>10059.049999999999</v>
      </c>
      <c r="I222" s="21">
        <f t="shared" si="42"/>
        <v>-1.5185505496731606E-2</v>
      </c>
      <c r="J222" s="21">
        <f t="shared" si="42"/>
        <v>-3.0741823835643278E-3</v>
      </c>
      <c r="K222" s="21">
        <f t="shared" si="42"/>
        <v>-1.3504735908443033E-2</v>
      </c>
      <c r="L222" s="21">
        <f t="shared" si="41"/>
        <v>-7.2435260022609962E-3</v>
      </c>
      <c r="M222" s="21">
        <f t="shared" si="41"/>
        <v>1.1192611289214144E-2</v>
      </c>
      <c r="N222" s="21">
        <f t="shared" si="41"/>
        <v>-3.0584112076128784E-2</v>
      </c>
      <c r="P222">
        <f t="shared" si="43"/>
        <v>2.2458514551425258E-3</v>
      </c>
      <c r="Q222">
        <f t="shared" si="44"/>
        <v>1.5519820068608217E-3</v>
      </c>
      <c r="R222">
        <f t="shared" si="45"/>
        <v>2.1318786419709892E-3</v>
      </c>
      <c r="S222">
        <f t="shared" si="46"/>
        <v>1.763422615827633E-3</v>
      </c>
      <c r="T222">
        <f t="shared" si="47"/>
        <v>1.31825306583712E-3</v>
      </c>
      <c r="U222">
        <f t="shared" si="48"/>
        <v>2.5996492598598505E-4</v>
      </c>
      <c r="W222">
        <f t="shared" si="49"/>
        <v>-1.2852254050907109E-4</v>
      </c>
      <c r="X222">
        <f t="shared" si="50"/>
        <v>-1.1714005544704331E-5</v>
      </c>
      <c r="Y222">
        <f t="shared" si="51"/>
        <v>-1.159103748272806E-4</v>
      </c>
      <c r="Z222">
        <f t="shared" si="52"/>
        <v>-1.2444966852609128E-4</v>
      </c>
      <c r="AA222">
        <f t="shared" si="53"/>
        <v>-4.7002365207860583E-6</v>
      </c>
    </row>
    <row r="223" spans="1:27" x14ac:dyDescent="0.2">
      <c r="A223" s="5">
        <v>43930</v>
      </c>
      <c r="B223" s="1">
        <v>31159.62</v>
      </c>
      <c r="C223" s="1">
        <v>325.79000000000002</v>
      </c>
      <c r="D223" s="1">
        <v>143.88</v>
      </c>
      <c r="E223" s="1">
        <v>12753.98</v>
      </c>
      <c r="F223" s="1">
        <v>120.83</v>
      </c>
      <c r="G223" s="2">
        <v>10371.450000000001</v>
      </c>
      <c r="I223" s="21">
        <f t="shared" si="42"/>
        <v>4.1466572504657004E-2</v>
      </c>
      <c r="J223" s="21">
        <f t="shared" si="42"/>
        <v>3.5427921030269496E-2</v>
      </c>
      <c r="K223" s="21">
        <f t="shared" si="42"/>
        <v>4.4774052729554981E-2</v>
      </c>
      <c r="L223" s="21">
        <f t="shared" si="41"/>
        <v>1.7561996460524809E-2</v>
      </c>
      <c r="M223" s="21">
        <f t="shared" si="41"/>
        <v>2.4208578466858657E-2</v>
      </c>
      <c r="N223" s="21">
        <f t="shared" si="41"/>
        <v>2.8919126317639983E-3</v>
      </c>
      <c r="P223">
        <f t="shared" si="43"/>
        <v>2.2794498478994544E-3</v>
      </c>
      <c r="Q223">
        <f t="shared" si="44"/>
        <v>1.5709295229246821E-3</v>
      </c>
      <c r="R223">
        <f t="shared" si="45"/>
        <v>2.1399954192566502E-3</v>
      </c>
      <c r="S223">
        <f t="shared" si="46"/>
        <v>1.8562948857945361E-3</v>
      </c>
      <c r="T223">
        <f t="shared" si="47"/>
        <v>1.3649890952701668E-3</v>
      </c>
      <c r="U223">
        <f t="shared" si="48"/>
        <v>2.7602461326148905E-4</v>
      </c>
      <c r="W223">
        <f t="shared" si="49"/>
        <v>-1.4438042850893791E-4</v>
      </c>
      <c r="X223">
        <f t="shared" si="50"/>
        <v>-1.9001353920615704E-5</v>
      </c>
      <c r="Y223">
        <f t="shared" si="51"/>
        <v>-1.3157375930543901E-4</v>
      </c>
      <c r="Z223">
        <f t="shared" si="52"/>
        <v>-1.3563503626625795E-4</v>
      </c>
      <c r="AA223">
        <f t="shared" si="53"/>
        <v>-9.4689171837314581E-6</v>
      </c>
    </row>
    <row r="224" spans="1:27" x14ac:dyDescent="0.2">
      <c r="A224" s="5">
        <v>43929</v>
      </c>
      <c r="B224" s="1">
        <v>29893.96</v>
      </c>
      <c r="C224" s="1">
        <v>314.45</v>
      </c>
      <c r="D224" s="1">
        <v>137.58000000000001</v>
      </c>
      <c r="E224" s="1">
        <v>12531.95</v>
      </c>
      <c r="F224" s="1">
        <v>117.94</v>
      </c>
      <c r="G224" s="2">
        <v>10341.5</v>
      </c>
      <c r="I224" s="21">
        <f t="shared" si="42"/>
        <v>-5.7787558890491451E-3</v>
      </c>
      <c r="J224" s="21">
        <f t="shared" si="42"/>
        <v>4.6538398415246884E-3</v>
      </c>
      <c r="K224" s="21">
        <f t="shared" si="42"/>
        <v>-1.8154756084794203E-3</v>
      </c>
      <c r="L224" s="21">
        <f t="shared" si="41"/>
        <v>-1.4555280720100029E-2</v>
      </c>
      <c r="M224" s="21">
        <f t="shared" si="41"/>
        <v>1.4088949267406141E-2</v>
      </c>
      <c r="N224" s="21">
        <f t="shared" si="41"/>
        <v>1.7165291995100945E-2</v>
      </c>
      <c r="P224">
        <f t="shared" si="43"/>
        <v>2.42281511353398E-3</v>
      </c>
      <c r="Q224">
        <f t="shared" si="44"/>
        <v>1.6698191802217537E-3</v>
      </c>
      <c r="R224">
        <f t="shared" si="45"/>
        <v>2.2763804916548416E-3</v>
      </c>
      <c r="S224">
        <f t="shared" si="46"/>
        <v>1.9612590574298737E-3</v>
      </c>
      <c r="T224">
        <f t="shared" si="47"/>
        <v>1.4394459423219088E-3</v>
      </c>
      <c r="U224">
        <f t="shared" si="48"/>
        <v>2.7483593436687708E-4</v>
      </c>
      <c r="W224">
        <f t="shared" si="49"/>
        <v>-1.4726466657095921E-4</v>
      </c>
      <c r="X224">
        <f t="shared" si="50"/>
        <v>-2.531321819926388E-5</v>
      </c>
      <c r="Y224">
        <f t="shared" si="51"/>
        <v>-1.3798294592517771E-4</v>
      </c>
      <c r="Z224">
        <f t="shared" si="52"/>
        <v>-1.2834499749828418E-4</v>
      </c>
      <c r="AA224">
        <f t="shared" si="53"/>
        <v>-2.5509971136683903E-5</v>
      </c>
    </row>
    <row r="225" spans="1:27" x14ac:dyDescent="0.2">
      <c r="A225" s="5">
        <v>43928</v>
      </c>
      <c r="B225" s="1">
        <v>30067.21</v>
      </c>
      <c r="C225" s="1">
        <v>312.99</v>
      </c>
      <c r="D225" s="1">
        <v>137.83000000000001</v>
      </c>
      <c r="E225" s="1">
        <v>12715.69</v>
      </c>
      <c r="F225" s="1">
        <v>116.29</v>
      </c>
      <c r="G225" s="2">
        <v>10165.5</v>
      </c>
      <c r="I225" s="21">
        <f t="shared" si="42"/>
        <v>8.5947388788731885E-2</v>
      </c>
      <c r="J225" s="21">
        <f t="shared" si="42"/>
        <v>5.8552024334205859E-2</v>
      </c>
      <c r="K225" s="21">
        <f t="shared" si="42"/>
        <v>8.2858101553840588E-2</v>
      </c>
      <c r="L225" s="21">
        <f t="shared" si="41"/>
        <v>7.6358785696371889E-2</v>
      </c>
      <c r="M225" s="21">
        <f t="shared" si="41"/>
        <v>3.0116185171156374E-2</v>
      </c>
      <c r="N225" s="21">
        <f t="shared" si="41"/>
        <v>-1.1224944535322979E-2</v>
      </c>
      <c r="P225">
        <f t="shared" si="43"/>
        <v>2.1059552076147805E-3</v>
      </c>
      <c r="Q225">
        <f t="shared" si="44"/>
        <v>1.5575731989401569E-3</v>
      </c>
      <c r="R225">
        <f t="shared" si="45"/>
        <v>1.9834602043281358E-3</v>
      </c>
      <c r="S225">
        <f t="shared" si="46"/>
        <v>1.7142757534557515E-3</v>
      </c>
      <c r="T225">
        <f t="shared" si="47"/>
        <v>1.4734328359213896E-3</v>
      </c>
      <c r="U225">
        <f t="shared" si="48"/>
        <v>2.8433613997618347E-4</v>
      </c>
      <c r="W225">
        <f t="shared" si="49"/>
        <v>-9.5084453451487066E-5</v>
      </c>
      <c r="X225">
        <f t="shared" si="50"/>
        <v>1.5022739718804988E-5</v>
      </c>
      <c r="Y225">
        <f t="shared" si="51"/>
        <v>-8.7423713053762242E-5</v>
      </c>
      <c r="Z225">
        <f t="shared" si="52"/>
        <v>-8.1827244090107313E-5</v>
      </c>
      <c r="AA225">
        <f t="shared" si="53"/>
        <v>-5.560447496786258E-6</v>
      </c>
    </row>
    <row r="226" spans="1:27" x14ac:dyDescent="0.2">
      <c r="A226" s="5">
        <v>43924</v>
      </c>
      <c r="B226" s="1">
        <v>27590.95</v>
      </c>
      <c r="C226" s="1">
        <v>295.19</v>
      </c>
      <c r="D226" s="1">
        <v>126.87</v>
      </c>
      <c r="E226" s="1">
        <v>11780.88</v>
      </c>
      <c r="F226" s="1">
        <v>112.84</v>
      </c>
      <c r="G226" s="2">
        <v>10280.25</v>
      </c>
      <c r="I226" s="21">
        <f t="shared" si="42"/>
        <v>-2.4147437293023044E-2</v>
      </c>
      <c r="J226" s="21">
        <f t="shared" si="42"/>
        <v>-2.9766960382436544E-3</v>
      </c>
      <c r="K226" s="21">
        <f t="shared" si="42"/>
        <v>-2.4371510303075432E-2</v>
      </c>
      <c r="L226" s="21">
        <f t="shared" si="41"/>
        <v>-2.8902892512305E-2</v>
      </c>
      <c r="M226" s="21">
        <f t="shared" si="41"/>
        <v>-3.5442141076293246E-4</v>
      </c>
      <c r="N226" s="21">
        <f t="shared" si="41"/>
        <v>1.2484898831797644E-2</v>
      </c>
      <c r="P226">
        <f t="shared" si="43"/>
        <v>2.2031588127080339E-3</v>
      </c>
      <c r="Q226">
        <f t="shared" si="44"/>
        <v>1.6564271870020335E-3</v>
      </c>
      <c r="R226">
        <f t="shared" si="45"/>
        <v>2.0721510355967672E-3</v>
      </c>
      <c r="S226">
        <f t="shared" si="46"/>
        <v>1.7703756614054044E-3</v>
      </c>
      <c r="T226">
        <f t="shared" si="47"/>
        <v>1.5674737223927715E-3</v>
      </c>
      <c r="U226">
        <f t="shared" si="48"/>
        <v>2.9253593409124485E-4</v>
      </c>
      <c r="W226">
        <f t="shared" si="49"/>
        <v>-8.1910377396226419E-5</v>
      </c>
      <c r="X226">
        <f t="shared" si="50"/>
        <v>1.8353792183227746E-5</v>
      </c>
      <c r="Y226">
        <f t="shared" si="51"/>
        <v>-7.3582087896852748E-5</v>
      </c>
      <c r="Z226">
        <f t="shared" si="52"/>
        <v>-6.401730080038332E-5</v>
      </c>
      <c r="AA226">
        <f t="shared" si="53"/>
        <v>-5.6329282652706019E-6</v>
      </c>
    </row>
    <row r="227" spans="1:27" x14ac:dyDescent="0.2">
      <c r="A227" s="5">
        <v>43922</v>
      </c>
      <c r="B227" s="1">
        <v>28265.31</v>
      </c>
      <c r="C227" s="1">
        <v>296.07</v>
      </c>
      <c r="D227" s="1">
        <v>130</v>
      </c>
      <c r="E227" s="1">
        <v>12126.35</v>
      </c>
      <c r="F227" s="1">
        <v>112.88</v>
      </c>
      <c r="G227" s="2">
        <v>10152.700000000001</v>
      </c>
      <c r="I227" s="21">
        <f t="shared" si="42"/>
        <v>-4.16862991942702E-2</v>
      </c>
      <c r="J227" s="21">
        <f t="shared" si="42"/>
        <v>-2.5312741602016259E-2</v>
      </c>
      <c r="K227" s="21">
        <f t="shared" si="42"/>
        <v>-3.8702827594412244E-2</v>
      </c>
      <c r="L227" s="21">
        <f t="shared" si="41"/>
        <v>-5.7396343001671589E-2</v>
      </c>
      <c r="M227" s="21">
        <f t="shared" si="41"/>
        <v>-2.5107385421784905E-2</v>
      </c>
      <c r="N227" s="21">
        <f t="shared" si="41"/>
        <v>3.8919754771899198E-2</v>
      </c>
      <c r="P227">
        <f t="shared" si="43"/>
        <v>2.2328659151884906E-3</v>
      </c>
      <c r="Q227">
        <f t="shared" si="44"/>
        <v>1.7212586103802199E-3</v>
      </c>
      <c r="R227">
        <f t="shared" si="45"/>
        <v>2.1088047912431909E-3</v>
      </c>
      <c r="S227">
        <f t="shared" si="46"/>
        <v>1.6731013297951831E-3</v>
      </c>
      <c r="T227">
        <f t="shared" si="47"/>
        <v>1.6272881640741362E-3</v>
      </c>
      <c r="U227">
        <f t="shared" si="48"/>
        <v>2.1452244191591337E-4</v>
      </c>
      <c r="W227">
        <f t="shared" si="49"/>
        <v>1.6420058641611266E-5</v>
      </c>
      <c r="X227">
        <f t="shared" si="50"/>
        <v>8.2408227583535352E-5</v>
      </c>
      <c r="Y227">
        <f t="shared" si="51"/>
        <v>1.7868282596132339E-5</v>
      </c>
      <c r="Z227">
        <f t="shared" si="52"/>
        <v>7.4482760495052209E-5</v>
      </c>
      <c r="AA227">
        <f t="shared" si="53"/>
        <v>5.6380285903718058E-5</v>
      </c>
    </row>
    <row r="228" spans="1:27" x14ac:dyDescent="0.2">
      <c r="A228" s="5">
        <v>43921</v>
      </c>
      <c r="B228" s="1">
        <v>29468.49</v>
      </c>
      <c r="C228" s="1">
        <v>303.66000000000003</v>
      </c>
      <c r="D228" s="1">
        <v>135.13</v>
      </c>
      <c r="E228" s="1">
        <v>12842.72</v>
      </c>
      <c r="F228" s="1">
        <v>115.75</v>
      </c>
      <c r="G228" s="2">
        <v>9765.15</v>
      </c>
      <c r="I228" s="21">
        <f t="shared" si="42"/>
        <v>3.5513700259361833E-2</v>
      </c>
      <c r="J228" s="21">
        <f t="shared" si="42"/>
        <v>5.017424743537053E-2</v>
      </c>
      <c r="K228" s="21">
        <f t="shared" si="42"/>
        <v>3.4021494460564634E-2</v>
      </c>
      <c r="L228" s="21">
        <f t="shared" si="41"/>
        <v>2.9175530115577098E-2</v>
      </c>
      <c r="M228" s="21">
        <f t="shared" si="41"/>
        <v>3.3916447146713546E-2</v>
      </c>
      <c r="N228" s="21">
        <f t="shared" si="41"/>
        <v>1.1794654598333874E-2</v>
      </c>
      <c r="P228">
        <f t="shared" si="43"/>
        <v>2.2948856817253012E-3</v>
      </c>
      <c r="Q228">
        <f t="shared" si="44"/>
        <v>1.6704375574870985E-3</v>
      </c>
      <c r="R228">
        <f t="shared" si="45"/>
        <v>2.1695287937482737E-3</v>
      </c>
      <c r="S228">
        <f t="shared" si="46"/>
        <v>1.7255623790890281E-3</v>
      </c>
      <c r="T228">
        <f t="shared" si="47"/>
        <v>1.6577325966497739E-3</v>
      </c>
      <c r="U228">
        <f t="shared" si="48"/>
        <v>2.1933575456412071E-4</v>
      </c>
      <c r="W228">
        <f t="shared" si="49"/>
        <v>-9.2683521728348194E-6</v>
      </c>
      <c r="X228">
        <f t="shared" si="50"/>
        <v>4.9894630308131115E-5</v>
      </c>
      <c r="Y228">
        <f t="shared" si="51"/>
        <v>-6.6042808178266269E-6</v>
      </c>
      <c r="Z228">
        <f t="shared" si="52"/>
        <v>5.7272172839213831E-5</v>
      </c>
      <c r="AA228">
        <f t="shared" si="53"/>
        <v>3.4445020367904344E-5</v>
      </c>
    </row>
    <row r="229" spans="1:27" x14ac:dyDescent="0.2">
      <c r="A229" s="5">
        <v>43920</v>
      </c>
      <c r="B229" s="1">
        <v>28440.32</v>
      </c>
      <c r="C229" s="1">
        <v>288.8</v>
      </c>
      <c r="D229" s="1">
        <v>130.61000000000001</v>
      </c>
      <c r="E229" s="1">
        <v>12473.44</v>
      </c>
      <c r="F229" s="1">
        <v>111.89</v>
      </c>
      <c r="G229" s="2">
        <v>9650.65</v>
      </c>
      <c r="I229" s="21">
        <f t="shared" si="42"/>
        <v>-4.7223554446413393E-2</v>
      </c>
      <c r="J229" s="21">
        <f t="shared" si="42"/>
        <v>-1.0368498530787432E-2</v>
      </c>
      <c r="K229" s="21">
        <f t="shared" si="42"/>
        <v>-4.3815747797847637E-2</v>
      </c>
      <c r="L229" s="21">
        <f t="shared" si="41"/>
        <v>-2.5146469277354415E-2</v>
      </c>
      <c r="M229" s="21">
        <f t="shared" si="41"/>
        <v>-1.3052349562795234E-2</v>
      </c>
      <c r="N229" s="21">
        <f t="shared" si="41"/>
        <v>-7.8853936096966101E-3</v>
      </c>
      <c r="P229">
        <f t="shared" si="43"/>
        <v>2.2990232298426582E-3</v>
      </c>
      <c r="Q229">
        <f t="shared" si="44"/>
        <v>1.770199161468215E-3</v>
      </c>
      <c r="R229">
        <f t="shared" si="45"/>
        <v>2.1854676685565942E-3</v>
      </c>
      <c r="S229">
        <f t="shared" si="46"/>
        <v>1.7953422170872474E-3</v>
      </c>
      <c r="T229">
        <f t="shared" si="47"/>
        <v>1.752671028620436E-3</v>
      </c>
      <c r="U229">
        <f t="shared" si="48"/>
        <v>2.2936700917162772E-4</v>
      </c>
      <c r="W229">
        <f t="shared" si="49"/>
        <v>-3.362865004294609E-5</v>
      </c>
      <c r="X229">
        <f t="shared" si="50"/>
        <v>4.7860690196512681E-5</v>
      </c>
      <c r="Y229">
        <f t="shared" si="51"/>
        <v>-2.9079304126787458E-5</v>
      </c>
      <c r="Z229">
        <f t="shared" si="52"/>
        <v>4.8271047181328579E-5</v>
      </c>
      <c r="AA229">
        <f t="shared" si="53"/>
        <v>3.0074090997728538E-5</v>
      </c>
    </row>
    <row r="230" spans="1:27" x14ac:dyDescent="0.2">
      <c r="A230" s="5">
        <v>43917</v>
      </c>
      <c r="B230" s="1">
        <v>29815.59</v>
      </c>
      <c r="C230" s="1">
        <v>291.81</v>
      </c>
      <c r="D230" s="1">
        <v>136.46</v>
      </c>
      <c r="E230" s="1">
        <v>12791.08</v>
      </c>
      <c r="F230" s="1">
        <v>113.36</v>
      </c>
      <c r="G230" s="2">
        <v>9727.0499999999993</v>
      </c>
      <c r="I230" s="21">
        <f t="shared" si="42"/>
        <v>-4.390061258691483E-3</v>
      </c>
      <c r="J230" s="21">
        <f t="shared" si="42"/>
        <v>-3.7283482842290798E-3</v>
      </c>
      <c r="K230" s="21">
        <f t="shared" si="42"/>
        <v>-4.4602128560121213E-3</v>
      </c>
      <c r="L230" s="21">
        <f t="shared" si="41"/>
        <v>1.9031347985922935E-3</v>
      </c>
      <c r="M230" s="21">
        <f t="shared" si="41"/>
        <v>-1.7627362223454294E-3</v>
      </c>
      <c r="N230" s="21">
        <f t="shared" si="41"/>
        <v>2.0376351966088788E-3</v>
      </c>
      <c r="P230">
        <f t="shared" si="43"/>
        <v>2.4445392250759092E-3</v>
      </c>
      <c r="Q230">
        <f t="shared" si="44"/>
        <v>1.8823033261835152E-3</v>
      </c>
      <c r="R230">
        <f t="shared" si="45"/>
        <v>2.3236958070567428E-3</v>
      </c>
      <c r="S230">
        <f t="shared" si="46"/>
        <v>1.9097073423016498E-3</v>
      </c>
      <c r="T230">
        <f t="shared" si="47"/>
        <v>1.8643453130649597E-3</v>
      </c>
      <c r="U230">
        <f t="shared" si="48"/>
        <v>2.4374243802123422E-4</v>
      </c>
      <c r="W230">
        <f t="shared" si="49"/>
        <v>-3.5204180258284431E-5</v>
      </c>
      <c r="X230">
        <f t="shared" si="50"/>
        <v>5.1400543636023807E-5</v>
      </c>
      <c r="Y230">
        <f t="shared" si="51"/>
        <v>-3.0355326515745529E-5</v>
      </c>
      <c r="Z230">
        <f t="shared" si="52"/>
        <v>5.1104652674849378E-5</v>
      </c>
      <c r="AA230">
        <f t="shared" si="53"/>
        <v>3.222297851049771E-5</v>
      </c>
    </row>
    <row r="231" spans="1:27" x14ac:dyDescent="0.2">
      <c r="A231" s="5">
        <v>43916</v>
      </c>
      <c r="B231" s="1">
        <v>29946.77</v>
      </c>
      <c r="C231" s="1">
        <v>292.89999999999998</v>
      </c>
      <c r="D231" s="1">
        <v>137.07</v>
      </c>
      <c r="E231" s="1">
        <v>12766.76</v>
      </c>
      <c r="F231" s="1">
        <v>113.56</v>
      </c>
      <c r="G231" s="2">
        <v>9707.25</v>
      </c>
      <c r="I231" s="21">
        <f t="shared" si="42"/>
        <v>4.8262733867914305E-2</v>
      </c>
      <c r="J231" s="21">
        <f t="shared" si="42"/>
        <v>3.9521202133060103E-2</v>
      </c>
      <c r="K231" s="21">
        <f t="shared" si="42"/>
        <v>4.2702363480463107E-2</v>
      </c>
      <c r="L231" s="21">
        <f t="shared" si="41"/>
        <v>3.7568472145583114E-2</v>
      </c>
      <c r="M231" s="21">
        <f t="shared" si="41"/>
        <v>2.0281783989582958E-2</v>
      </c>
      <c r="N231" s="21">
        <f t="shared" si="41"/>
        <v>1.4846067878684489E-2</v>
      </c>
      <c r="P231">
        <f t="shared" si="43"/>
        <v>2.4518954640974488E-3</v>
      </c>
      <c r="Q231">
        <f t="shared" si="44"/>
        <v>1.9027529798946634E-3</v>
      </c>
      <c r="R231">
        <f t="shared" si="45"/>
        <v>2.3556237194124331E-3</v>
      </c>
      <c r="S231">
        <f t="shared" si="46"/>
        <v>1.9415148258940878E-3</v>
      </c>
      <c r="T231">
        <f t="shared" si="47"/>
        <v>1.9570896461244187E-3</v>
      </c>
      <c r="U231">
        <f t="shared" si="48"/>
        <v>2.4523201503587637E-4</v>
      </c>
      <c r="W231">
        <f t="shared" si="49"/>
        <v>-8.3186052807575437E-5</v>
      </c>
      <c r="X231">
        <f t="shared" si="50"/>
        <v>1.7230294324623988E-5</v>
      </c>
      <c r="Y231">
        <f t="shared" si="51"/>
        <v>-7.2758572047253557E-5</v>
      </c>
      <c r="Z231">
        <f t="shared" si="52"/>
        <v>1.8765965341001794E-5</v>
      </c>
      <c r="AA231">
        <f t="shared" si="53"/>
        <v>1.5060312767965747E-5</v>
      </c>
    </row>
    <row r="232" spans="1:27" x14ac:dyDescent="0.2">
      <c r="A232" s="5">
        <v>43915</v>
      </c>
      <c r="B232" s="1">
        <v>28535.78</v>
      </c>
      <c r="C232" s="1">
        <v>281.55</v>
      </c>
      <c r="D232" s="1">
        <v>131.34</v>
      </c>
      <c r="E232" s="1">
        <v>12296.03</v>
      </c>
      <c r="F232" s="1">
        <v>111.28</v>
      </c>
      <c r="G232" s="2">
        <v>9564.2000000000007</v>
      </c>
      <c r="I232" s="21">
        <f t="shared" si="42"/>
        <v>6.7468305576736901E-2</v>
      </c>
      <c r="J232" s="21">
        <f t="shared" si="42"/>
        <v>1.5606860071674111E-2</v>
      </c>
      <c r="K232" s="21">
        <f t="shared" si="42"/>
        <v>6.6988095211823626E-2</v>
      </c>
      <c r="L232" s="21">
        <f t="shared" si="41"/>
        <v>2.5962730976918116E-2</v>
      </c>
      <c r="M232" s="21">
        <f t="shared" si="41"/>
        <v>3.3628899887503449E-2</v>
      </c>
      <c r="N232" s="21">
        <f t="shared" si="41"/>
        <v>-1.4686380659246743E-2</v>
      </c>
      <c r="P232">
        <f t="shared" si="43"/>
        <v>2.3178480092060551E-3</v>
      </c>
      <c r="Q232">
        <f t="shared" si="44"/>
        <v>2.0086580159753772E-3</v>
      </c>
      <c r="R232">
        <f t="shared" si="45"/>
        <v>2.2195525802190768E-3</v>
      </c>
      <c r="S232">
        <f t="shared" si="46"/>
        <v>2.022415980752445E-3</v>
      </c>
      <c r="T232">
        <f t="shared" si="47"/>
        <v>2.0098249698572287E-3</v>
      </c>
      <c r="U232">
        <f t="shared" si="48"/>
        <v>2.4711768981253038E-4</v>
      </c>
      <c r="W232">
        <f t="shared" si="49"/>
        <v>-2.5249084807994786E-5</v>
      </c>
      <c r="X232">
        <f t="shared" si="50"/>
        <v>3.2960416594804575E-5</v>
      </c>
      <c r="Y232">
        <f t="shared" si="51"/>
        <v>-1.4606183076735269E-5</v>
      </c>
      <c r="Z232">
        <f t="shared" si="52"/>
        <v>4.4301998240255324E-5</v>
      </c>
      <c r="AA232">
        <f t="shared" si="53"/>
        <v>4.754630027865991E-5</v>
      </c>
    </row>
    <row r="233" spans="1:27" x14ac:dyDescent="0.2">
      <c r="A233" s="5">
        <v>43914</v>
      </c>
      <c r="B233" s="1">
        <v>26674.03</v>
      </c>
      <c r="C233" s="1">
        <v>277.19</v>
      </c>
      <c r="D233" s="1">
        <v>122.83</v>
      </c>
      <c r="E233" s="1">
        <v>11980.9</v>
      </c>
      <c r="F233" s="1">
        <v>107.6</v>
      </c>
      <c r="G233" s="2">
        <v>9705.7000000000007</v>
      </c>
      <c r="I233" s="21">
        <f t="shared" si="42"/>
        <v>2.6315693764495499E-2</v>
      </c>
      <c r="J233" s="21">
        <f t="shared" si="42"/>
        <v>2.709392405759885E-3</v>
      </c>
      <c r="K233" s="21">
        <f t="shared" si="42"/>
        <v>2.6397639368190253E-2</v>
      </c>
      <c r="L233" s="21">
        <f t="shared" si="42"/>
        <v>6.7158894397654559E-2</v>
      </c>
      <c r="M233" s="21">
        <f t="shared" si="42"/>
        <v>1.6870128303484975E-2</v>
      </c>
      <c r="N233" s="21">
        <f t="shared" si="42"/>
        <v>8.2975149125396365E-3</v>
      </c>
      <c r="P233">
        <f t="shared" si="43"/>
        <v>2.4215926222421837E-3</v>
      </c>
      <c r="Q233">
        <f t="shared" si="44"/>
        <v>2.1364016675988022E-3</v>
      </c>
      <c r="R233">
        <f t="shared" si="45"/>
        <v>2.3167472961343567E-3</v>
      </c>
      <c r="S233">
        <f t="shared" si="46"/>
        <v>1.8636137818611978E-3</v>
      </c>
      <c r="T233">
        <f t="shared" si="47"/>
        <v>2.1199456341687941E-3</v>
      </c>
      <c r="U233">
        <f t="shared" si="48"/>
        <v>2.5849655807351208E-4</v>
      </c>
      <c r="W233">
        <f t="shared" si="49"/>
        <v>-4.0798272866679215E-5</v>
      </c>
      <c r="X233">
        <f t="shared" si="50"/>
        <v>3.3629301235491195E-5</v>
      </c>
      <c r="Y233">
        <f t="shared" si="51"/>
        <v>-2.951943771865894E-5</v>
      </c>
      <c r="Z233">
        <f t="shared" si="52"/>
        <v>1.1560513376385624E-5</v>
      </c>
      <c r="AA233">
        <f t="shared" si="53"/>
        <v>4.1646267881045201E-5</v>
      </c>
    </row>
    <row r="234" spans="1:27" x14ac:dyDescent="0.2">
      <c r="A234" s="5">
        <v>43913</v>
      </c>
      <c r="B234" s="1">
        <v>25981.24</v>
      </c>
      <c r="C234" s="1">
        <v>276.44</v>
      </c>
      <c r="D234" s="1">
        <v>119.63</v>
      </c>
      <c r="E234" s="1">
        <v>11202.7</v>
      </c>
      <c r="F234" s="1">
        <v>105.8</v>
      </c>
      <c r="G234" s="2">
        <v>9625.5</v>
      </c>
      <c r="I234" s="21">
        <f t="shared" ref="I234:N297" si="54">LN(B234/B235)</f>
        <v>-0.14101737812559303</v>
      </c>
      <c r="J234" s="21">
        <f t="shared" si="54"/>
        <v>-0.11361028775596345</v>
      </c>
      <c r="K234" s="21">
        <f t="shared" si="54"/>
        <v>-0.13608809806047703</v>
      </c>
      <c r="L234" s="21">
        <f t="shared" si="54"/>
        <v>-9.6898631714264702E-2</v>
      </c>
      <c r="M234" s="21">
        <f t="shared" si="54"/>
        <v>-0.11420596713942606</v>
      </c>
      <c r="N234" s="21">
        <f t="shared" si="54"/>
        <v>2.9676049777590911E-2</v>
      </c>
      <c r="P234">
        <f t="shared" si="43"/>
        <v>1.3068495385502059E-3</v>
      </c>
      <c r="Q234">
        <f t="shared" si="44"/>
        <v>1.4488976793183325E-3</v>
      </c>
      <c r="R234">
        <f t="shared" si="45"/>
        <v>1.2824990107566754E-3</v>
      </c>
      <c r="S234">
        <f t="shared" si="46"/>
        <v>1.3832479703993566E-3</v>
      </c>
      <c r="T234">
        <f t="shared" si="47"/>
        <v>1.4227292110145678E-3</v>
      </c>
      <c r="U234">
        <f t="shared" si="48"/>
        <v>2.1878349175466895E-4</v>
      </c>
      <c r="W234">
        <f t="shared" si="49"/>
        <v>2.2371494797760483E-4</v>
      </c>
      <c r="X234">
        <f t="shared" si="50"/>
        <v>2.5097827076280352E-4</v>
      </c>
      <c r="Y234">
        <f t="shared" si="51"/>
        <v>2.2637658788528155E-4</v>
      </c>
      <c r="Z234">
        <f t="shared" si="52"/>
        <v>1.9584535155783394E-4</v>
      </c>
      <c r="AA234">
        <f t="shared" si="53"/>
        <v>2.6063530406882616E-4</v>
      </c>
    </row>
    <row r="235" spans="1:27" x14ac:dyDescent="0.2">
      <c r="A235" s="5">
        <v>43910</v>
      </c>
      <c r="B235" s="1">
        <v>29915.96</v>
      </c>
      <c r="C235" s="1">
        <v>309.7</v>
      </c>
      <c r="D235" s="1">
        <v>137.07</v>
      </c>
      <c r="E235" s="1">
        <v>12342.56</v>
      </c>
      <c r="F235" s="1">
        <v>118.6</v>
      </c>
      <c r="G235" s="2">
        <v>9344.0499999999993</v>
      </c>
      <c r="I235" s="21">
        <f t="shared" si="54"/>
        <v>5.5946300173089936E-2</v>
      </c>
      <c r="J235" s="21">
        <f t="shared" si="54"/>
        <v>5.8097143735218612E-2</v>
      </c>
      <c r="K235" s="21">
        <f t="shared" si="54"/>
        <v>5.2342098443789238E-2</v>
      </c>
      <c r="L235" s="21">
        <f t="shared" si="54"/>
        <v>8.0297481983737887E-2</v>
      </c>
      <c r="M235" s="21">
        <f t="shared" si="54"/>
        <v>5.4404546286124039E-2</v>
      </c>
      <c r="N235" s="21">
        <f t="shared" si="54"/>
        <v>-1.8871208305435612E-3</v>
      </c>
      <c r="P235">
        <f t="shared" si="43"/>
        <v>1.1904789663476135E-3</v>
      </c>
      <c r="Q235">
        <f t="shared" si="44"/>
        <v>1.3259372262839292E-3</v>
      </c>
      <c r="R235">
        <f t="shared" si="45"/>
        <v>1.1894864836028891E-3</v>
      </c>
      <c r="S235">
        <f t="shared" si="46"/>
        <v>1.0599859932166316E-3</v>
      </c>
      <c r="T235">
        <f t="shared" si="47"/>
        <v>1.3246148208708795E-3</v>
      </c>
      <c r="U235">
        <f t="shared" si="48"/>
        <v>2.3252108324779222E-4</v>
      </c>
      <c r="W235">
        <f t="shared" si="49"/>
        <v>2.4473361030267414E-4</v>
      </c>
      <c r="X235">
        <f t="shared" si="50"/>
        <v>2.7399622401177916E-4</v>
      </c>
      <c r="Y235">
        <f t="shared" si="51"/>
        <v>2.4713099972610613E-4</v>
      </c>
      <c r="Z235">
        <f t="shared" si="52"/>
        <v>2.1801831341631536E-4</v>
      </c>
      <c r="AA235">
        <f t="shared" si="53"/>
        <v>2.8382487364169692E-4</v>
      </c>
    </row>
    <row r="236" spans="1:27" x14ac:dyDescent="0.2">
      <c r="A236" s="5">
        <v>43909</v>
      </c>
      <c r="B236" s="1">
        <v>28288.23</v>
      </c>
      <c r="C236" s="1">
        <v>292.22000000000003</v>
      </c>
      <c r="D236" s="1">
        <v>130.08000000000001</v>
      </c>
      <c r="E236" s="1">
        <v>11390.23</v>
      </c>
      <c r="F236" s="1">
        <v>112.32</v>
      </c>
      <c r="G236" s="2">
        <v>9361.7000000000007</v>
      </c>
      <c r="I236" s="21">
        <f t="shared" si="54"/>
        <v>-2.0340203816564647E-2</v>
      </c>
      <c r="J236" s="21">
        <f t="shared" si="54"/>
        <v>-7.4271729680518067E-2</v>
      </c>
      <c r="K236" s="21">
        <f t="shared" si="54"/>
        <v>-2.4827604828522698E-2</v>
      </c>
      <c r="L236" s="21">
        <f t="shared" si="54"/>
        <v>-1.5132206182802754E-2</v>
      </c>
      <c r="M236" s="21">
        <f t="shared" si="54"/>
        <v>-3.4993073507708236E-2</v>
      </c>
      <c r="N236" s="21">
        <f t="shared" si="54"/>
        <v>-2.6083005637000654E-3</v>
      </c>
      <c r="P236">
        <f t="shared" si="43"/>
        <v>1.2400590775209041E-3</v>
      </c>
      <c r="Q236">
        <f t="shared" si="44"/>
        <v>1.0584679111699704E-3</v>
      </c>
      <c r="R236">
        <f t="shared" si="45"/>
        <v>1.2260658360761833E-3</v>
      </c>
      <c r="S236">
        <f t="shared" si="46"/>
        <v>1.1130286950841494E-3</v>
      </c>
      <c r="T236">
        <f t="shared" si="47"/>
        <v>1.3310041587871566E-3</v>
      </c>
      <c r="U236">
        <f t="shared" si="48"/>
        <v>2.4692860567867696E-4</v>
      </c>
      <c r="W236">
        <f t="shared" si="49"/>
        <v>2.5696851957217337E-4</v>
      </c>
      <c r="X236">
        <f t="shared" si="50"/>
        <v>2.7912004717895611E-4</v>
      </c>
      <c r="Y236">
        <f t="shared" si="51"/>
        <v>2.58771838708439E-4</v>
      </c>
      <c r="Z236">
        <f t="shared" si="52"/>
        <v>2.2941505627799744E-4</v>
      </c>
      <c r="AA236">
        <f t="shared" si="53"/>
        <v>2.961154536599487E-4</v>
      </c>
    </row>
    <row r="237" spans="1:27" x14ac:dyDescent="0.2">
      <c r="A237" s="5">
        <v>43908</v>
      </c>
      <c r="B237" s="1">
        <v>28869.51</v>
      </c>
      <c r="C237" s="1">
        <v>314.75</v>
      </c>
      <c r="D237" s="1">
        <v>133.35</v>
      </c>
      <c r="E237" s="1">
        <v>11563.9</v>
      </c>
      <c r="F237" s="1">
        <v>116.32</v>
      </c>
      <c r="G237" s="2">
        <v>9386.15</v>
      </c>
      <c r="I237" s="21">
        <f t="shared" si="54"/>
        <v>-5.7530421151512801E-2</v>
      </c>
      <c r="J237" s="21">
        <f t="shared" si="54"/>
        <v>-3.2323394146085975E-2</v>
      </c>
      <c r="K237" s="21">
        <f t="shared" si="54"/>
        <v>-5.9393135336256661E-2</v>
      </c>
      <c r="L237" s="21">
        <f t="shared" si="54"/>
        <v>-2.8082835702792186E-2</v>
      </c>
      <c r="M237" s="21">
        <f t="shared" si="54"/>
        <v>-3.0813340095599131E-2</v>
      </c>
      <c r="N237" s="21">
        <f t="shared" si="54"/>
        <v>1.1720081840908328E-4</v>
      </c>
      <c r="P237">
        <f t="shared" si="43"/>
        <v>1.1079511872858279E-3</v>
      </c>
      <c r="Q237">
        <f t="shared" si="44"/>
        <v>1.0593402155559329E-3</v>
      </c>
      <c r="R237">
        <f t="shared" si="45"/>
        <v>1.0791629410339672E-3</v>
      </c>
      <c r="S237">
        <f t="shared" si="46"/>
        <v>1.1337339951250514E-3</v>
      </c>
      <c r="T237">
        <f t="shared" si="47"/>
        <v>1.3553579182088652E-3</v>
      </c>
      <c r="U237">
        <f t="shared" si="48"/>
        <v>2.6268912927315618E-4</v>
      </c>
      <c r="W237">
        <f t="shared" si="49"/>
        <v>2.7380114501991063E-4</v>
      </c>
      <c r="X237">
        <f t="shared" si="50"/>
        <v>2.9717802858916694E-4</v>
      </c>
      <c r="Y237">
        <f t="shared" si="51"/>
        <v>2.7573350441765582E-4</v>
      </c>
      <c r="Z237">
        <f t="shared" si="52"/>
        <v>2.4426865548686635E-4</v>
      </c>
      <c r="AA237">
        <f t="shared" si="53"/>
        <v>3.1524695168146387E-4</v>
      </c>
    </row>
    <row r="238" spans="1:27" x14ac:dyDescent="0.2">
      <c r="A238" s="5">
        <v>43907</v>
      </c>
      <c r="B238" s="1">
        <v>30579.09</v>
      </c>
      <c r="C238" s="1">
        <v>325.08999999999997</v>
      </c>
      <c r="D238" s="1">
        <v>141.51</v>
      </c>
      <c r="E238" s="1">
        <v>11893.25</v>
      </c>
      <c r="F238" s="1">
        <v>119.96</v>
      </c>
      <c r="G238" s="2">
        <v>9385.0499999999993</v>
      </c>
      <c r="I238" s="21">
        <f t="shared" si="54"/>
        <v>-2.6175158814567435E-2</v>
      </c>
      <c r="J238" s="21">
        <f t="shared" si="54"/>
        <v>7.0381522202614469E-3</v>
      </c>
      <c r="K238" s="21">
        <f t="shared" si="54"/>
        <v>-2.3190254848485081E-2</v>
      </c>
      <c r="L238" s="21">
        <f t="shared" si="54"/>
        <v>-2.9985036268429979E-2</v>
      </c>
      <c r="M238" s="21">
        <f t="shared" si="54"/>
        <v>-5.0721432484111132E-3</v>
      </c>
      <c r="N238" s="21">
        <f t="shared" si="54"/>
        <v>-1.0820253720899028E-2</v>
      </c>
      <c r="P238">
        <f t="shared" si="43"/>
        <v>1.1349392031359132E-3</v>
      </c>
      <c r="Q238">
        <f t="shared" si="44"/>
        <v>1.1237958301653177E-3</v>
      </c>
      <c r="R238">
        <f t="shared" si="45"/>
        <v>1.113718793444368E-3</v>
      </c>
      <c r="S238">
        <f t="shared" si="46"/>
        <v>1.1487104799190507E-3</v>
      </c>
      <c r="T238">
        <f t="shared" si="47"/>
        <v>1.4402279999797035E-3</v>
      </c>
      <c r="U238">
        <f t="shared" si="48"/>
        <v>2.7198346365753023E-4</v>
      </c>
      <c r="W238">
        <f t="shared" si="49"/>
        <v>2.7319982281532327E-4</v>
      </c>
      <c r="X238">
        <f t="shared" si="50"/>
        <v>3.2100777037674384E-4</v>
      </c>
      <c r="Y238">
        <f t="shared" si="51"/>
        <v>2.7731706163710722E-4</v>
      </c>
      <c r="Z238">
        <f t="shared" si="52"/>
        <v>2.3915097177827662E-4</v>
      </c>
      <c r="AA238">
        <f t="shared" si="53"/>
        <v>3.3186599901071349E-4</v>
      </c>
    </row>
    <row r="239" spans="1:27" x14ac:dyDescent="0.2">
      <c r="A239" s="5">
        <v>43906</v>
      </c>
      <c r="B239" s="1">
        <v>31390.07</v>
      </c>
      <c r="C239" s="1">
        <v>322.81</v>
      </c>
      <c r="D239" s="1">
        <v>144.83000000000001</v>
      </c>
      <c r="E239" s="1">
        <v>12255.27</v>
      </c>
      <c r="F239" s="1">
        <v>120.57</v>
      </c>
      <c r="G239" s="2">
        <v>9487.15</v>
      </c>
      <c r="I239" s="21">
        <f t="shared" si="54"/>
        <v>-8.2907831007430724E-2</v>
      </c>
      <c r="J239" s="21">
        <f t="shared" si="54"/>
        <v>-4.914266088962662E-2</v>
      </c>
      <c r="K239" s="21">
        <f t="shared" si="54"/>
        <v>-7.8453376585435719E-2</v>
      </c>
      <c r="L239" s="21">
        <f t="shared" si="54"/>
        <v>-8.1437241257267645E-2</v>
      </c>
      <c r="M239" s="21">
        <f t="shared" si="54"/>
        <v>-7.0832432499900538E-2</v>
      </c>
      <c r="N239" s="21">
        <f t="shared" si="54"/>
        <v>-4.11814324376271E-3</v>
      </c>
      <c r="P239">
        <f t="shared" si="43"/>
        <v>7.6863478361118226E-4</v>
      </c>
      <c r="Q239">
        <f t="shared" si="44"/>
        <v>1.0413784712835609E-3</v>
      </c>
      <c r="R239">
        <f t="shared" si="45"/>
        <v>7.9193920806914489E-4</v>
      </c>
      <c r="S239">
        <f t="shared" si="46"/>
        <v>7.9871172776955894E-4</v>
      </c>
      <c r="T239">
        <f t="shared" si="47"/>
        <v>1.2119085003707718E-3</v>
      </c>
      <c r="U239">
        <f t="shared" si="48"/>
        <v>2.8826161428825671E-4</v>
      </c>
      <c r="W239">
        <f t="shared" si="49"/>
        <v>2.6884493975343297E-4</v>
      </c>
      <c r="X239">
        <f t="shared" si="50"/>
        <v>3.2857997804399525E-4</v>
      </c>
      <c r="Y239">
        <f t="shared" si="51"/>
        <v>2.7439587986485765E-4</v>
      </c>
      <c r="Z239">
        <f t="shared" si="52"/>
        <v>2.3300931732533954E-4</v>
      </c>
      <c r="AA239">
        <f t="shared" si="53"/>
        <v>3.3442990724509455E-4</v>
      </c>
    </row>
    <row r="240" spans="1:27" x14ac:dyDescent="0.2">
      <c r="A240" s="5">
        <v>43903</v>
      </c>
      <c r="B240" s="1">
        <v>34103.480000000003</v>
      </c>
      <c r="C240" s="1">
        <v>339.07</v>
      </c>
      <c r="D240" s="1">
        <v>156.65</v>
      </c>
      <c r="E240" s="1">
        <v>13295.07</v>
      </c>
      <c r="F240" s="1">
        <v>129.41999999999999</v>
      </c>
      <c r="G240" s="2">
        <v>9526.2999999999993</v>
      </c>
      <c r="I240" s="21">
        <f t="shared" si="54"/>
        <v>3.9637602078365669E-2</v>
      </c>
      <c r="J240" s="21">
        <f t="shared" si="54"/>
        <v>3.4749055481928914E-2</v>
      </c>
      <c r="K240" s="21">
        <f t="shared" si="54"/>
        <v>3.852386057576293E-2</v>
      </c>
      <c r="L240" s="21">
        <f t="shared" si="54"/>
        <v>1.3327155210634063E-2</v>
      </c>
      <c r="M240" s="21">
        <f t="shared" si="54"/>
        <v>4.0525845104273248E-2</v>
      </c>
      <c r="N240" s="21">
        <f t="shared" si="54"/>
        <v>1.6164501411762754E-2</v>
      </c>
      <c r="P240">
        <f t="shared" si="43"/>
        <v>7.1741107840405391E-4</v>
      </c>
      <c r="Q240">
        <f t="shared" si="44"/>
        <v>1.0307751700748835E-3</v>
      </c>
      <c r="R240">
        <f t="shared" si="45"/>
        <v>7.4775950856329312E-4</v>
      </c>
      <c r="S240">
        <f t="shared" si="46"/>
        <v>8.3835632320112673E-4</v>
      </c>
      <c r="T240">
        <f t="shared" si="47"/>
        <v>1.1844338862615307E-3</v>
      </c>
      <c r="U240">
        <f t="shared" si="48"/>
        <v>2.899831361008552E-4</v>
      </c>
      <c r="W240">
        <f t="shared" si="49"/>
        <v>2.4510810134910105E-4</v>
      </c>
      <c r="X240">
        <f t="shared" si="50"/>
        <v>3.1369990283009738E-4</v>
      </c>
      <c r="Y240">
        <f t="shared" si="51"/>
        <v>2.5216248930324398E-4</v>
      </c>
      <c r="Z240">
        <f t="shared" si="52"/>
        <v>2.3413160443863299E-4</v>
      </c>
      <c r="AA240">
        <f t="shared" si="53"/>
        <v>3.1396287491600037E-4</v>
      </c>
    </row>
    <row r="241" spans="1:27" x14ac:dyDescent="0.2">
      <c r="A241" s="5">
        <v>43902</v>
      </c>
      <c r="B241" s="1">
        <v>32778.14</v>
      </c>
      <c r="C241" s="1">
        <v>327.49</v>
      </c>
      <c r="D241" s="1">
        <v>150.72999999999999</v>
      </c>
      <c r="E241" s="1">
        <v>13119.06</v>
      </c>
      <c r="F241" s="1">
        <v>124.28</v>
      </c>
      <c r="G241" s="2">
        <v>9373.5499999999993</v>
      </c>
      <c r="I241" s="21">
        <f t="shared" si="54"/>
        <v>-8.5316027211772852E-2</v>
      </c>
      <c r="J241" s="21">
        <f t="shared" si="54"/>
        <v>-0.10283511509772963</v>
      </c>
      <c r="K241" s="21">
        <f t="shared" si="54"/>
        <v>-8.5777727527031722E-2</v>
      </c>
      <c r="L241" s="21">
        <f t="shared" si="54"/>
        <v>-8.8358888468176633E-2</v>
      </c>
      <c r="M241" s="21">
        <f t="shared" si="54"/>
        <v>-0.10905500223095613</v>
      </c>
      <c r="N241" s="21">
        <f t="shared" si="54"/>
        <v>-3.4311308880275317E-2</v>
      </c>
      <c r="P241">
        <f t="shared" si="43"/>
        <v>2.9859745580005916E-4</v>
      </c>
      <c r="Q241">
        <f t="shared" si="44"/>
        <v>4.2156544281392007E-4</v>
      </c>
      <c r="R241">
        <f t="shared" si="45"/>
        <v>3.2584084700126701E-4</v>
      </c>
      <c r="S241">
        <f t="shared" si="46"/>
        <v>3.9353056693747413E-4</v>
      </c>
      <c r="T241">
        <f t="shared" si="47"/>
        <v>5.0090880379350994E-4</v>
      </c>
      <c r="U241">
        <f t="shared" si="48"/>
        <v>2.3334806497467611E-4</v>
      </c>
      <c r="W241">
        <f t="shared" si="49"/>
        <v>7.390407193939799E-5</v>
      </c>
      <c r="X241">
        <f t="shared" si="50"/>
        <v>1.0850580740285671E-4</v>
      </c>
      <c r="Y241">
        <f t="shared" si="51"/>
        <v>8.0397577712296847E-5</v>
      </c>
      <c r="Z241">
        <f t="shared" si="52"/>
        <v>5.5562827197519731E-5</v>
      </c>
      <c r="AA241">
        <f t="shared" si="53"/>
        <v>9.5163492475397007E-5</v>
      </c>
    </row>
    <row r="242" spans="1:27" x14ac:dyDescent="0.2">
      <c r="A242" s="5">
        <v>43901</v>
      </c>
      <c r="B242" s="1">
        <v>35697.4</v>
      </c>
      <c r="C242" s="1">
        <v>362.96</v>
      </c>
      <c r="D242" s="1">
        <v>164.23</v>
      </c>
      <c r="E242" s="1">
        <v>14331</v>
      </c>
      <c r="F242" s="1">
        <v>138.6</v>
      </c>
      <c r="G242" s="2">
        <v>9700.75</v>
      </c>
      <c r="I242" s="21">
        <f t="shared" si="54"/>
        <v>1.7509591638363855E-3</v>
      </c>
      <c r="J242" s="21">
        <f t="shared" si="54"/>
        <v>-9.1054328838228605E-3</v>
      </c>
      <c r="K242" s="21">
        <f t="shared" si="54"/>
        <v>-9.1293637088440331E-4</v>
      </c>
      <c r="L242" s="21">
        <f t="shared" si="54"/>
        <v>-1.5444282324713435E-2</v>
      </c>
      <c r="M242" s="21">
        <f t="shared" si="54"/>
        <v>-1.6742181143073635E-2</v>
      </c>
      <c r="N242" s="21">
        <f t="shared" si="54"/>
        <v>3.5472473769993284E-3</v>
      </c>
      <c r="P242">
        <f t="shared" si="43"/>
        <v>3.1746117480899345E-4</v>
      </c>
      <c r="Q242">
        <f t="shared" si="44"/>
        <v>4.4318181737639569E-4</v>
      </c>
      <c r="R242">
        <f t="shared" si="45"/>
        <v>3.4658599982152126E-4</v>
      </c>
      <c r="S242">
        <f t="shared" si="46"/>
        <v>4.0342448462334763E-4</v>
      </c>
      <c r="T242">
        <f t="shared" si="47"/>
        <v>5.1499017662538348E-4</v>
      </c>
      <c r="U242">
        <f t="shared" si="48"/>
        <v>2.474394544015515E-4</v>
      </c>
      <c r="W242">
        <f t="shared" si="49"/>
        <v>7.822490087375415E-5</v>
      </c>
      <c r="X242">
        <f t="shared" si="50"/>
        <v>1.1749336252943805E-4</v>
      </c>
      <c r="Y242">
        <f t="shared" si="51"/>
        <v>8.5736045086293687E-5</v>
      </c>
      <c r="Z242">
        <f t="shared" si="52"/>
        <v>6.2606285739870584E-5</v>
      </c>
      <c r="AA242">
        <f t="shared" si="53"/>
        <v>1.0502852336606164E-4</v>
      </c>
    </row>
    <row r="243" spans="1:27" x14ac:dyDescent="0.2">
      <c r="A243" s="5">
        <v>43899</v>
      </c>
      <c r="B243" s="1">
        <v>35634.949999999997</v>
      </c>
      <c r="C243" s="1">
        <v>366.28</v>
      </c>
      <c r="D243" s="1">
        <v>164.38</v>
      </c>
      <c r="E243" s="1">
        <v>14554.05</v>
      </c>
      <c r="F243" s="1">
        <v>140.94</v>
      </c>
      <c r="G243" s="2">
        <v>9666.4</v>
      </c>
      <c r="I243" s="21">
        <f t="shared" si="54"/>
        <v>-5.3055150644186935E-2</v>
      </c>
      <c r="J243" s="21">
        <f t="shared" si="54"/>
        <v>-4.8025429331267015E-2</v>
      </c>
      <c r="K243" s="21">
        <f t="shared" si="54"/>
        <v>-5.4227299644989686E-2</v>
      </c>
      <c r="L243" s="21">
        <f t="shared" si="54"/>
        <v>-5.5469103247763399E-2</v>
      </c>
      <c r="M243" s="21">
        <f t="shared" si="54"/>
        <v>-6.1500706026610182E-2</v>
      </c>
      <c r="N243" s="21">
        <f t="shared" si="54"/>
        <v>-6.9895030071324251E-3</v>
      </c>
      <c r="P243">
        <f t="shared" si="43"/>
        <v>1.5805344065569272E-4</v>
      </c>
      <c r="Q243">
        <f t="shared" si="44"/>
        <v>3.2425032513749391E-4</v>
      </c>
      <c r="R243">
        <f t="shared" si="45"/>
        <v>1.8101063639816084E-4</v>
      </c>
      <c r="S243">
        <f t="shared" si="46"/>
        <v>2.3278212735817583E-4</v>
      </c>
      <c r="T243">
        <f t="shared" si="47"/>
        <v>3.0643613416924656E-4</v>
      </c>
      <c r="U243">
        <f t="shared" si="48"/>
        <v>2.6011517581313694E-4</v>
      </c>
      <c r="W243">
        <f t="shared" si="49"/>
        <v>5.9548034867520885E-5</v>
      </c>
      <c r="X243">
        <f t="shared" si="50"/>
        <v>1.0356694634644154E-4</v>
      </c>
      <c r="Y243">
        <f t="shared" si="51"/>
        <v>6.7015673031972433E-5</v>
      </c>
      <c r="Z243">
        <f t="shared" si="52"/>
        <v>4.1855529683701799E-5</v>
      </c>
      <c r="AA243">
        <f t="shared" si="53"/>
        <v>8.4294639556634123E-5</v>
      </c>
    </row>
    <row r="244" spans="1:27" x14ac:dyDescent="0.2">
      <c r="A244" s="5">
        <v>43896</v>
      </c>
      <c r="B244" s="1">
        <v>37576.620000000003</v>
      </c>
      <c r="C244" s="1">
        <v>384.3</v>
      </c>
      <c r="D244" s="1">
        <v>173.54</v>
      </c>
      <c r="E244" s="1">
        <v>15384.16</v>
      </c>
      <c r="F244" s="1">
        <v>149.88</v>
      </c>
      <c r="G244" s="2">
        <v>9734.2000000000007</v>
      </c>
      <c r="I244" s="21">
        <f t="shared" si="54"/>
        <v>-2.3512524667936702E-2</v>
      </c>
      <c r="J244" s="21">
        <f t="shared" si="54"/>
        <v>-3.3041610516938553E-2</v>
      </c>
      <c r="K244" s="21">
        <f t="shared" si="54"/>
        <v>-2.4419917390225764E-2</v>
      </c>
      <c r="L244" s="21">
        <f t="shared" si="54"/>
        <v>-1.3953018217207801E-2</v>
      </c>
      <c r="M244" s="21">
        <f t="shared" si="54"/>
        <v>-2.8739688860010638E-2</v>
      </c>
      <c r="N244" s="21">
        <f t="shared" si="54"/>
        <v>1.3775381258289479E-3</v>
      </c>
      <c r="P244">
        <f t="shared" si="43"/>
        <v>1.32854374127737E-4</v>
      </c>
      <c r="Q244">
        <f t="shared" si="44"/>
        <v>2.7526111021735104E-4</v>
      </c>
      <c r="R244">
        <f t="shared" si="45"/>
        <v>1.5450073880578062E-4</v>
      </c>
      <c r="S244">
        <f t="shared" si="46"/>
        <v>2.3521374927233175E-4</v>
      </c>
      <c r="T244">
        <f t="shared" si="47"/>
        <v>2.7327441619471633E-4</v>
      </c>
      <c r="U244">
        <f t="shared" si="48"/>
        <v>2.7659714801686196E-4</v>
      </c>
      <c r="W244">
        <f t="shared" si="49"/>
        <v>6.5416381720633494E-5</v>
      </c>
      <c r="X244">
        <f t="shared" si="50"/>
        <v>1.1308288408509995E-4</v>
      </c>
      <c r="Y244">
        <f t="shared" si="51"/>
        <v>7.3440462836223613E-5</v>
      </c>
      <c r="Z244">
        <f t="shared" si="52"/>
        <v>4.5754019742103381E-5</v>
      </c>
      <c r="AA244">
        <f t="shared" si="53"/>
        <v>9.2202170834448607E-5</v>
      </c>
    </row>
    <row r="245" spans="1:27" x14ac:dyDescent="0.2">
      <c r="A245" s="5">
        <v>43895</v>
      </c>
      <c r="B245" s="1">
        <v>38470.61</v>
      </c>
      <c r="C245" s="1">
        <v>397.21</v>
      </c>
      <c r="D245" s="1">
        <v>177.83</v>
      </c>
      <c r="E245" s="1">
        <v>15600.32</v>
      </c>
      <c r="F245" s="1">
        <v>154.25</v>
      </c>
      <c r="G245" s="2">
        <v>9720.7999999999993</v>
      </c>
      <c r="I245" s="21">
        <f t="shared" si="54"/>
        <v>1.5902690249950137E-3</v>
      </c>
      <c r="J245" s="21">
        <f t="shared" si="54"/>
        <v>2.0160789067098267E-3</v>
      </c>
      <c r="K245" s="21">
        <f t="shared" si="54"/>
        <v>1.913768455314067E-3</v>
      </c>
      <c r="L245" s="21">
        <f t="shared" si="54"/>
        <v>4.0632890138392469E-3</v>
      </c>
      <c r="M245" s="21">
        <f t="shared" si="54"/>
        <v>2.5935291593216623E-4</v>
      </c>
      <c r="N245" s="21">
        <f t="shared" si="54"/>
        <v>1.2213196998261181E-2</v>
      </c>
      <c r="P245">
        <f t="shared" si="43"/>
        <v>1.4117301786534624E-4</v>
      </c>
      <c r="Q245">
        <f t="shared" si="44"/>
        <v>2.9257152741262365E-4</v>
      </c>
      <c r="R245">
        <f t="shared" si="45"/>
        <v>1.6412871087632694E-4</v>
      </c>
      <c r="S245">
        <f t="shared" si="46"/>
        <v>2.4917354278269422E-4</v>
      </c>
      <c r="T245">
        <f t="shared" si="47"/>
        <v>2.9071317059427255E-4</v>
      </c>
      <c r="U245">
        <f t="shared" si="48"/>
        <v>2.8473129485293811E-4</v>
      </c>
      <c r="W245">
        <f t="shared" si="49"/>
        <v>6.8352176157110314E-5</v>
      </c>
      <c r="X245">
        <f t="shared" si="50"/>
        <v>1.1872927441914765E-4</v>
      </c>
      <c r="Y245">
        <f t="shared" si="51"/>
        <v>7.6636243581909677E-5</v>
      </c>
      <c r="Z245">
        <f t="shared" si="52"/>
        <v>4.5506888075414931E-5</v>
      </c>
      <c r="AA245">
        <f t="shared" si="53"/>
        <v>9.7885233126795133E-5</v>
      </c>
    </row>
    <row r="246" spans="1:27" x14ac:dyDescent="0.2">
      <c r="A246" s="5">
        <v>43894</v>
      </c>
      <c r="B246" s="1">
        <v>38409.480000000003</v>
      </c>
      <c r="C246" s="1">
        <v>396.41</v>
      </c>
      <c r="D246" s="1">
        <v>177.49</v>
      </c>
      <c r="E246" s="1">
        <v>15537.06</v>
      </c>
      <c r="F246" s="1">
        <v>154.21</v>
      </c>
      <c r="G246" s="2">
        <v>9602.7999999999993</v>
      </c>
      <c r="I246" s="21">
        <f t="shared" si="54"/>
        <v>-5.5617735685095284E-3</v>
      </c>
      <c r="J246" s="21">
        <f t="shared" si="54"/>
        <v>-4.9321924893188348E-3</v>
      </c>
      <c r="K246" s="21">
        <f t="shared" si="54"/>
        <v>-3.4870676504386599E-3</v>
      </c>
      <c r="L246" s="21">
        <f t="shared" si="54"/>
        <v>1.3168595711314596E-2</v>
      </c>
      <c r="M246" s="21">
        <f t="shared" si="54"/>
        <v>-7.3009531219361493E-3</v>
      </c>
      <c r="N246" s="21">
        <f t="shared" si="54"/>
        <v>-4.5404326468867174E-3</v>
      </c>
      <c r="P246">
        <f t="shared" si="43"/>
        <v>1.4820959399117445E-4</v>
      </c>
      <c r="Q246">
        <f t="shared" si="44"/>
        <v>3.0969354898672564E-4</v>
      </c>
      <c r="R246">
        <f t="shared" si="45"/>
        <v>1.7382886428553491E-4</v>
      </c>
      <c r="S246">
        <f t="shared" si="46"/>
        <v>2.5400939149171386E-4</v>
      </c>
      <c r="T246">
        <f t="shared" si="47"/>
        <v>3.0586695277122342E-4</v>
      </c>
      <c r="U246">
        <f t="shared" si="48"/>
        <v>3.0158974801668429E-4</v>
      </c>
      <c r="W246">
        <f t="shared" si="49"/>
        <v>7.1103196446816144E-5</v>
      </c>
      <c r="X246">
        <f t="shared" si="50"/>
        <v>1.2487831611829116E-4</v>
      </c>
      <c r="Y246">
        <f t="shared" si="51"/>
        <v>8.0517314716800446E-5</v>
      </c>
      <c r="Z246">
        <f t="shared" si="52"/>
        <v>5.2228037647120476E-5</v>
      </c>
      <c r="AA246">
        <f t="shared" si="53"/>
        <v>1.0201730209819301E-4</v>
      </c>
    </row>
    <row r="247" spans="1:27" x14ac:dyDescent="0.2">
      <c r="A247" s="5">
        <v>43893</v>
      </c>
      <c r="B247" s="1">
        <v>38623.699999999997</v>
      </c>
      <c r="C247" s="1">
        <v>398.37</v>
      </c>
      <c r="D247" s="1">
        <v>178.11</v>
      </c>
      <c r="E247" s="1">
        <v>15333.8</v>
      </c>
      <c r="F247" s="1">
        <v>155.34</v>
      </c>
      <c r="G247" s="2">
        <v>9646.5</v>
      </c>
      <c r="I247" s="21">
        <f t="shared" si="54"/>
        <v>1.2497081921966484E-2</v>
      </c>
      <c r="J247" s="21">
        <f t="shared" si="54"/>
        <v>3.009412636395031E-2</v>
      </c>
      <c r="K247" s="21">
        <f t="shared" si="54"/>
        <v>1.5959591716238616E-2</v>
      </c>
      <c r="L247" s="21">
        <f t="shared" si="54"/>
        <v>1.2280156748397209E-2</v>
      </c>
      <c r="M247" s="21">
        <f t="shared" si="54"/>
        <v>2.6021227523773571E-2</v>
      </c>
      <c r="N247" s="21">
        <f t="shared" si="54"/>
        <v>3.2037328671901975E-2</v>
      </c>
      <c r="P247">
        <f t="shared" si="43"/>
        <v>1.4770103255033401E-4</v>
      </c>
      <c r="Q247">
        <f t="shared" si="44"/>
        <v>2.7165336435123517E-4</v>
      </c>
      <c r="R247">
        <f t="shared" si="45"/>
        <v>1.6866633002190739E-4</v>
      </c>
      <c r="S247">
        <f t="shared" si="46"/>
        <v>2.6059708138915057E-4</v>
      </c>
      <c r="T247">
        <f t="shared" si="47"/>
        <v>2.8217095304317443E-4</v>
      </c>
      <c r="U247">
        <f t="shared" si="48"/>
        <v>2.5532587479871907E-4</v>
      </c>
      <c r="W247">
        <f t="shared" si="49"/>
        <v>5.0085967221694304E-5</v>
      </c>
      <c r="X247">
        <f t="shared" si="50"/>
        <v>7.1308713907822902E-5</v>
      </c>
      <c r="Y247">
        <f t="shared" si="51"/>
        <v>5.3020376170053593E-5</v>
      </c>
      <c r="Z247">
        <f t="shared" si="52"/>
        <v>3.0449609120923262E-5</v>
      </c>
      <c r="AA247">
        <f t="shared" si="53"/>
        <v>5.5317303170919602E-5</v>
      </c>
    </row>
    <row r="248" spans="1:27" x14ac:dyDescent="0.2">
      <c r="A248" s="5">
        <v>43892</v>
      </c>
      <c r="B248" s="1">
        <v>38144.019999999997</v>
      </c>
      <c r="C248" s="1">
        <v>386.56</v>
      </c>
      <c r="D248" s="1">
        <v>175.29</v>
      </c>
      <c r="E248" s="1">
        <v>15146.65</v>
      </c>
      <c r="F248" s="1">
        <v>151.35</v>
      </c>
      <c r="G248" s="2">
        <v>9342.35</v>
      </c>
      <c r="I248" s="21">
        <f t="shared" si="54"/>
        <v>-4.0101407314301948E-3</v>
      </c>
      <c r="J248" s="21">
        <f t="shared" si="54"/>
        <v>-6.7034748008315383E-3</v>
      </c>
      <c r="K248" s="21">
        <f t="shared" si="54"/>
        <v>-5.9154941853769181E-3</v>
      </c>
      <c r="L248" s="21">
        <f t="shared" si="54"/>
        <v>1.058288191933906E-2</v>
      </c>
      <c r="M248" s="21">
        <f t="shared" si="54"/>
        <v>-1.2606036543088797E-2</v>
      </c>
      <c r="N248" s="21">
        <f t="shared" si="54"/>
        <v>-1.8910548922895554E-2</v>
      </c>
      <c r="P248">
        <f t="shared" si="43"/>
        <v>1.5610229662678881E-4</v>
      </c>
      <c r="Q248">
        <f t="shared" si="44"/>
        <v>2.86124648815864E-4</v>
      </c>
      <c r="R248">
        <f t="shared" si="45"/>
        <v>1.7719866567497203E-4</v>
      </c>
      <c r="S248">
        <f t="shared" si="46"/>
        <v>2.7008216809152144E-4</v>
      </c>
      <c r="T248">
        <f t="shared" si="47"/>
        <v>2.9003853574854574E-4</v>
      </c>
      <c r="U248">
        <f t="shared" si="48"/>
        <v>2.4879717357958033E-4</v>
      </c>
      <c r="W248">
        <f t="shared" si="49"/>
        <v>4.8442478162053079E-5</v>
      </c>
      <c r="X248">
        <f t="shared" si="50"/>
        <v>6.7768862358884638E-5</v>
      </c>
      <c r="Y248">
        <f t="shared" si="51"/>
        <v>4.9264320891822474E-5</v>
      </c>
      <c r="Z248">
        <f t="shared" si="52"/>
        <v>4.5167335635932516E-5</v>
      </c>
      <c r="AA248">
        <f t="shared" si="53"/>
        <v>4.3631998855964035E-5</v>
      </c>
    </row>
    <row r="249" spans="1:27" x14ac:dyDescent="0.2">
      <c r="A249" s="5">
        <v>43889</v>
      </c>
      <c r="B249" s="1">
        <v>38297.29</v>
      </c>
      <c r="C249" s="1">
        <v>389.16</v>
      </c>
      <c r="D249" s="1">
        <v>176.33</v>
      </c>
      <c r="E249" s="1">
        <v>14987.2</v>
      </c>
      <c r="F249" s="1">
        <v>153.27000000000001</v>
      </c>
      <c r="G249" s="2">
        <v>9520.7000000000007</v>
      </c>
      <c r="I249" s="21">
        <f t="shared" si="54"/>
        <v>-3.7121516246536618E-2</v>
      </c>
      <c r="J249" s="21">
        <f t="shared" si="54"/>
        <v>-4.4527731566582553E-2</v>
      </c>
      <c r="K249" s="21">
        <f t="shared" si="54"/>
        <v>-4.1218898673113839E-2</v>
      </c>
      <c r="L249" s="21">
        <f t="shared" si="54"/>
        <v>-5.7745557428538985E-2</v>
      </c>
      <c r="M249" s="21">
        <f t="shared" si="54"/>
        <v>-4.7338200732650451E-2</v>
      </c>
      <c r="N249" s="21">
        <f t="shared" si="54"/>
        <v>3.5718037988753952E-4</v>
      </c>
      <c r="P249">
        <f t="shared" si="43"/>
        <v>7.8108381404548737E-5</v>
      </c>
      <c r="Q249">
        <f t="shared" si="44"/>
        <v>1.7783140011481488E-4</v>
      </c>
      <c r="R249">
        <f t="shared" si="45"/>
        <v>8.0062562984581283E-5</v>
      </c>
      <c r="S249">
        <f t="shared" si="46"/>
        <v>7.4477876518680444E-5</v>
      </c>
      <c r="T249">
        <f t="shared" si="47"/>
        <v>1.6551512854496081E-4</v>
      </c>
      <c r="U249">
        <f t="shared" si="48"/>
        <v>2.6466970096824871E-4</v>
      </c>
      <c r="W249">
        <f t="shared" si="49"/>
        <v>5.2380875317605795E-5</v>
      </c>
      <c r="X249">
        <f t="shared" si="50"/>
        <v>7.3109710939865512E-5</v>
      </c>
      <c r="Y249">
        <f t="shared" si="51"/>
        <v>5.3348591281935108E-5</v>
      </c>
      <c r="Z249">
        <f t="shared" si="52"/>
        <v>4.9366883451362889E-5</v>
      </c>
      <c r="AA249">
        <f t="shared" si="53"/>
        <v>4.7496271752358383E-5</v>
      </c>
    </row>
    <row r="250" spans="1:27" x14ac:dyDescent="0.2">
      <c r="A250" s="5">
        <v>43888</v>
      </c>
      <c r="B250" s="1">
        <v>39745.660000000003</v>
      </c>
      <c r="C250" s="1">
        <v>406.88</v>
      </c>
      <c r="D250" s="1">
        <v>183.75</v>
      </c>
      <c r="E250" s="1">
        <v>15878.12</v>
      </c>
      <c r="F250" s="1">
        <v>160.69999999999999</v>
      </c>
      <c r="G250" s="2">
        <v>9517.2999999999993</v>
      </c>
      <c r="I250" s="21">
        <f t="shared" si="54"/>
        <v>-3.5989411307025291E-3</v>
      </c>
      <c r="J250" s="21">
        <f t="shared" si="54"/>
        <v>-1.1242114589019846E-2</v>
      </c>
      <c r="K250" s="21">
        <f t="shared" si="54"/>
        <v>-3.4227072775021715E-3</v>
      </c>
      <c r="L250" s="21">
        <f t="shared" si="54"/>
        <v>-9.0737675378730464E-3</v>
      </c>
      <c r="M250" s="21">
        <f t="shared" si="54"/>
        <v>-1.7762894563361286E-2</v>
      </c>
      <c r="N250" s="21">
        <f t="shared" si="54"/>
        <v>-2.4294590270588323E-3</v>
      </c>
      <c r="P250">
        <f t="shared" si="43"/>
        <v>8.2267275285971282E-5</v>
      </c>
      <c r="Q250">
        <f t="shared" si="44"/>
        <v>1.8111520392431459E-4</v>
      </c>
      <c r="R250">
        <f t="shared" si="45"/>
        <v>8.4425178168226922E-5</v>
      </c>
      <c r="S250">
        <f t="shared" si="46"/>
        <v>7.3976469232764811E-5</v>
      </c>
      <c r="T250">
        <f t="shared" si="47"/>
        <v>1.5594032249873982E-4</v>
      </c>
      <c r="U250">
        <f t="shared" si="48"/>
        <v>2.8118677095574391E-4</v>
      </c>
      <c r="W250">
        <f t="shared" si="49"/>
        <v>5.5166240975037742E-5</v>
      </c>
      <c r="X250">
        <f t="shared" si="50"/>
        <v>7.6032952695291559E-5</v>
      </c>
      <c r="Y250">
        <f t="shared" si="51"/>
        <v>5.6223054953613464E-5</v>
      </c>
      <c r="Z250">
        <f t="shared" si="52"/>
        <v>5.1110875174578455E-5</v>
      </c>
      <c r="AA250">
        <f t="shared" si="53"/>
        <v>4.7773423701850262E-5</v>
      </c>
    </row>
    <row r="251" spans="1:27" x14ac:dyDescent="0.2">
      <c r="A251" s="5">
        <v>43887</v>
      </c>
      <c r="B251" s="1">
        <v>39888.959999999999</v>
      </c>
      <c r="C251" s="1">
        <v>411.48</v>
      </c>
      <c r="D251" s="1">
        <v>184.38</v>
      </c>
      <c r="E251" s="1">
        <v>16022.85</v>
      </c>
      <c r="F251" s="1">
        <v>163.58000000000001</v>
      </c>
      <c r="G251" s="2">
        <v>9540.4500000000007</v>
      </c>
      <c r="I251" s="21">
        <f t="shared" si="54"/>
        <v>-9.7852649861108754E-3</v>
      </c>
      <c r="J251" s="21">
        <f t="shared" si="54"/>
        <v>-1.6773094212730759E-2</v>
      </c>
      <c r="K251" s="21">
        <f t="shared" si="54"/>
        <v>-9.9299250899354367E-3</v>
      </c>
      <c r="L251" s="21">
        <f t="shared" si="54"/>
        <v>-1.5339052944872478E-2</v>
      </c>
      <c r="M251" s="21">
        <f t="shared" si="54"/>
        <v>-1.7693142113670447E-2</v>
      </c>
      <c r="N251" s="21">
        <f t="shared" si="54"/>
        <v>-1.6322310191604791E-2</v>
      </c>
      <c r="P251">
        <f t="shared" si="43"/>
        <v>8.1406585781985987E-5</v>
      </c>
      <c r="Q251">
        <f t="shared" si="44"/>
        <v>1.7471808782570857E-4</v>
      </c>
      <c r="R251">
        <f t="shared" si="45"/>
        <v>8.3520184500769317E-5</v>
      </c>
      <c r="S251">
        <f t="shared" si="46"/>
        <v>6.3680081402158235E-5</v>
      </c>
      <c r="T251">
        <f t="shared" si="47"/>
        <v>1.4591221896539095E-4</v>
      </c>
      <c r="U251">
        <f t="shared" si="48"/>
        <v>2.8212947059179356E-4</v>
      </c>
      <c r="W251">
        <f t="shared" si="49"/>
        <v>4.8492716117464545E-5</v>
      </c>
      <c r="X251">
        <f t="shared" si="50"/>
        <v>6.3411078615424886E-5</v>
      </c>
      <c r="Y251">
        <f t="shared" si="51"/>
        <v>4.9466272238057384E-5</v>
      </c>
      <c r="Z251">
        <f t="shared" si="52"/>
        <v>3.8392285491360629E-5</v>
      </c>
      <c r="AA251">
        <f t="shared" si="53"/>
        <v>3.2389198373661428E-5</v>
      </c>
    </row>
    <row r="252" spans="1:27" x14ac:dyDescent="0.2">
      <c r="A252" s="5">
        <v>43886</v>
      </c>
      <c r="B252" s="1">
        <v>40281.199999999997</v>
      </c>
      <c r="C252" s="1">
        <v>418.44</v>
      </c>
      <c r="D252" s="1">
        <v>186.22</v>
      </c>
      <c r="E252" s="1">
        <v>16270.52</v>
      </c>
      <c r="F252" s="1">
        <v>166.5</v>
      </c>
      <c r="G252" s="2">
        <v>9697.4500000000007</v>
      </c>
      <c r="I252" s="21">
        <f t="shared" si="54"/>
        <v>-2.034363149222181E-3</v>
      </c>
      <c r="J252" s="21">
        <f t="shared" si="54"/>
        <v>-8.021465206530607E-3</v>
      </c>
      <c r="K252" s="21">
        <f t="shared" si="54"/>
        <v>-2.5207167888524557E-3</v>
      </c>
      <c r="L252" s="21">
        <f t="shared" si="54"/>
        <v>5.8008732352182284E-3</v>
      </c>
      <c r="M252" s="21">
        <f t="shared" si="54"/>
        <v>-7.9562528995894312E-3</v>
      </c>
      <c r="N252" s="21">
        <f t="shared" si="54"/>
        <v>-1.555899335002592E-3</v>
      </c>
      <c r="P252">
        <f t="shared" si="43"/>
        <v>8.6338582741075744E-5</v>
      </c>
      <c r="Q252">
        <f t="shared" si="44"/>
        <v>1.8176324849163161E-4</v>
      </c>
      <c r="R252">
        <f t="shared" si="45"/>
        <v>8.8445684801056557E-5</v>
      </c>
      <c r="S252">
        <f t="shared" si="46"/>
        <v>6.5596886792227622E-5</v>
      </c>
      <c r="T252">
        <f t="shared" si="47"/>
        <v>1.5118521420559301E-4</v>
      </c>
      <c r="U252">
        <f t="shared" si="48"/>
        <v>2.9998321407165307E-4</v>
      </c>
      <c r="W252">
        <f t="shared" si="49"/>
        <v>5.1385957724683864E-5</v>
      </c>
      <c r="X252">
        <f t="shared" si="50"/>
        <v>6.6661960715520908E-5</v>
      </c>
      <c r="Y252">
        <f t="shared" si="51"/>
        <v>5.2373354620773469E-5</v>
      </c>
      <c r="Z252">
        <f t="shared" si="52"/>
        <v>4.1418957425433248E-5</v>
      </c>
      <c r="AA252">
        <f t="shared" si="53"/>
        <v>3.3666436870134482E-5</v>
      </c>
    </row>
    <row r="253" spans="1:27" x14ac:dyDescent="0.2">
      <c r="A253" s="5">
        <v>43885</v>
      </c>
      <c r="B253" s="1">
        <v>40363.230000000003</v>
      </c>
      <c r="C253" s="1">
        <v>421.81</v>
      </c>
      <c r="D253" s="1">
        <v>186.69</v>
      </c>
      <c r="E253" s="1">
        <v>16176.41</v>
      </c>
      <c r="F253" s="1">
        <v>167.83</v>
      </c>
      <c r="G253" s="2">
        <v>9712.5499999999993</v>
      </c>
      <c r="I253" s="21">
        <f t="shared" si="54"/>
        <v>-1.979352850570253E-2</v>
      </c>
      <c r="J253" s="21">
        <f t="shared" si="54"/>
        <v>-2.3175926879341092E-2</v>
      </c>
      <c r="K253" s="21">
        <f t="shared" si="54"/>
        <v>-1.9677635108028776E-2</v>
      </c>
      <c r="L253" s="21">
        <f t="shared" si="54"/>
        <v>-1.045245795255007E-2</v>
      </c>
      <c r="M253" s="21">
        <f t="shared" si="54"/>
        <v>-1.2905696529549529E-2</v>
      </c>
      <c r="N253" s="21">
        <f t="shared" si="54"/>
        <v>-4.1302288527882217E-2</v>
      </c>
      <c r="P253">
        <f t="shared" si="43"/>
        <v>6.6842081381608736E-5</v>
      </c>
      <c r="Q253">
        <f t="shared" si="44"/>
        <v>1.5908067371131672E-4</v>
      </c>
      <c r="R253">
        <f t="shared" si="45"/>
        <v>6.9375665313162695E-5</v>
      </c>
      <c r="S253">
        <f t="shared" si="46"/>
        <v>6.2810270380040409E-5</v>
      </c>
      <c r="T253">
        <f t="shared" si="47"/>
        <v>1.5020403620300362E-4</v>
      </c>
      <c r="U253">
        <f t="shared" si="48"/>
        <v>2.1024518278002884E-4</v>
      </c>
      <c r="W253">
        <f t="shared" si="49"/>
        <v>2.4839108564261563E-6</v>
      </c>
      <c r="X253">
        <f t="shared" si="50"/>
        <v>9.8179059395979291E-6</v>
      </c>
      <c r="Y253">
        <f t="shared" si="51"/>
        <v>3.8398647383851849E-6</v>
      </c>
      <c r="Z253">
        <f t="shared" si="52"/>
        <v>1.6506735504815345E-5</v>
      </c>
      <c r="AA253">
        <f t="shared" si="53"/>
        <v>1.7918603905637049E-6</v>
      </c>
    </row>
    <row r="254" spans="1:27" x14ac:dyDescent="0.2">
      <c r="A254" s="5">
        <v>43881</v>
      </c>
      <c r="B254" s="1">
        <v>41170.120000000003</v>
      </c>
      <c r="C254" s="1">
        <v>431.7</v>
      </c>
      <c r="D254" s="1">
        <v>190.4</v>
      </c>
      <c r="E254" s="1">
        <v>16346.38</v>
      </c>
      <c r="F254" s="1">
        <v>170.01</v>
      </c>
      <c r="G254" s="2">
        <v>10122.1</v>
      </c>
      <c r="I254" s="21">
        <f t="shared" si="54"/>
        <v>-3.7064951604068985E-3</v>
      </c>
      <c r="J254" s="21">
        <f t="shared" si="54"/>
        <v>6.1807478867620044E-3</v>
      </c>
      <c r="K254" s="21">
        <f t="shared" si="54"/>
        <v>-2.8321202126221873E-3</v>
      </c>
      <c r="L254" s="21">
        <f t="shared" si="54"/>
        <v>-7.5328637583828972E-3</v>
      </c>
      <c r="M254" s="21">
        <f t="shared" si="54"/>
        <v>-2.9405710800895467E-4</v>
      </c>
      <c r="N254" s="21">
        <f t="shared" si="54"/>
        <v>1.6540745623582324E-2</v>
      </c>
      <c r="P254">
        <f t="shared" si="43"/>
        <v>7.0231696807618684E-5</v>
      </c>
      <c r="Q254">
        <f t="shared" si="44"/>
        <v>1.6679635643078081E-4</v>
      </c>
      <c r="R254">
        <f t="shared" si="45"/>
        <v>7.329192661621075E-5</v>
      </c>
      <c r="S254">
        <f t="shared" si="46"/>
        <v>6.3197476804147758E-5</v>
      </c>
      <c r="T254">
        <f t="shared" si="47"/>
        <v>1.597860085404653E-4</v>
      </c>
      <c r="U254">
        <f t="shared" si="48"/>
        <v>2.0620149663083551E-4</v>
      </c>
      <c r="W254">
        <f t="shared" si="49"/>
        <v>6.5557473113041788E-6</v>
      </c>
      <c r="X254">
        <f t="shared" si="50"/>
        <v>3.9189949213749635E-6</v>
      </c>
      <c r="Y254">
        <f t="shared" si="51"/>
        <v>7.0750931267325074E-6</v>
      </c>
      <c r="Z254">
        <f t="shared" si="52"/>
        <v>2.551349627604913E-5</v>
      </c>
      <c r="AA254">
        <f t="shared" si="53"/>
        <v>2.216697680751754E-6</v>
      </c>
    </row>
    <row r="255" spans="1:27" x14ac:dyDescent="0.2">
      <c r="A255" s="5">
        <v>43880</v>
      </c>
      <c r="B255" s="1">
        <v>41323</v>
      </c>
      <c r="C255" s="1">
        <v>429.04</v>
      </c>
      <c r="D255" s="1">
        <v>190.94</v>
      </c>
      <c r="E255" s="1">
        <v>16469.98</v>
      </c>
      <c r="F255" s="1">
        <v>170.06</v>
      </c>
      <c r="G255" s="2">
        <v>9956.0499999999993</v>
      </c>
      <c r="I255" s="21">
        <f t="shared" si="54"/>
        <v>1.0426600387307441E-2</v>
      </c>
      <c r="J255" s="21">
        <f t="shared" si="54"/>
        <v>1.5100386734344509E-2</v>
      </c>
      <c r="K255" s="21">
        <f t="shared" si="54"/>
        <v>1.0953242734963861E-2</v>
      </c>
      <c r="L255" s="21">
        <f t="shared" si="54"/>
        <v>3.0180668266342845E-4</v>
      </c>
      <c r="M255" s="21">
        <f t="shared" si="54"/>
        <v>1.2127814516335416E-2</v>
      </c>
      <c r="N255" s="21">
        <f t="shared" si="54"/>
        <v>-2.7153948496861376E-2</v>
      </c>
      <c r="P255">
        <f t="shared" si="43"/>
        <v>6.7775379861087986E-5</v>
      </c>
      <c r="Q255">
        <f t="shared" si="44"/>
        <v>1.6288835708422848E-4</v>
      </c>
      <c r="R255">
        <f t="shared" si="45"/>
        <v>7.0312250033562174E-5</v>
      </c>
      <c r="S255">
        <f t="shared" si="46"/>
        <v>6.722554422098484E-5</v>
      </c>
      <c r="T255">
        <f t="shared" si="47"/>
        <v>1.6059678238713524E-4</v>
      </c>
      <c r="U255">
        <f t="shared" si="48"/>
        <v>1.7229923563045048E-4</v>
      </c>
      <c r="W255">
        <f t="shared" si="49"/>
        <v>2.5045903729959857E-5</v>
      </c>
      <c r="X255">
        <f t="shared" si="50"/>
        <v>3.0341598235531659E-5</v>
      </c>
      <c r="Y255">
        <f t="shared" si="51"/>
        <v>2.6511191992193944E-5</v>
      </c>
      <c r="Z255">
        <f t="shared" si="52"/>
        <v>2.7665117939438523E-5</v>
      </c>
      <c r="AA255">
        <f t="shared" si="53"/>
        <v>2.3378490134165268E-5</v>
      </c>
    </row>
    <row r="256" spans="1:27" x14ac:dyDescent="0.2">
      <c r="A256" s="5">
        <v>43879</v>
      </c>
      <c r="B256" s="1">
        <v>40894.379999999997</v>
      </c>
      <c r="C256" s="1">
        <v>422.61</v>
      </c>
      <c r="D256" s="1">
        <v>188.86</v>
      </c>
      <c r="E256" s="1">
        <v>16465.009999999998</v>
      </c>
      <c r="F256" s="1">
        <v>168.01</v>
      </c>
      <c r="G256" s="2">
        <v>10230.1</v>
      </c>
      <c r="I256" s="21">
        <f t="shared" si="54"/>
        <v>-3.9367924477993702E-3</v>
      </c>
      <c r="J256" s="21">
        <f t="shared" si="54"/>
        <v>-7.1676443897407916E-3</v>
      </c>
      <c r="K256" s="21">
        <f t="shared" si="54"/>
        <v>-4.9121979139050099E-3</v>
      </c>
      <c r="L256" s="21">
        <f t="shared" si="54"/>
        <v>5.1556879468086054E-3</v>
      </c>
      <c r="M256" s="21">
        <f t="shared" si="54"/>
        <v>-3.32759235090544E-3</v>
      </c>
      <c r="N256" s="21">
        <f t="shared" si="54"/>
        <v>-8.8850546804828557E-3</v>
      </c>
      <c r="P256">
        <f t="shared" si="43"/>
        <v>7.1112212526026569E-5</v>
      </c>
      <c r="Q256">
        <f t="shared" si="44"/>
        <v>1.7000622289187398E-4</v>
      </c>
      <c r="R256">
        <f t="shared" si="45"/>
        <v>7.3260073120042356E-5</v>
      </c>
      <c r="S256">
        <f t="shared" si="46"/>
        <v>6.9819869285843398E-5</v>
      </c>
      <c r="T256">
        <f t="shared" si="47"/>
        <v>1.7014086184670955E-4</v>
      </c>
      <c r="U256">
        <f t="shared" si="48"/>
        <v>1.7825806790419178E-4</v>
      </c>
      <c r="W256">
        <f t="shared" si="49"/>
        <v>2.4411900808612013E-5</v>
      </c>
      <c r="X256">
        <f t="shared" si="50"/>
        <v>2.821330159100582E-5</v>
      </c>
      <c r="Y256">
        <f t="shared" si="51"/>
        <v>2.5417535285329737E-5</v>
      </c>
      <c r="Z256">
        <f t="shared" si="52"/>
        <v>3.2354927764694234E-5</v>
      </c>
      <c r="AA256">
        <f t="shared" si="53"/>
        <v>2.2983552909187435E-5</v>
      </c>
    </row>
    <row r="257" spans="1:27" x14ac:dyDescent="0.2">
      <c r="A257" s="5">
        <v>43878</v>
      </c>
      <c r="B257" s="1">
        <v>41055.69</v>
      </c>
      <c r="C257" s="1">
        <v>425.65</v>
      </c>
      <c r="D257" s="1">
        <v>189.79</v>
      </c>
      <c r="E257" s="1">
        <v>16380.34</v>
      </c>
      <c r="F257" s="1">
        <v>168.57</v>
      </c>
      <c r="G257" s="2">
        <v>10321.4</v>
      </c>
      <c r="I257" s="21">
        <f t="shared" si="54"/>
        <v>-4.909293800615739E-3</v>
      </c>
      <c r="J257" s="21">
        <f t="shared" si="54"/>
        <v>-1.5340441642912985E-2</v>
      </c>
      <c r="K257" s="21">
        <f t="shared" si="54"/>
        <v>-5.2027339682338032E-3</v>
      </c>
      <c r="L257" s="21">
        <f t="shared" si="54"/>
        <v>2.9009690132563433E-3</v>
      </c>
      <c r="M257" s="21">
        <f t="shared" si="54"/>
        <v>-2.0434038451272951E-2</v>
      </c>
      <c r="N257" s="21">
        <f t="shared" si="54"/>
        <v>1.4890283780050481E-2</v>
      </c>
      <c r="P257">
        <f t="shared" si="43"/>
        <v>7.4112917647639067E-5</v>
      </c>
      <c r="Q257">
        <f t="shared" si="44"/>
        <v>1.6583667436584771E-4</v>
      </c>
      <c r="R257">
        <f t="shared" si="45"/>
        <v>7.6208475186584593E-5</v>
      </c>
      <c r="S257">
        <f t="shared" si="46"/>
        <v>7.3739289375415943E-5</v>
      </c>
      <c r="T257">
        <f t="shared" si="47"/>
        <v>1.5434879383087601E-4</v>
      </c>
      <c r="U257">
        <f t="shared" si="48"/>
        <v>1.7548386685230393E-4</v>
      </c>
      <c r="W257">
        <f t="shared" si="49"/>
        <v>3.0636114340064546E-5</v>
      </c>
      <c r="X257">
        <f t="shared" si="50"/>
        <v>4.4594375907938858E-5</v>
      </c>
      <c r="Y257">
        <f t="shared" si="51"/>
        <v>3.1984836594123733E-5</v>
      </c>
      <c r="Z257">
        <f t="shared" si="52"/>
        <v>3.1662928355343652E-5</v>
      </c>
      <c r="AA257">
        <f t="shared" si="53"/>
        <v>4.3871990199896281E-5</v>
      </c>
    </row>
    <row r="258" spans="1:27" x14ac:dyDescent="0.2">
      <c r="A258" s="5">
        <v>43875</v>
      </c>
      <c r="B258" s="1">
        <v>41257.74</v>
      </c>
      <c r="C258" s="1">
        <v>432.23</v>
      </c>
      <c r="D258" s="1">
        <v>190.78</v>
      </c>
      <c r="E258" s="1">
        <v>16332.89</v>
      </c>
      <c r="F258" s="1">
        <v>172.05</v>
      </c>
      <c r="G258" s="2">
        <v>10168.85</v>
      </c>
      <c r="I258" s="21">
        <f t="shared" si="54"/>
        <v>-4.885310328970079E-3</v>
      </c>
      <c r="J258" s="21">
        <f t="shared" si="54"/>
        <v>-1.152438945265582E-2</v>
      </c>
      <c r="K258" s="21">
        <f t="shared" si="54"/>
        <v>-6.4265222877631081E-3</v>
      </c>
      <c r="L258" s="21">
        <f t="shared" si="54"/>
        <v>-2.4008543550607339E-3</v>
      </c>
      <c r="M258" s="21">
        <f t="shared" si="54"/>
        <v>-1.6200521509255536E-2</v>
      </c>
      <c r="N258" s="21">
        <f t="shared" si="54"/>
        <v>-6.5769075777616631E-3</v>
      </c>
      <c r="P258">
        <f t="shared" si="43"/>
        <v>7.7320151305338902E-5</v>
      </c>
      <c r="Q258">
        <f t="shared" si="44"/>
        <v>1.6794466088346664E-4</v>
      </c>
      <c r="R258">
        <f t="shared" si="45"/>
        <v>7.8436663684763443E-5</v>
      </c>
      <c r="S258">
        <f t="shared" si="46"/>
        <v>7.8078131146130949E-5</v>
      </c>
      <c r="T258">
        <f t="shared" si="47"/>
        <v>1.4744827659634566E-4</v>
      </c>
      <c r="U258">
        <f t="shared" si="48"/>
        <v>1.839239617607647E-4</v>
      </c>
      <c r="W258">
        <f t="shared" si="49"/>
        <v>3.0540744966729048E-5</v>
      </c>
      <c r="X258">
        <f t="shared" si="50"/>
        <v>4.2602856647578662E-5</v>
      </c>
      <c r="Y258">
        <f t="shared" si="51"/>
        <v>3.1328551070362901E-5</v>
      </c>
      <c r="Z258">
        <f t="shared" si="52"/>
        <v>3.2676081407754883E-5</v>
      </c>
      <c r="AA258">
        <f t="shared" si="53"/>
        <v>3.9871308765129219E-5</v>
      </c>
    </row>
    <row r="259" spans="1:27" x14ac:dyDescent="0.2">
      <c r="A259" s="5">
        <v>43874</v>
      </c>
      <c r="B259" s="1">
        <v>41459.79</v>
      </c>
      <c r="C259" s="1">
        <v>437.24</v>
      </c>
      <c r="D259" s="1">
        <v>192.01</v>
      </c>
      <c r="E259" s="1">
        <v>16372.15</v>
      </c>
      <c r="F259" s="1">
        <v>174.86</v>
      </c>
      <c r="G259" s="2">
        <v>10235.950000000001</v>
      </c>
      <c r="I259" s="21">
        <f t="shared" si="54"/>
        <v>-2.5560777097489015E-3</v>
      </c>
      <c r="J259" s="21">
        <f t="shared" si="54"/>
        <v>-7.1103307765676953E-3</v>
      </c>
      <c r="K259" s="21">
        <f t="shared" si="54"/>
        <v>-1.1451177599437559E-3</v>
      </c>
      <c r="L259" s="21">
        <f t="shared" si="54"/>
        <v>8.8016732218569229E-3</v>
      </c>
      <c r="M259" s="21">
        <f t="shared" si="54"/>
        <v>-4.0521700283721361E-3</v>
      </c>
      <c r="N259" s="21">
        <f t="shared" si="54"/>
        <v>1.1632454879634483E-3</v>
      </c>
      <c r="P259">
        <f t="shared" si="43"/>
        <v>8.183844607430042E-5</v>
      </c>
      <c r="Q259">
        <f t="shared" si="44"/>
        <v>1.7543750282801519E-4</v>
      </c>
      <c r="R259">
        <f t="shared" si="45"/>
        <v>8.3359559578420356E-5</v>
      </c>
      <c r="S259">
        <f t="shared" si="46"/>
        <v>7.811698303815932E-5</v>
      </c>
      <c r="T259">
        <f t="shared" si="47"/>
        <v>1.5581177838299513E-4</v>
      </c>
      <c r="U259">
        <f t="shared" si="48"/>
        <v>1.9557741846473265E-4</v>
      </c>
      <c r="W259">
        <f t="shared" si="49"/>
        <v>3.267994225371703E-5</v>
      </c>
      <c r="X259">
        <f t="shared" si="50"/>
        <v>4.5850127935324325E-5</v>
      </c>
      <c r="Y259">
        <f t="shared" si="51"/>
        <v>3.3413270483414245E-5</v>
      </c>
      <c r="Z259">
        <f t="shared" si="52"/>
        <v>3.4108267029833676E-5</v>
      </c>
      <c r="AA259">
        <f t="shared" si="53"/>
        <v>4.2717158377922449E-5</v>
      </c>
    </row>
    <row r="260" spans="1:27" x14ac:dyDescent="0.2">
      <c r="A260" s="5">
        <v>43873</v>
      </c>
      <c r="B260" s="1">
        <v>41565.9</v>
      </c>
      <c r="C260" s="1">
        <v>440.36</v>
      </c>
      <c r="D260" s="1">
        <v>192.23</v>
      </c>
      <c r="E260" s="1">
        <v>16228.68</v>
      </c>
      <c r="F260" s="1">
        <v>175.57</v>
      </c>
      <c r="G260" s="2">
        <v>10224.049999999999</v>
      </c>
      <c r="I260" s="21">
        <f t="shared" si="54"/>
        <v>8.4501923662947086E-3</v>
      </c>
      <c r="J260" s="21">
        <f t="shared" si="54"/>
        <v>-3.4057239195309642E-4</v>
      </c>
      <c r="K260" s="21">
        <f t="shared" si="54"/>
        <v>5.6864279267352753E-3</v>
      </c>
      <c r="L260" s="21">
        <f t="shared" si="54"/>
        <v>6.9668595199305159E-3</v>
      </c>
      <c r="M260" s="21">
        <f t="shared" si="54"/>
        <v>2.2808928175612393E-3</v>
      </c>
      <c r="N260" s="21">
        <f t="shared" si="54"/>
        <v>1.0575033839942637E-2</v>
      </c>
      <c r="P260">
        <f t="shared" ref="P260:P323" si="55">0.94*P261+(1-0.94)*(I261^2)</f>
        <v>8.2504362779422667E-5</v>
      </c>
      <c r="Q260">
        <f t="shared" ref="Q260:Q323" si="56">0.94*Q261+(1-0.94)*(J261^2)</f>
        <v>1.8662823771783572E-4</v>
      </c>
      <c r="R260">
        <f t="shared" ref="R260:R323" si="57">0.94*R261+(1-0.94)*(K261^2)</f>
        <v>8.661641683453519E-5</v>
      </c>
      <c r="S260">
        <f t="shared" ref="S260:S323" si="58">0.94*S261+(1-0.94)*(L261^2)</f>
        <v>8.0005058663758005E-5</v>
      </c>
      <c r="T260">
        <f t="shared" ref="T260:T323" si="59">0.94*T261+(1-0.94)*(M261^2)</f>
        <v>1.6542513836200319E-4</v>
      </c>
      <c r="U260">
        <f t="shared" ref="U260:U323" si="60">0.94*U261+(1-0.94)*(N261^2)</f>
        <v>2.009229127891242E-4</v>
      </c>
      <c r="W260">
        <f t="shared" ref="W260:W323" si="61">0.94*W261+(1-0.94)*I261*N261</f>
        <v>2.906199791495908E-5</v>
      </c>
      <c r="X260">
        <f t="shared" ref="X260:X323" si="62">0.94*X261+(1-0.94)*J261*N261</f>
        <v>4.9006618946293169E-5</v>
      </c>
      <c r="Y260">
        <f t="shared" ref="Y260:Y323" si="63">0.94*Y261+(1-0.94)*K261*N261</f>
        <v>3.1707681295954277E-5</v>
      </c>
      <c r="Z260">
        <f t="shared" ref="Z260:Z323" si="64">0.94*Z261+(1-0.94)*L261*N261</f>
        <v>3.1582745232925714E-5</v>
      </c>
      <c r="AA260">
        <f t="shared" ref="AA260:AA323" si="65">0.94*AA261+(1-0.94)*M261*N261</f>
        <v>4.3904177929854165E-5</v>
      </c>
    </row>
    <row r="261" spans="1:27" x14ac:dyDescent="0.2">
      <c r="A261" s="5">
        <v>43872</v>
      </c>
      <c r="B261" s="1">
        <v>41216.14</v>
      </c>
      <c r="C261" s="1">
        <v>440.51</v>
      </c>
      <c r="D261" s="1">
        <v>191.14</v>
      </c>
      <c r="E261" s="1">
        <v>16116.01</v>
      </c>
      <c r="F261" s="1">
        <v>175.17</v>
      </c>
      <c r="G261" s="2">
        <v>10116.5</v>
      </c>
      <c r="I261" s="21">
        <f t="shared" si="54"/>
        <v>5.7550572634968008E-3</v>
      </c>
      <c r="J261" s="21">
        <f t="shared" si="54"/>
        <v>2.500228595829903E-3</v>
      </c>
      <c r="K261" s="21">
        <f t="shared" si="54"/>
        <v>4.9299937267437343E-3</v>
      </c>
      <c r="L261" s="21">
        <f t="shared" si="54"/>
        <v>6.2052023195091093E-5</v>
      </c>
      <c r="M261" s="21">
        <f t="shared" si="54"/>
        <v>8.566778558708112E-4</v>
      </c>
      <c r="N261" s="21">
        <f t="shared" si="54"/>
        <v>-4.8269614157157659E-3</v>
      </c>
      <c r="P261">
        <f t="shared" si="55"/>
        <v>8.5656512481973451E-5</v>
      </c>
      <c r="Q261">
        <f t="shared" si="56"/>
        <v>1.9814166929356533E-4</v>
      </c>
      <c r="R261">
        <f t="shared" si="57"/>
        <v>9.0593751644458769E-5</v>
      </c>
      <c r="S261">
        <f t="shared" si="58"/>
        <v>8.5111518762279856E-5</v>
      </c>
      <c r="T261">
        <f t="shared" si="59"/>
        <v>1.7593734526072215E-4</v>
      </c>
      <c r="U261">
        <f t="shared" si="60"/>
        <v>2.1226057382829329E-4</v>
      </c>
      <c r="W261">
        <f t="shared" si="61"/>
        <v>3.2690174762050121E-5</v>
      </c>
      <c r="X261">
        <f t="shared" si="62"/>
        <v>5.2905031238346364E-5</v>
      </c>
      <c r="Y261">
        <f t="shared" si="63"/>
        <v>3.5250526240294731E-5</v>
      </c>
      <c r="Z261">
        <f t="shared" si="64"/>
        <v>3.3617783613010113E-5</v>
      </c>
      <c r="AA261">
        <f t="shared" si="65"/>
        <v>4.6970518071503577E-5</v>
      </c>
    </row>
    <row r="262" spans="1:27" x14ac:dyDescent="0.2">
      <c r="A262" s="5">
        <v>43871</v>
      </c>
      <c r="B262" s="1">
        <v>40979.620000000003</v>
      </c>
      <c r="C262" s="1">
        <v>439.41</v>
      </c>
      <c r="D262" s="1">
        <v>190.2</v>
      </c>
      <c r="E262" s="1">
        <v>16115.01</v>
      </c>
      <c r="F262" s="1">
        <v>175.02</v>
      </c>
      <c r="G262" s="2">
        <v>10165.450000000001</v>
      </c>
      <c r="I262" s="21">
        <f t="shared" si="54"/>
        <v>-3.9509816625931064E-3</v>
      </c>
      <c r="J262" s="21">
        <f t="shared" si="54"/>
        <v>-1.3090701403064163E-2</v>
      </c>
      <c r="K262" s="21">
        <f t="shared" si="54"/>
        <v>-4.1972779353400356E-3</v>
      </c>
      <c r="L262" s="21">
        <f t="shared" si="54"/>
        <v>-5.663921191516744E-4</v>
      </c>
      <c r="M262" s="21">
        <f t="shared" si="54"/>
        <v>-1.3732270494371812E-2</v>
      </c>
      <c r="N262" s="21">
        <f t="shared" si="54"/>
        <v>-2.1459215584786036E-2</v>
      </c>
      <c r="P262">
        <f t="shared" si="55"/>
        <v>9.0127550123494284E-5</v>
      </c>
      <c r="Q262">
        <f t="shared" si="56"/>
        <v>1.9985072500012144E-4</v>
      </c>
      <c r="R262">
        <f t="shared" si="57"/>
        <v>9.525183310688216E-5</v>
      </c>
      <c r="S262">
        <f t="shared" si="58"/>
        <v>9.0523692298214497E-5</v>
      </c>
      <c r="T262">
        <f t="shared" si="59"/>
        <v>1.7513067030307068E-4</v>
      </c>
      <c r="U262">
        <f t="shared" si="60"/>
        <v>1.9641563597599344E-4</v>
      </c>
      <c r="W262">
        <f t="shared" si="61"/>
        <v>2.9364975240322139E-5</v>
      </c>
      <c r="X262">
        <f t="shared" si="62"/>
        <v>3.8351127898384523E-5</v>
      </c>
      <c r="Y262">
        <f t="shared" si="63"/>
        <v>3.1751392250288384E-5</v>
      </c>
      <c r="Z262">
        <f t="shared" si="64"/>
        <v>3.4987791252751209E-5</v>
      </c>
      <c r="AA262">
        <f t="shared" si="65"/>
        <v>3.1159034990493939E-5</v>
      </c>
    </row>
    <row r="263" spans="1:27" x14ac:dyDescent="0.2">
      <c r="A263" s="5">
        <v>43868</v>
      </c>
      <c r="B263" s="1">
        <v>41141.85</v>
      </c>
      <c r="C263" s="1">
        <v>445.2</v>
      </c>
      <c r="D263" s="1">
        <v>191</v>
      </c>
      <c r="E263" s="1">
        <v>16124.14</v>
      </c>
      <c r="F263" s="1">
        <v>177.44</v>
      </c>
      <c r="G263" s="2">
        <v>10385.950000000001</v>
      </c>
      <c r="I263" s="21">
        <f t="shared" si="54"/>
        <v>-3.9826425375862114E-3</v>
      </c>
      <c r="J263" s="21">
        <f t="shared" si="54"/>
        <v>2.7666268195234186E-3</v>
      </c>
      <c r="K263" s="21">
        <f t="shared" si="54"/>
        <v>-2.0920509722240632E-3</v>
      </c>
      <c r="L263" s="21">
        <f t="shared" si="54"/>
        <v>6.4352676676019587E-3</v>
      </c>
      <c r="M263" s="21">
        <f t="shared" si="54"/>
        <v>1.0149422918051111E-3</v>
      </c>
      <c r="N263" s="21">
        <f t="shared" si="54"/>
        <v>-5.9374986936408542E-3</v>
      </c>
      <c r="P263">
        <f t="shared" si="55"/>
        <v>9.4867940030385982E-5</v>
      </c>
      <c r="Q263">
        <f t="shared" si="56"/>
        <v>2.1211858676873518E-4</v>
      </c>
      <c r="R263">
        <f t="shared" si="57"/>
        <v>1.0105237496878633E-4</v>
      </c>
      <c r="S263">
        <f t="shared" si="58"/>
        <v>9.3658438405312246E-5</v>
      </c>
      <c r="T263">
        <f t="shared" si="59"/>
        <v>1.8624347216141383E-4</v>
      </c>
      <c r="U263">
        <f t="shared" si="60"/>
        <v>2.067025558848662E-4</v>
      </c>
      <c r="W263">
        <f t="shared" si="61"/>
        <v>2.9729956540928448E-5</v>
      </c>
      <c r="X263">
        <f t="shared" si="62"/>
        <v>4.1847594134028984E-5</v>
      </c>
      <c r="Y263">
        <f t="shared" si="63"/>
        <v>3.2985211973842298E-5</v>
      </c>
      <c r="Z263">
        <f t="shared" si="64"/>
        <v>3.9659951973327839E-5</v>
      </c>
      <c r="AA263">
        <f t="shared" si="65"/>
        <v>3.3532561811060384E-5</v>
      </c>
    </row>
    <row r="264" spans="1:27" x14ac:dyDescent="0.2">
      <c r="A264" s="5">
        <v>43867</v>
      </c>
      <c r="B264" s="1">
        <v>41306.03</v>
      </c>
      <c r="C264" s="1">
        <v>443.97</v>
      </c>
      <c r="D264" s="1">
        <v>191.4</v>
      </c>
      <c r="E264" s="1">
        <v>16020.71</v>
      </c>
      <c r="F264" s="1">
        <v>177.26</v>
      </c>
      <c r="G264" s="2">
        <v>10447.799999999999</v>
      </c>
      <c r="I264" s="21">
        <f t="shared" si="54"/>
        <v>3.962954749446506E-3</v>
      </c>
      <c r="J264" s="21">
        <f t="shared" si="54"/>
        <v>1.4291790829952576E-2</v>
      </c>
      <c r="K264" s="21">
        <f t="shared" si="54"/>
        <v>5.6060713191612172E-3</v>
      </c>
      <c r="L264" s="21">
        <f t="shared" si="54"/>
        <v>-8.0055907492513519E-3</v>
      </c>
      <c r="M264" s="21">
        <f t="shared" si="54"/>
        <v>8.2137148555535121E-3</v>
      </c>
      <c r="N264" s="21">
        <f t="shared" si="54"/>
        <v>-1.9642528240882015E-2</v>
      </c>
      <c r="P264">
        <f t="shared" si="55"/>
        <v>9.9920892988953554E-5</v>
      </c>
      <c r="Q264">
        <f t="shared" si="56"/>
        <v>2.126204996394768E-4</v>
      </c>
      <c r="R264">
        <f t="shared" si="57"/>
        <v>1.0549648173473937E-4</v>
      </c>
      <c r="S264">
        <f t="shared" si="58"/>
        <v>9.5545818521959922E-5</v>
      </c>
      <c r="T264">
        <f t="shared" si="59"/>
        <v>1.9382506963586533E-4</v>
      </c>
      <c r="U264">
        <f t="shared" si="60"/>
        <v>1.9526895845025039E-4</v>
      </c>
      <c r="W264">
        <f t="shared" si="61"/>
        <v>3.6596280399924349E-5</v>
      </c>
      <c r="X264">
        <f t="shared" si="62"/>
        <v>6.2437455780251416E-5</v>
      </c>
      <c r="Y264">
        <f t="shared" si="63"/>
        <v>4.2119422155599656E-5</v>
      </c>
      <c r="Z264">
        <f t="shared" si="64"/>
        <v>3.2154201522022361E-5</v>
      </c>
      <c r="AA264">
        <f t="shared" si="65"/>
        <v>4.5971116353006505E-5</v>
      </c>
    </row>
    <row r="265" spans="1:27" x14ac:dyDescent="0.2">
      <c r="A265" s="5">
        <v>43866</v>
      </c>
      <c r="B265" s="1">
        <v>41142.660000000003</v>
      </c>
      <c r="C265" s="1">
        <v>437.67</v>
      </c>
      <c r="D265" s="1">
        <v>190.33</v>
      </c>
      <c r="E265" s="1">
        <v>16149.48</v>
      </c>
      <c r="F265" s="1">
        <v>175.81</v>
      </c>
      <c r="G265" s="2">
        <v>10655.05</v>
      </c>
      <c r="I265" s="21">
        <f t="shared" si="54"/>
        <v>8.6237859924106364E-3</v>
      </c>
      <c r="J265" s="21">
        <f t="shared" si="54"/>
        <v>1.3155360947020666E-2</v>
      </c>
      <c r="K265" s="21">
        <f t="shared" si="54"/>
        <v>1.0351293905564848E-2</v>
      </c>
      <c r="L265" s="21">
        <f t="shared" si="54"/>
        <v>5.5592558191412261E-3</v>
      </c>
      <c r="M265" s="21">
        <f t="shared" si="54"/>
        <v>1.1786382009796779E-2</v>
      </c>
      <c r="N265" s="21">
        <f t="shared" si="54"/>
        <v>2.8120332124796688E-2</v>
      </c>
      <c r="P265">
        <f t="shared" si="55"/>
        <v>1.0155182116848902E-4</v>
      </c>
      <c r="Q265">
        <f t="shared" si="56"/>
        <v>2.1514541312839681E-4</v>
      </c>
      <c r="R265">
        <f t="shared" si="57"/>
        <v>1.0539098362082589E-4</v>
      </c>
      <c r="S265">
        <f t="shared" si="58"/>
        <v>9.9671807453404881E-5</v>
      </c>
      <c r="T265">
        <f t="shared" si="59"/>
        <v>1.9732972508831241E-4</v>
      </c>
      <c r="U265">
        <f t="shared" si="60"/>
        <v>1.5725933374650849E-4</v>
      </c>
      <c r="W265">
        <f t="shared" si="61"/>
        <v>2.3453251939509518E-5</v>
      </c>
      <c r="X265">
        <f t="shared" si="62"/>
        <v>4.2810073018237586E-5</v>
      </c>
      <c r="Y265">
        <f t="shared" si="63"/>
        <v>2.6228205109412341E-5</v>
      </c>
      <c r="Z265">
        <f t="shared" si="64"/>
        <v>2.4228206725494418E-5</v>
      </c>
      <c r="AA265">
        <f t="shared" si="65"/>
        <v>2.7749891226695363E-5</v>
      </c>
    </row>
    <row r="266" spans="1:27" x14ac:dyDescent="0.2">
      <c r="A266" s="5">
        <v>43865</v>
      </c>
      <c r="B266" s="1">
        <v>40789.379999999997</v>
      </c>
      <c r="C266" s="1">
        <v>431.95</v>
      </c>
      <c r="D266" s="1">
        <v>188.37</v>
      </c>
      <c r="E266" s="1">
        <v>16059.95</v>
      </c>
      <c r="F266" s="1">
        <v>173.75</v>
      </c>
      <c r="G266" s="2">
        <v>10359.6</v>
      </c>
      <c r="I266" s="21">
        <f t="shared" si="54"/>
        <v>2.2739655395696969E-2</v>
      </c>
      <c r="J266" s="21">
        <f t="shared" si="54"/>
        <v>2.85314334183604E-2</v>
      </c>
      <c r="K266" s="21">
        <f t="shared" si="54"/>
        <v>2.3091993749497011E-2</v>
      </c>
      <c r="L266" s="21">
        <f t="shared" si="54"/>
        <v>1.5775764572897377E-2</v>
      </c>
      <c r="M266" s="21">
        <f t="shared" si="54"/>
        <v>1.8354467752473271E-2</v>
      </c>
      <c r="N266" s="21">
        <f t="shared" si="54"/>
        <v>1.0733486197914411E-2</v>
      </c>
      <c r="P266">
        <f t="shared" si="55"/>
        <v>7.5027984593176587E-5</v>
      </c>
      <c r="Q266">
        <f t="shared" si="56"/>
        <v>1.7691792718512429E-4</v>
      </c>
      <c r="R266">
        <f t="shared" si="57"/>
        <v>7.8081460745975877E-5</v>
      </c>
      <c r="S266">
        <f t="shared" si="58"/>
        <v>9.0148215512591325E-5</v>
      </c>
      <c r="T266">
        <f t="shared" si="59"/>
        <v>1.8842184670182714E-4</v>
      </c>
      <c r="U266">
        <f t="shared" si="60"/>
        <v>1.5994347892431843E-4</v>
      </c>
      <c r="W266">
        <f t="shared" si="61"/>
        <v>9.3709630844754303E-6</v>
      </c>
      <c r="X266">
        <f t="shared" si="62"/>
        <v>2.5995285329868562E-5</v>
      </c>
      <c r="Y266">
        <f t="shared" si="63"/>
        <v>1.2081648231765114E-5</v>
      </c>
      <c r="Z266">
        <f t="shared" si="64"/>
        <v>1.4966457071499939E-5</v>
      </c>
      <c r="AA266">
        <f t="shared" si="65"/>
        <v>1.6946218775767166E-5</v>
      </c>
    </row>
    <row r="267" spans="1:27" x14ac:dyDescent="0.2">
      <c r="A267" s="5">
        <v>43864</v>
      </c>
      <c r="B267" s="1">
        <v>39872.31</v>
      </c>
      <c r="C267" s="1">
        <v>419.8</v>
      </c>
      <c r="D267" s="1">
        <v>184.07</v>
      </c>
      <c r="E267" s="1">
        <v>15808.58</v>
      </c>
      <c r="F267" s="1">
        <v>170.59</v>
      </c>
      <c r="G267" s="2">
        <v>10249</v>
      </c>
      <c r="I267" s="21">
        <f t="shared" si="54"/>
        <v>3.4363483445117539E-3</v>
      </c>
      <c r="J267" s="21">
        <f t="shared" si="54"/>
        <v>-2.3820583367148376E-5</v>
      </c>
      <c r="K267" s="21">
        <f t="shared" si="54"/>
        <v>3.6465602222661921E-3</v>
      </c>
      <c r="L267" s="21">
        <f t="shared" si="54"/>
        <v>-1.7950863634848595E-2</v>
      </c>
      <c r="M267" s="21">
        <f t="shared" si="54"/>
        <v>1.466576979493387E-3</v>
      </c>
      <c r="N267" s="21">
        <f t="shared" si="54"/>
        <v>-8.1925647308414009E-4</v>
      </c>
      <c r="P267">
        <f t="shared" si="55"/>
        <v>7.9063271485624331E-5</v>
      </c>
      <c r="Q267">
        <f t="shared" si="56"/>
        <v>1.8821052461692847E-4</v>
      </c>
      <c r="R267">
        <f t="shared" si="57"/>
        <v>8.2216613466701104E-5</v>
      </c>
      <c r="S267">
        <f t="shared" si="58"/>
        <v>7.5334260849335669E-5</v>
      </c>
      <c r="T267">
        <f t="shared" si="59"/>
        <v>2.0031148491448975E-4</v>
      </c>
      <c r="U267">
        <f t="shared" si="60"/>
        <v>1.7010979580233724E-4</v>
      </c>
      <c r="W267">
        <f t="shared" si="61"/>
        <v>1.0148806512740664E-5</v>
      </c>
      <c r="X267">
        <f t="shared" si="62"/>
        <v>2.765331321259744E-5</v>
      </c>
      <c r="Y267">
        <f t="shared" si="63"/>
        <v>1.3043506718893699E-5</v>
      </c>
      <c r="Z267">
        <f t="shared" si="64"/>
        <v>1.4983058933704164E-5</v>
      </c>
      <c r="AA267">
        <f t="shared" si="65"/>
        <v>1.8104583975309293E-5</v>
      </c>
    </row>
    <row r="268" spans="1:27" x14ac:dyDescent="0.2">
      <c r="A268" s="5">
        <v>43862</v>
      </c>
      <c r="B268" s="1">
        <v>39735.53</v>
      </c>
      <c r="C268" s="1">
        <v>419.81</v>
      </c>
      <c r="D268" s="1">
        <v>183.4</v>
      </c>
      <c r="E268" s="1">
        <v>16094.92</v>
      </c>
      <c r="F268" s="1">
        <v>170.34</v>
      </c>
      <c r="G268" s="2">
        <v>10257.4</v>
      </c>
      <c r="I268" s="21">
        <f t="shared" si="54"/>
        <v>-2.4559326168897572E-2</v>
      </c>
      <c r="J268" s="21">
        <f t="shared" si="54"/>
        <v>-4.0611400897985962E-2</v>
      </c>
      <c r="K268" s="21">
        <f t="shared" si="54"/>
        <v>-2.2215946566283298E-2</v>
      </c>
      <c r="L268" s="21">
        <f t="shared" si="54"/>
        <v>1.3981166464359384E-2</v>
      </c>
      <c r="M268" s="21">
        <f t="shared" si="54"/>
        <v>-3.8692218469968245E-2</v>
      </c>
      <c r="N268" s="21">
        <f t="shared" si="54"/>
        <v>-5.4058390114218599E-3</v>
      </c>
      <c r="P268">
        <f t="shared" si="55"/>
        <v>4.5610256780219665E-5</v>
      </c>
      <c r="Q268">
        <f t="shared" si="56"/>
        <v>9.4950395365013098E-5</v>
      </c>
      <c r="R268">
        <f t="shared" si="57"/>
        <v>5.5961400592067867E-5</v>
      </c>
      <c r="S268">
        <f t="shared" si="58"/>
        <v>6.7665829688391514E-5</v>
      </c>
      <c r="T268">
        <f t="shared" si="59"/>
        <v>1.1753853053917508E-4</v>
      </c>
      <c r="U268">
        <f t="shared" si="60"/>
        <v>1.7910256391201343E-4</v>
      </c>
      <c r="W268">
        <f t="shared" si="61"/>
        <v>2.3223198966564268E-6</v>
      </c>
      <c r="X268">
        <f t="shared" si="62"/>
        <v>1.5405310101731822E-5</v>
      </c>
      <c r="Y268">
        <f t="shared" si="63"/>
        <v>6.2103796611415185E-6</v>
      </c>
      <c r="Z268">
        <f t="shared" si="64"/>
        <v>2.0763675574039565E-5</v>
      </c>
      <c r="AA268">
        <f t="shared" si="65"/>
        <v>5.9093082262814651E-6</v>
      </c>
    </row>
    <row r="269" spans="1:27" x14ac:dyDescent="0.2">
      <c r="A269" s="5">
        <v>43861</v>
      </c>
      <c r="B269" s="1">
        <v>40723.49</v>
      </c>
      <c r="C269" s="1">
        <v>437.21</v>
      </c>
      <c r="D269" s="1">
        <v>187.52</v>
      </c>
      <c r="E269" s="1">
        <v>15871.46</v>
      </c>
      <c r="F269" s="1">
        <v>177.06</v>
      </c>
      <c r="G269" s="2">
        <v>10313</v>
      </c>
      <c r="I269" s="21">
        <f t="shared" si="54"/>
        <v>-4.6628274460654845E-3</v>
      </c>
      <c r="J269" s="21">
        <f t="shared" si="54"/>
        <v>-1.9277323310967494E-2</v>
      </c>
      <c r="K269" s="21">
        <f t="shared" si="54"/>
        <v>-5.4246795793563901E-3</v>
      </c>
      <c r="L269" s="21">
        <f t="shared" si="54"/>
        <v>-1.2348263296558205E-2</v>
      </c>
      <c r="M269" s="21">
        <f t="shared" si="54"/>
        <v>-2.2450264384854802E-2</v>
      </c>
      <c r="N269" s="21">
        <f t="shared" si="54"/>
        <v>-1.3182388906881897E-2</v>
      </c>
      <c r="P269">
        <f t="shared" si="55"/>
        <v>4.7133765098630607E-5</v>
      </c>
      <c r="Q269">
        <f t="shared" si="56"/>
        <v>7.7290940130722173E-5</v>
      </c>
      <c r="R269">
        <f t="shared" si="57"/>
        <v>5.7655076255049675E-5</v>
      </c>
      <c r="S269">
        <f t="shared" si="58"/>
        <v>6.2252184363748849E-5</v>
      </c>
      <c r="T269">
        <f t="shared" si="59"/>
        <v>9.2869859874661974E-5</v>
      </c>
      <c r="U269">
        <f t="shared" si="60"/>
        <v>1.7944259710050685E-4</v>
      </c>
      <c r="W269">
        <f t="shared" si="61"/>
        <v>-1.4528855226879384E-6</v>
      </c>
      <c r="X269">
        <f t="shared" si="62"/>
        <v>1.681273655312618E-7</v>
      </c>
      <c r="Y269">
        <f t="shared" si="63"/>
        <v>2.0423037303443923E-6</v>
      </c>
      <c r="Z269">
        <f t="shared" si="64"/>
        <v>1.169882875324597E-5</v>
      </c>
      <c r="AA269">
        <f t="shared" si="65"/>
        <v>-1.2603807175241588E-5</v>
      </c>
    </row>
    <row r="270" spans="1:27" x14ac:dyDescent="0.2">
      <c r="A270" s="5">
        <v>43860</v>
      </c>
      <c r="B270" s="1">
        <v>40913.82</v>
      </c>
      <c r="C270" s="1">
        <v>445.72</v>
      </c>
      <c r="D270" s="1">
        <v>188.54</v>
      </c>
      <c r="E270" s="1">
        <v>16068.66</v>
      </c>
      <c r="F270" s="1">
        <v>181.08</v>
      </c>
      <c r="G270" s="2">
        <v>10449.85</v>
      </c>
      <c r="I270" s="21">
        <f t="shared" si="54"/>
        <v>-6.9378282698807064E-3</v>
      </c>
      <c r="J270" s="21">
        <f t="shared" si="54"/>
        <v>-1.3260872513406489E-2</v>
      </c>
      <c r="K270" s="21">
        <f t="shared" si="54"/>
        <v>-1.081433797854732E-2</v>
      </c>
      <c r="L270" s="21">
        <f t="shared" si="54"/>
        <v>-1.0206217225293138E-2</v>
      </c>
      <c r="M270" s="21">
        <f t="shared" si="54"/>
        <v>-9.9459566487263545E-3</v>
      </c>
      <c r="N270" s="21">
        <f t="shared" si="54"/>
        <v>-6.5717547161652451E-3</v>
      </c>
      <c r="P270">
        <f t="shared" si="55"/>
        <v>4.7069954715414099E-5</v>
      </c>
      <c r="Q270">
        <f t="shared" si="56"/>
        <v>7.0999889086928702E-5</v>
      </c>
      <c r="R270">
        <f t="shared" si="57"/>
        <v>5.3870299893824059E-5</v>
      </c>
      <c r="S270">
        <f t="shared" si="58"/>
        <v>5.9576778894421935E-5</v>
      </c>
      <c r="T270">
        <f t="shared" si="59"/>
        <v>9.2483549633150356E-5</v>
      </c>
      <c r="U270">
        <f t="shared" si="60"/>
        <v>1.8813970159312814E-4</v>
      </c>
      <c r="W270">
        <f t="shared" si="61"/>
        <v>-4.4558594274892838E-6</v>
      </c>
      <c r="X270">
        <f t="shared" si="62"/>
        <v>-5.3837284290377162E-6</v>
      </c>
      <c r="Y270">
        <f t="shared" si="63"/>
        <v>-2.3636668791691573E-6</v>
      </c>
      <c r="Z270">
        <f t="shared" si="64"/>
        <v>8.164322746993978E-6</v>
      </c>
      <c r="AA270">
        <f t="shared" si="65"/>
        <v>-1.7580372793642704E-5</v>
      </c>
    </row>
    <row r="271" spans="1:27" x14ac:dyDescent="0.2">
      <c r="A271" s="5">
        <v>43859</v>
      </c>
      <c r="B271" s="1">
        <v>41198.660000000003</v>
      </c>
      <c r="C271" s="1">
        <v>451.67</v>
      </c>
      <c r="D271" s="1">
        <v>190.59</v>
      </c>
      <c r="E271" s="1">
        <v>16233.5</v>
      </c>
      <c r="F271" s="1">
        <v>182.89</v>
      </c>
      <c r="G271" s="2">
        <v>10518.75</v>
      </c>
      <c r="I271" s="21">
        <f t="shared" si="54"/>
        <v>5.6422843779960798E-3</v>
      </c>
      <c r="J271" s="21">
        <f t="shared" si="54"/>
        <v>4.0598607083134862E-3</v>
      </c>
      <c r="K271" s="21">
        <f t="shared" si="54"/>
        <v>5.9466034991630737E-3</v>
      </c>
      <c r="L271" s="21">
        <f t="shared" si="54"/>
        <v>3.6954884078924141E-3</v>
      </c>
      <c r="M271" s="21">
        <f t="shared" si="54"/>
        <v>8.952414589848785E-3</v>
      </c>
      <c r="N271" s="21">
        <f t="shared" si="54"/>
        <v>-1.7275932945140675E-2</v>
      </c>
      <c r="P271">
        <f t="shared" si="55"/>
        <v>4.8042374824769562E-5</v>
      </c>
      <c r="Q271">
        <f t="shared" si="56"/>
        <v>7.4479724413483236E-5</v>
      </c>
      <c r="R271">
        <f t="shared" si="57"/>
        <v>5.5051674790689944E-5</v>
      </c>
      <c r="S271">
        <f t="shared" si="58"/>
        <v>6.2507851936223298E-5</v>
      </c>
      <c r="T271">
        <f t="shared" si="59"/>
        <v>9.3271070227487354E-5</v>
      </c>
      <c r="U271">
        <f t="shared" si="60"/>
        <v>1.8109811706981736E-4</v>
      </c>
      <c r="W271">
        <f t="shared" si="61"/>
        <v>1.4815789008630038E-6</v>
      </c>
      <c r="X271">
        <f t="shared" si="62"/>
        <v>-1.2504846247144743E-6</v>
      </c>
      <c r="Y271">
        <f t="shared" si="63"/>
        <v>4.0428941691528287E-6</v>
      </c>
      <c r="Z271">
        <f t="shared" si="64"/>
        <v>1.2760535471331514E-5</v>
      </c>
      <c r="AA271">
        <f t="shared" si="65"/>
        <v>-8.8305254729394651E-6</v>
      </c>
    </row>
    <row r="272" spans="1:27" x14ac:dyDescent="0.2">
      <c r="A272" s="5">
        <v>43858</v>
      </c>
      <c r="B272" s="1">
        <v>40966.86</v>
      </c>
      <c r="C272" s="1">
        <v>449.84</v>
      </c>
      <c r="D272" s="1">
        <v>189.46</v>
      </c>
      <c r="E272" s="1">
        <v>16173.62</v>
      </c>
      <c r="F272" s="1">
        <v>181.26</v>
      </c>
      <c r="G272" s="2">
        <v>10702.05</v>
      </c>
      <c r="I272" s="21">
        <f t="shared" si="54"/>
        <v>-4.5848950497409469E-3</v>
      </c>
      <c r="J272" s="21">
        <f t="shared" si="54"/>
        <v>-3.7277046805028798E-3</v>
      </c>
      <c r="K272" s="21">
        <f t="shared" si="54"/>
        <v>-4.1610762944067521E-3</v>
      </c>
      <c r="L272" s="21">
        <f t="shared" si="54"/>
        <v>2.0343897366219828E-3</v>
      </c>
      <c r="M272" s="21">
        <f t="shared" si="54"/>
        <v>-8.7883681096450287E-3</v>
      </c>
      <c r="N272" s="21">
        <f t="shared" si="54"/>
        <v>9.246461192103525E-3</v>
      </c>
      <c r="P272">
        <f t="shared" si="55"/>
        <v>4.9767126667809806E-5</v>
      </c>
      <c r="Q272">
        <f t="shared" si="56"/>
        <v>7.8346784555724096E-5</v>
      </c>
      <c r="R272">
        <f t="shared" si="57"/>
        <v>5.7460427058529275E-5</v>
      </c>
      <c r="S272">
        <f t="shared" si="58"/>
        <v>6.6233539829994604E-5</v>
      </c>
      <c r="T272">
        <f t="shared" si="59"/>
        <v>9.4294622750691295E-5</v>
      </c>
      <c r="U272">
        <f t="shared" si="60"/>
        <v>1.8720031318637529E-4</v>
      </c>
      <c r="W272">
        <f t="shared" si="61"/>
        <v>4.2821512230860001E-6</v>
      </c>
      <c r="X272">
        <f t="shared" si="62"/>
        <v>8.6978720757349E-7</v>
      </c>
      <c r="Y272">
        <f t="shared" si="63"/>
        <v>6.7568170186911373E-6</v>
      </c>
      <c r="Z272">
        <f t="shared" si="64"/>
        <v>1.2374341623802322E-5</v>
      </c>
      <c r="AA272">
        <f t="shared" si="65"/>
        <v>-4.2072842477385971E-6</v>
      </c>
    </row>
    <row r="273" spans="1:27" x14ac:dyDescent="0.2">
      <c r="A273" s="5">
        <v>43857</v>
      </c>
      <c r="B273" s="1">
        <v>41155.120000000003</v>
      </c>
      <c r="C273" s="1">
        <v>451.52</v>
      </c>
      <c r="D273" s="1">
        <v>190.25</v>
      </c>
      <c r="E273" s="1">
        <v>16140.75</v>
      </c>
      <c r="F273" s="1">
        <v>182.86</v>
      </c>
      <c r="G273" s="2">
        <v>10603.55</v>
      </c>
      <c r="I273" s="21">
        <f t="shared" si="54"/>
        <v>-1.1068842093238456E-2</v>
      </c>
      <c r="J273" s="21">
        <f t="shared" si="54"/>
        <v>-9.1272487064550118E-3</v>
      </c>
      <c r="K273" s="21">
        <f t="shared" si="54"/>
        <v>-1.2380339390923005E-2</v>
      </c>
      <c r="L273" s="21">
        <f t="shared" si="54"/>
        <v>-5.760062183997508E-3</v>
      </c>
      <c r="M273" s="21">
        <f t="shared" si="54"/>
        <v>-8.9828298175103315E-3</v>
      </c>
      <c r="N273" s="21">
        <f t="shared" si="54"/>
        <v>-1.0824352374250588E-2</v>
      </c>
      <c r="P273">
        <f t="shared" si="55"/>
        <v>4.5123373139049954E-5</v>
      </c>
      <c r="Q273">
        <f t="shared" si="56"/>
        <v>7.8030196190164913E-5</v>
      </c>
      <c r="R273">
        <f t="shared" si="57"/>
        <v>5.1344743460066895E-5</v>
      </c>
      <c r="S273">
        <f t="shared" si="58"/>
        <v>6.8343447710833541E-5</v>
      </c>
      <c r="T273">
        <f t="shared" si="59"/>
        <v>9.5162924317946938E-5</v>
      </c>
      <c r="U273">
        <f t="shared" si="60"/>
        <v>1.9167054992240282E-4</v>
      </c>
      <c r="W273">
        <f t="shared" si="61"/>
        <v>-3.0921612855777001E-6</v>
      </c>
      <c r="X273">
        <f t="shared" si="62"/>
        <v>-5.3808576221191803E-6</v>
      </c>
      <c r="Y273">
        <f t="shared" si="63"/>
        <v>-1.3656727086370217E-6</v>
      </c>
      <c r="Z273">
        <f t="shared" si="64"/>
        <v>9.184473465075799E-6</v>
      </c>
      <c r="AA273">
        <f t="shared" si="65"/>
        <v>-1.0682216131380871E-5</v>
      </c>
    </row>
    <row r="274" spans="1:27" x14ac:dyDescent="0.2">
      <c r="A274" s="5">
        <v>43854</v>
      </c>
      <c r="B274" s="1">
        <v>41613.19</v>
      </c>
      <c r="C274" s="1">
        <v>455.66</v>
      </c>
      <c r="D274" s="1">
        <v>192.62</v>
      </c>
      <c r="E274" s="1">
        <v>16233.99</v>
      </c>
      <c r="F274" s="1">
        <v>184.51</v>
      </c>
      <c r="G274" s="2">
        <v>10718.95</v>
      </c>
      <c r="I274" s="21">
        <f t="shared" si="54"/>
        <v>5.464859872621932E-3</v>
      </c>
      <c r="J274" s="21">
        <f t="shared" si="54"/>
        <v>4.5311649573617123E-3</v>
      </c>
      <c r="K274" s="21">
        <f t="shared" si="54"/>
        <v>4.6833618412877647E-3</v>
      </c>
      <c r="L274" s="21">
        <f t="shared" si="54"/>
        <v>2.0514621360013993E-4</v>
      </c>
      <c r="M274" s="21">
        <f t="shared" si="54"/>
        <v>8.3814575773162574E-3</v>
      </c>
      <c r="N274" s="21">
        <f t="shared" si="54"/>
        <v>-2.5808750163620617E-3</v>
      </c>
      <c r="P274">
        <f t="shared" si="55"/>
        <v>4.6097331418517395E-5</v>
      </c>
      <c r="Q274">
        <f t="shared" si="56"/>
        <v>8.1700328550973991E-5</v>
      </c>
      <c r="R274">
        <f t="shared" si="57"/>
        <v>5.32220327360437E-5</v>
      </c>
      <c r="S274">
        <f t="shared" si="58"/>
        <v>7.270310916244285E-5</v>
      </c>
      <c r="T274">
        <f t="shared" si="59"/>
        <v>9.675318558587852E-5</v>
      </c>
      <c r="U274">
        <f t="shared" si="60"/>
        <v>2.0347967550148717E-4</v>
      </c>
      <c r="W274">
        <f t="shared" si="61"/>
        <v>-2.3892702838165203E-6</v>
      </c>
      <c r="X274">
        <f t="shared" si="62"/>
        <v>-4.9778674426712479E-6</v>
      </c>
      <c r="Y274">
        <f t="shared" si="63"/>
        <v>-6.8132171756514933E-7</v>
      </c>
      <c r="Z274">
        <f t="shared" si="64"/>
        <v>9.8045115631050139E-6</v>
      </c>
      <c r="AA274">
        <f t="shared" si="65"/>
        <v>-9.9833260251715196E-6</v>
      </c>
    </row>
    <row r="275" spans="1:27" x14ac:dyDescent="0.2">
      <c r="A275" s="5">
        <v>43853</v>
      </c>
      <c r="B275" s="1">
        <v>41386.400000000001</v>
      </c>
      <c r="C275" s="1">
        <v>453.6</v>
      </c>
      <c r="D275" s="1">
        <v>191.72</v>
      </c>
      <c r="E275" s="1">
        <v>16230.66</v>
      </c>
      <c r="F275" s="1">
        <v>182.97</v>
      </c>
      <c r="G275" s="2">
        <v>10746.65</v>
      </c>
      <c r="I275" s="21">
        <f t="shared" si="54"/>
        <v>6.5700636979582946E-3</v>
      </c>
      <c r="J275" s="21">
        <f t="shared" si="54"/>
        <v>1.3405145474021983E-2</v>
      </c>
      <c r="K275" s="21">
        <f t="shared" si="54"/>
        <v>5.7540567819507728E-3</v>
      </c>
      <c r="L275" s="21">
        <f t="shared" si="54"/>
        <v>8.2076266578947534E-3</v>
      </c>
      <c r="M275" s="21">
        <f t="shared" si="54"/>
        <v>1.7477082938954742E-2</v>
      </c>
      <c r="N275" s="21">
        <f t="shared" si="54"/>
        <v>1.4716969080692942E-2</v>
      </c>
      <c r="P275">
        <f t="shared" si="55"/>
        <v>4.6284454466812374E-5</v>
      </c>
      <c r="Q275">
        <f t="shared" si="56"/>
        <v>7.5445162808715382E-5</v>
      </c>
      <c r="R275">
        <f t="shared" si="57"/>
        <v>5.4505832520264763E-5</v>
      </c>
      <c r="S275">
        <f t="shared" si="58"/>
        <v>7.3043830894808278E-5</v>
      </c>
      <c r="T275">
        <f t="shared" si="59"/>
        <v>8.3432212662310989E-5</v>
      </c>
      <c r="U275">
        <f t="shared" si="60"/>
        <v>2.0264289868740726E-4</v>
      </c>
      <c r="W275">
        <f t="shared" si="61"/>
        <v>-8.7135699381687737E-6</v>
      </c>
      <c r="X275">
        <f t="shared" si="62"/>
        <v>-1.7888142691993199E-5</v>
      </c>
      <c r="Y275">
        <f t="shared" si="63"/>
        <v>-6.1300619813578909E-6</v>
      </c>
      <c r="Z275">
        <f t="shared" si="64"/>
        <v>2.7202428703175676E-6</v>
      </c>
      <c r="AA275">
        <f t="shared" si="65"/>
        <v>-2.7038199339542256E-5</v>
      </c>
    </row>
    <row r="276" spans="1:27" x14ac:dyDescent="0.2">
      <c r="A276" s="5">
        <v>43852</v>
      </c>
      <c r="B276" s="1">
        <v>41115.379999999997</v>
      </c>
      <c r="C276" s="1">
        <v>447.56</v>
      </c>
      <c r="D276" s="1">
        <v>190.62</v>
      </c>
      <c r="E276" s="1">
        <v>16097.99</v>
      </c>
      <c r="F276" s="1">
        <v>179.8</v>
      </c>
      <c r="G276" s="2">
        <v>10589.65</v>
      </c>
      <c r="I276" s="21">
        <f t="shared" si="54"/>
        <v>-5.056586415106307E-3</v>
      </c>
      <c r="J276" s="21">
        <f t="shared" si="54"/>
        <v>-1.0955056508750246E-2</v>
      </c>
      <c r="K276" s="21">
        <f t="shared" si="54"/>
        <v>-4.5014470148283681E-3</v>
      </c>
      <c r="L276" s="21">
        <f t="shared" ref="L276:N339" si="66">LN(E276/E277)</f>
        <v>1.0797310663462503E-2</v>
      </c>
      <c r="M276" s="21">
        <f t="shared" si="66"/>
        <v>-1.183184035639588E-2</v>
      </c>
      <c r="N276" s="21">
        <f t="shared" si="66"/>
        <v>9.9743640420114736E-3</v>
      </c>
      <c r="P276">
        <f t="shared" si="55"/>
        <v>4.7606713294049061E-5</v>
      </c>
      <c r="Q276">
        <f t="shared" si="56"/>
        <v>7.260039044906459E-5</v>
      </c>
      <c r="R276">
        <f t="shared" si="57"/>
        <v>5.6691543624070567E-5</v>
      </c>
      <c r="S276">
        <f t="shared" si="58"/>
        <v>7.0264804086179791E-5</v>
      </c>
      <c r="T276">
        <f t="shared" si="59"/>
        <v>7.9821984988464565E-5</v>
      </c>
      <c r="U276">
        <f t="shared" si="60"/>
        <v>2.0922725787750316E-4</v>
      </c>
      <c r="W276">
        <f t="shared" si="61"/>
        <v>-6.0504211865097539E-6</v>
      </c>
      <c r="X276">
        <f t="shared" si="62"/>
        <v>-1.2055275945583255E-5</v>
      </c>
      <c r="Y276">
        <f t="shared" si="63"/>
        <v>-3.6554443689940971E-6</v>
      </c>
      <c r="Z276">
        <f t="shared" si="64"/>
        <v>-3.9803569825600896E-6</v>
      </c>
      <c r="AA276">
        <f t="shared" si="65"/>
        <v>-2.1231164212173336E-5</v>
      </c>
    </row>
    <row r="277" spans="1:27" x14ac:dyDescent="0.2">
      <c r="A277" s="5">
        <v>43851</v>
      </c>
      <c r="B277" s="1">
        <v>41323.81</v>
      </c>
      <c r="C277" s="1">
        <v>452.49</v>
      </c>
      <c r="D277" s="1">
        <v>191.48</v>
      </c>
      <c r="E277" s="1">
        <v>15925.11</v>
      </c>
      <c r="F277" s="1">
        <v>181.94</v>
      </c>
      <c r="G277" s="2">
        <v>10484.549999999999</v>
      </c>
      <c r="I277" s="21">
        <f t="shared" ref="I277:N340" si="67">LN(B277/B278)</f>
        <v>-4.9509640468420697E-3</v>
      </c>
      <c r="J277" s="21">
        <f t="shared" si="67"/>
        <v>-5.5537332831445746E-3</v>
      </c>
      <c r="K277" s="21">
        <f t="shared" si="67"/>
        <v>-3.9612269039052779E-3</v>
      </c>
      <c r="L277" s="21">
        <f t="shared" si="66"/>
        <v>-3.2774890243095585E-3</v>
      </c>
      <c r="M277" s="21">
        <f t="shared" si="66"/>
        <v>-1.0334455100864587E-2</v>
      </c>
      <c r="N277" s="21">
        <f t="shared" si="66"/>
        <v>1.7341461132924989E-2</v>
      </c>
      <c r="P277">
        <f t="shared" si="55"/>
        <v>4.9080841057937973E-5</v>
      </c>
      <c r="Q277">
        <f t="shared" si="56"/>
        <v>7.5265694942815023E-5</v>
      </c>
      <c r="R277">
        <f t="shared" si="57"/>
        <v>5.9308579264911905E-5</v>
      </c>
      <c r="S277">
        <f t="shared" si="58"/>
        <v>7.4064136199905969E-5</v>
      </c>
      <c r="T277">
        <f t="shared" si="59"/>
        <v>7.8099922611231281E-5</v>
      </c>
      <c r="U277">
        <f t="shared" si="60"/>
        <v>2.0338689513193432E-4</v>
      </c>
      <c r="W277">
        <f t="shared" si="61"/>
        <v>-9.5638739487287558E-7</v>
      </c>
      <c r="X277">
        <f t="shared" si="62"/>
        <v>-6.6773244183470614E-6</v>
      </c>
      <c r="Y277">
        <f t="shared" si="63"/>
        <v>4.9591848358735807E-7</v>
      </c>
      <c r="Z277">
        <f t="shared" si="64"/>
        <v>-6.0656390514993593E-7</v>
      </c>
      <c r="AA277">
        <f t="shared" si="65"/>
        <v>-1.1147118217528967E-5</v>
      </c>
    </row>
    <row r="278" spans="1:27" x14ac:dyDescent="0.2">
      <c r="A278" s="5">
        <v>43850</v>
      </c>
      <c r="B278" s="1">
        <v>41528.910000000003</v>
      </c>
      <c r="C278" s="1">
        <v>455.01</v>
      </c>
      <c r="D278" s="1">
        <v>192.24</v>
      </c>
      <c r="E278" s="1">
        <v>15977.39</v>
      </c>
      <c r="F278" s="1">
        <v>183.83</v>
      </c>
      <c r="G278" s="2">
        <v>10304.299999999999</v>
      </c>
      <c r="I278" s="21">
        <f t="shared" si="67"/>
        <v>-9.9782461235083317E-3</v>
      </c>
      <c r="J278" s="21">
        <f t="shared" si="67"/>
        <v>-4.4952765733230361E-3</v>
      </c>
      <c r="K278" s="21">
        <f t="shared" si="67"/>
        <v>-1.3690705405719202E-2</v>
      </c>
      <c r="L278" s="21">
        <f t="shared" si="66"/>
        <v>-8.7173905128845632E-3</v>
      </c>
      <c r="M278" s="21">
        <f t="shared" si="66"/>
        <v>-8.6660348445113024E-3</v>
      </c>
      <c r="N278" s="21">
        <f t="shared" si="66"/>
        <v>-9.5089104256304638E-3</v>
      </c>
      <c r="P278">
        <f t="shared" si="55"/>
        <v>4.5858422676446198E-5</v>
      </c>
      <c r="Q278">
        <f t="shared" si="56"/>
        <v>7.8780047079335128E-5</v>
      </c>
      <c r="R278">
        <f t="shared" si="57"/>
        <v>5.1130270632489956E-5</v>
      </c>
      <c r="S278">
        <f t="shared" si="58"/>
        <v>7.3941023785806579E-5</v>
      </c>
      <c r="T278">
        <f t="shared" si="59"/>
        <v>7.8291396825164077E-5</v>
      </c>
      <c r="U278">
        <f t="shared" si="60"/>
        <v>2.1059758774784522E-4</v>
      </c>
      <c r="W278">
        <f t="shared" si="61"/>
        <v>-7.0737471388010529E-6</v>
      </c>
      <c r="X278">
        <f t="shared" si="62"/>
        <v>-9.8319525051030772E-6</v>
      </c>
      <c r="Y278">
        <f t="shared" si="63"/>
        <v>-7.7820244663972015E-6</v>
      </c>
      <c r="Z278">
        <f t="shared" si="64"/>
        <v>-5.9363159968995187E-6</v>
      </c>
      <c r="AA278">
        <f t="shared" si="65"/>
        <v>-1.7118501236638296E-5</v>
      </c>
    </row>
    <row r="279" spans="1:27" x14ac:dyDescent="0.2">
      <c r="A279" s="5">
        <v>43847</v>
      </c>
      <c r="B279" s="1">
        <v>41945.37</v>
      </c>
      <c r="C279" s="1">
        <v>457.06</v>
      </c>
      <c r="D279" s="1">
        <v>194.89</v>
      </c>
      <c r="E279" s="1">
        <v>16117.28</v>
      </c>
      <c r="F279" s="1">
        <v>185.43</v>
      </c>
      <c r="G279" s="2">
        <v>10402.75</v>
      </c>
      <c r="I279" s="21">
        <f t="shared" si="67"/>
        <v>3.0544387777805496E-4</v>
      </c>
      <c r="J279" s="21">
        <f t="shared" si="67"/>
        <v>-2.9711211614820562E-3</v>
      </c>
      <c r="K279" s="21">
        <f t="shared" si="67"/>
        <v>1.2322227774679458E-3</v>
      </c>
      <c r="L279" s="21">
        <f t="shared" si="66"/>
        <v>-1.7363779164233737E-3</v>
      </c>
      <c r="M279" s="21">
        <f t="shared" si="66"/>
        <v>1.0786322952982376E-4</v>
      </c>
      <c r="N279" s="21">
        <f t="shared" si="66"/>
        <v>2.1844995888048104E-3</v>
      </c>
      <c r="P279">
        <f t="shared" si="55"/>
        <v>4.8779600977338168E-5</v>
      </c>
      <c r="Q279">
        <f t="shared" si="56"/>
        <v>8.3245099385066752E-5</v>
      </c>
      <c r="R279">
        <f t="shared" si="57"/>
        <v>5.4296987504352456E-5</v>
      </c>
      <c r="S279">
        <f t="shared" si="58"/>
        <v>7.8468216265625547E-5</v>
      </c>
      <c r="T279">
        <f t="shared" si="59"/>
        <v>8.328797740062447E-5</v>
      </c>
      <c r="U279">
        <f t="shared" si="60"/>
        <v>2.2373538876663396E-4</v>
      </c>
      <c r="W279">
        <f t="shared" si="61"/>
        <v>-7.5678528301336163E-6</v>
      </c>
      <c r="X279">
        <f t="shared" si="62"/>
        <v>-1.0045242263585393E-5</v>
      </c>
      <c r="Y279">
        <f t="shared" si="63"/>
        <v>-8.4505658249349801E-6</v>
      </c>
      <c r="Z279">
        <f t="shared" si="64"/>
        <v>-6.0731159428014066E-6</v>
      </c>
      <c r="AA279">
        <f t="shared" si="65"/>
        <v>-1.8226211561140004E-5</v>
      </c>
    </row>
    <row r="280" spans="1:27" x14ac:dyDescent="0.2">
      <c r="A280" s="5">
        <v>43846</v>
      </c>
      <c r="B280" s="1">
        <v>41932.559999999998</v>
      </c>
      <c r="C280" s="1">
        <v>458.42</v>
      </c>
      <c r="D280" s="1">
        <v>194.65</v>
      </c>
      <c r="E280" s="1">
        <v>16145.29</v>
      </c>
      <c r="F280" s="1">
        <v>185.41</v>
      </c>
      <c r="G280" s="2">
        <v>10380.049999999999</v>
      </c>
      <c r="I280" s="21">
        <f t="shared" si="67"/>
        <v>1.4278337361439274E-3</v>
      </c>
      <c r="J280" s="21">
        <f t="shared" si="67"/>
        <v>-4.6573459013338247E-3</v>
      </c>
      <c r="K280" s="21">
        <f t="shared" si="67"/>
        <v>1.2337430239164277E-3</v>
      </c>
      <c r="L280" s="21">
        <f t="shared" si="66"/>
        <v>1.3193572333707992E-4</v>
      </c>
      <c r="M280" s="21">
        <f t="shared" si="66"/>
        <v>-1.8320944881065615E-3</v>
      </c>
      <c r="N280" s="21">
        <f t="shared" si="66"/>
        <v>-2.410489163971237E-2</v>
      </c>
      <c r="P280">
        <f t="shared" si="55"/>
        <v>5.1763062156014817E-5</v>
      </c>
      <c r="Q280">
        <f t="shared" si="56"/>
        <v>8.7174092696155848E-5</v>
      </c>
      <c r="R280">
        <f t="shared" si="57"/>
        <v>5.7665595950434805E-5</v>
      </c>
      <c r="S280">
        <f t="shared" si="58"/>
        <v>8.3475714727148935E-5</v>
      </c>
      <c r="T280">
        <f t="shared" si="59"/>
        <v>8.8389982114705801E-5</v>
      </c>
      <c r="U280">
        <f t="shared" si="60"/>
        <v>2.0092834117967811E-4</v>
      </c>
      <c r="W280">
        <f t="shared" si="61"/>
        <v>-5.8540278518905456E-6</v>
      </c>
      <c r="X280">
        <f t="shared" si="62"/>
        <v>-1.785226740468513E-5</v>
      </c>
      <c r="Y280">
        <f t="shared" si="63"/>
        <v>-7.0917141603931765E-6</v>
      </c>
      <c r="Z280">
        <f t="shared" si="64"/>
        <v>-6.257764004185706E-6</v>
      </c>
      <c r="AA280">
        <f t="shared" si="65"/>
        <v>-2.220846585926743E-5</v>
      </c>
    </row>
    <row r="281" spans="1:27" x14ac:dyDescent="0.2">
      <c r="A281" s="5">
        <v>43845</v>
      </c>
      <c r="B281" s="1">
        <v>41872.730000000003</v>
      </c>
      <c r="C281" s="1">
        <v>460.56</v>
      </c>
      <c r="D281" s="1">
        <v>194.41</v>
      </c>
      <c r="E281" s="1">
        <v>16143.16</v>
      </c>
      <c r="F281" s="1">
        <v>185.75</v>
      </c>
      <c r="G281" s="2">
        <v>10633.3</v>
      </c>
      <c r="I281" s="21">
        <f t="shared" si="67"/>
        <v>-1.9063449103560257E-3</v>
      </c>
      <c r="J281" s="21">
        <f t="shared" si="67"/>
        <v>5.3774690080339808E-3</v>
      </c>
      <c r="K281" s="21">
        <f t="shared" si="67"/>
        <v>-1.1823674427186594E-3</v>
      </c>
      <c r="L281" s="21">
        <f t="shared" si="66"/>
        <v>-1.5029126398270302E-3</v>
      </c>
      <c r="M281" s="21">
        <f t="shared" si="66"/>
        <v>1.0281475850587529E-2</v>
      </c>
      <c r="N281" s="21">
        <f t="shared" si="66"/>
        <v>-1.7973917490237912E-2</v>
      </c>
      <c r="P281">
        <f t="shared" si="55"/>
        <v>5.4835120320191919E-5</v>
      </c>
      <c r="Q281">
        <f t="shared" si="56"/>
        <v>9.0892619489589248E-5</v>
      </c>
      <c r="R281">
        <f t="shared" si="57"/>
        <v>6.125714508963696E-5</v>
      </c>
      <c r="S281">
        <f t="shared" si="58"/>
        <v>8.8659776535076414E-5</v>
      </c>
      <c r="T281">
        <f t="shared" si="59"/>
        <v>8.7284529122056296E-5</v>
      </c>
      <c r="U281">
        <f t="shared" si="60"/>
        <v>1.9313259423715454E-4</v>
      </c>
      <c r="W281">
        <f t="shared" si="61"/>
        <v>-8.4147840632882985E-6</v>
      </c>
      <c r="X281">
        <f t="shared" si="62"/>
        <v>-1.2822357818385392E-5</v>
      </c>
      <c r="Y281">
        <f t="shared" si="63"/>
        <v>-8.9008730339439417E-6</v>
      </c>
      <c r="Z281">
        <f t="shared" si="64"/>
        <v>-8.3814443310456473E-6</v>
      </c>
      <c r="AA281">
        <f t="shared" si="65"/>
        <v>-1.1830385044986581E-5</v>
      </c>
    </row>
    <row r="282" spans="1:27" x14ac:dyDescent="0.2">
      <c r="A282" s="5">
        <v>43844</v>
      </c>
      <c r="B282" s="1">
        <v>41952.63</v>
      </c>
      <c r="C282" s="1">
        <v>458.09</v>
      </c>
      <c r="D282" s="1">
        <v>194.64</v>
      </c>
      <c r="E282" s="1">
        <v>16167.44</v>
      </c>
      <c r="F282" s="1">
        <v>183.85</v>
      </c>
      <c r="G282" s="2">
        <v>10826.15</v>
      </c>
      <c r="I282" s="21">
        <f t="shared" si="67"/>
        <v>2.2178132784126982E-3</v>
      </c>
      <c r="J282" s="21">
        <f t="shared" si="67"/>
        <v>2.9294761014038856E-3</v>
      </c>
      <c r="K282" s="21">
        <f t="shared" si="67"/>
        <v>2.4176344689048552E-3</v>
      </c>
      <c r="L282" s="21">
        <f t="shared" si="66"/>
        <v>7.1584151021251759E-3</v>
      </c>
      <c r="M282" s="21">
        <f t="shared" si="66"/>
        <v>1.1973442161928635E-3</v>
      </c>
      <c r="N282" s="21">
        <f t="shared" si="66"/>
        <v>-1.506675947421587E-2</v>
      </c>
      <c r="P282">
        <f t="shared" si="55"/>
        <v>5.8021275080763505E-5</v>
      </c>
      <c r="Q282">
        <f t="shared" si="56"/>
        <v>9.6146499655178151E-5</v>
      </c>
      <c r="R282">
        <f t="shared" si="57"/>
        <v>6.4794093302258243E-5</v>
      </c>
      <c r="S282">
        <f t="shared" si="58"/>
        <v>9.1048087370868488E-5</v>
      </c>
      <c r="T282">
        <f t="shared" si="59"/>
        <v>9.2764373544397096E-5</v>
      </c>
      <c r="U282">
        <f t="shared" si="60"/>
        <v>1.9097038273821503E-4</v>
      </c>
      <c r="W282">
        <f t="shared" si="61"/>
        <v>-6.8190090529939581E-6</v>
      </c>
      <c r="X282">
        <f t="shared" si="62"/>
        <v>-1.0823505436240886E-5</v>
      </c>
      <c r="Y282">
        <f t="shared" si="63"/>
        <v>-7.1439553314576125E-6</v>
      </c>
      <c r="Z282">
        <f t="shared" si="64"/>
        <v>-2.0321246993901844E-6</v>
      </c>
      <c r="AA282">
        <f t="shared" si="65"/>
        <v>-1.1434020432120527E-5</v>
      </c>
    </row>
    <row r="283" spans="1:27" x14ac:dyDescent="0.2">
      <c r="A283" s="5">
        <v>43843</v>
      </c>
      <c r="B283" s="1">
        <v>41859.69</v>
      </c>
      <c r="C283" s="1">
        <v>456.75</v>
      </c>
      <c r="D283" s="1">
        <v>194.17</v>
      </c>
      <c r="E283" s="1">
        <v>16052.12</v>
      </c>
      <c r="F283" s="1">
        <v>183.63</v>
      </c>
      <c r="G283" s="2">
        <v>10990.5</v>
      </c>
      <c r="I283" s="21">
        <f t="shared" si="67"/>
        <v>6.2298748772562909E-3</v>
      </c>
      <c r="J283" s="21">
        <f t="shared" si="67"/>
        <v>8.0012736453840376E-3</v>
      </c>
      <c r="K283" s="21">
        <f t="shared" si="67"/>
        <v>6.7695269241239463E-3</v>
      </c>
      <c r="L283" s="21">
        <f t="shared" si="66"/>
        <v>1.8337290759101631E-2</v>
      </c>
      <c r="M283" s="21">
        <f t="shared" si="66"/>
        <v>8.2570530645067249E-3</v>
      </c>
      <c r="N283" s="21">
        <f t="shared" si="66"/>
        <v>1.6345638694595522E-3</v>
      </c>
      <c r="P283">
        <f t="shared" si="55"/>
        <v>5.9247441086795063E-5</v>
      </c>
      <c r="Q283">
        <f t="shared" si="56"/>
        <v>9.8197103040722475E-5</v>
      </c>
      <c r="R283">
        <f t="shared" si="57"/>
        <v>6.6004791080502022E-5</v>
      </c>
      <c r="S283">
        <f t="shared" si="58"/>
        <v>7.5396503646636624E-5</v>
      </c>
      <c r="T283">
        <f t="shared" si="59"/>
        <v>9.433365747424713E-5</v>
      </c>
      <c r="U283">
        <f t="shared" si="60"/>
        <v>2.0298944127193031E-4</v>
      </c>
      <c r="W283">
        <f t="shared" si="61"/>
        <v>-7.9042518682244385E-6</v>
      </c>
      <c r="X283">
        <f t="shared" si="62"/>
        <v>-1.2349171281771391E-5</v>
      </c>
      <c r="Y283">
        <f t="shared" si="63"/>
        <v>-8.3062433817744811E-6</v>
      </c>
      <c r="Z283">
        <f t="shared" si="64"/>
        <v>-4.075035186921606E-6</v>
      </c>
      <c r="AA283">
        <f t="shared" si="65"/>
        <v>-1.3025341775072028E-5</v>
      </c>
    </row>
    <row r="284" spans="1:27" x14ac:dyDescent="0.2">
      <c r="A284" s="5">
        <v>43840</v>
      </c>
      <c r="B284" s="1">
        <v>41599.72</v>
      </c>
      <c r="C284" s="1">
        <v>453.11</v>
      </c>
      <c r="D284" s="1">
        <v>192.86</v>
      </c>
      <c r="E284" s="1">
        <v>15760.45</v>
      </c>
      <c r="F284" s="1">
        <v>182.12</v>
      </c>
      <c r="G284" s="2">
        <v>10972.55</v>
      </c>
      <c r="I284" s="21">
        <f t="shared" si="67"/>
        <v>3.5488616880937013E-3</v>
      </c>
      <c r="J284" s="21">
        <f t="shared" si="67"/>
        <v>2.4306181314253392E-3</v>
      </c>
      <c r="K284" s="21">
        <f t="shared" si="67"/>
        <v>4.3129272602166462E-3</v>
      </c>
      <c r="L284" s="21">
        <f t="shared" si="66"/>
        <v>5.3536196322376732E-3</v>
      </c>
      <c r="M284" s="21">
        <f t="shared" si="66"/>
        <v>6.168779200755696E-3</v>
      </c>
      <c r="N284" s="21">
        <f t="shared" si="66"/>
        <v>-1.8904171705916281E-2</v>
      </c>
      <c r="P284">
        <f t="shared" si="55"/>
        <v>6.2225293542470111E-5</v>
      </c>
      <c r="Q284">
        <f t="shared" si="56"/>
        <v>1.0408790294752518E-4</v>
      </c>
      <c r="R284">
        <f t="shared" si="57"/>
        <v>6.9030543178071093E-5</v>
      </c>
      <c r="S284">
        <f t="shared" si="58"/>
        <v>7.837960537939977E-5</v>
      </c>
      <c r="T284">
        <f t="shared" si="59"/>
        <v>9.792598645168784E-5</v>
      </c>
      <c r="U284">
        <f t="shared" si="60"/>
        <v>1.9313550936034507E-4</v>
      </c>
      <c r="W284">
        <f t="shared" si="61"/>
        <v>-4.126547261157618E-6</v>
      </c>
      <c r="X284">
        <f t="shared" si="62"/>
        <v>-1.0204512692864584E-5</v>
      </c>
      <c r="Y284">
        <f t="shared" si="63"/>
        <v>-3.6322386519560887E-6</v>
      </c>
      <c r="Z284">
        <f t="shared" si="64"/>
        <v>2.1247973400399152E-6</v>
      </c>
      <c r="AA284">
        <f t="shared" si="65"/>
        <v>-6.4131937249508296E-6</v>
      </c>
    </row>
    <row r="285" spans="1:27" x14ac:dyDescent="0.2">
      <c r="A285" s="5">
        <v>43839</v>
      </c>
      <c r="B285" s="1">
        <v>41452.35</v>
      </c>
      <c r="C285" s="1">
        <v>452.01</v>
      </c>
      <c r="D285" s="1">
        <v>192.03</v>
      </c>
      <c r="E285" s="1">
        <v>15676.3</v>
      </c>
      <c r="F285" s="1">
        <v>181</v>
      </c>
      <c r="G285" s="2">
        <v>11181.95</v>
      </c>
      <c r="I285" s="21">
        <f t="shared" si="67"/>
        <v>1.5427783955390403E-2</v>
      </c>
      <c r="J285" s="21">
        <f t="shared" si="67"/>
        <v>1.4866268104995462E-2</v>
      </c>
      <c r="K285" s="21">
        <f t="shared" si="67"/>
        <v>1.4846953204243887E-2</v>
      </c>
      <c r="L285" s="21">
        <f t="shared" si="66"/>
        <v>-1.1367394020393592E-3</v>
      </c>
      <c r="M285" s="21">
        <f t="shared" si="66"/>
        <v>1.4076511397901843E-2</v>
      </c>
      <c r="N285" s="21">
        <f t="shared" si="66"/>
        <v>7.9505342402228542E-3</v>
      </c>
      <c r="P285">
        <f t="shared" si="55"/>
        <v>5.100457710214682E-5</v>
      </c>
      <c r="Q285">
        <f t="shared" si="56"/>
        <v>9.6625050324839203E-5</v>
      </c>
      <c r="R285">
        <f t="shared" si="57"/>
        <v>5.9366619160777249E-5</v>
      </c>
      <c r="S285">
        <f t="shared" si="58"/>
        <v>8.3300079565224301E-5</v>
      </c>
      <c r="T285">
        <f t="shared" si="59"/>
        <v>9.1528825599544887E-5</v>
      </c>
      <c r="U285">
        <f t="shared" si="60"/>
        <v>2.014285634872848E-4</v>
      </c>
      <c r="W285">
        <f t="shared" si="61"/>
        <v>-1.2219249719620378E-5</v>
      </c>
      <c r="X285">
        <f t="shared" si="62"/>
        <v>-1.8400211817500588E-5</v>
      </c>
      <c r="Y285">
        <f t="shared" si="63"/>
        <v>-1.1398628979527385E-5</v>
      </c>
      <c r="Z285">
        <f t="shared" si="64"/>
        <v>2.8372962471567853E-6</v>
      </c>
      <c r="AA285">
        <f t="shared" si="65"/>
        <v>-1.3966107314962966E-5</v>
      </c>
    </row>
    <row r="286" spans="1:27" x14ac:dyDescent="0.2">
      <c r="A286" s="5">
        <v>43838</v>
      </c>
      <c r="B286" s="1">
        <v>40817.74</v>
      </c>
      <c r="C286" s="1">
        <v>445.34</v>
      </c>
      <c r="D286" s="1">
        <v>189.2</v>
      </c>
      <c r="E286" s="1">
        <v>15694.13</v>
      </c>
      <c r="F286" s="1">
        <v>178.47</v>
      </c>
      <c r="G286" s="2">
        <v>11093.4</v>
      </c>
      <c r="I286" s="21">
        <f t="shared" si="67"/>
        <v>-1.2665387131008292E-3</v>
      </c>
      <c r="J286" s="21">
        <f t="shared" si="67"/>
        <v>-1.0165073062196838E-2</v>
      </c>
      <c r="K286" s="21">
        <f t="shared" si="67"/>
        <v>-1.689903232752196E-3</v>
      </c>
      <c r="L286" s="21">
        <f t="shared" si="66"/>
        <v>2.2862678932831994E-3</v>
      </c>
      <c r="M286" s="21">
        <f t="shared" si="66"/>
        <v>-4.9744394559259131E-3</v>
      </c>
      <c r="N286" s="21">
        <f t="shared" si="66"/>
        <v>-7.9460627382229639E-3</v>
      </c>
      <c r="P286">
        <f t="shared" si="55"/>
        <v>5.415779774834025E-5</v>
      </c>
      <c r="Q286">
        <f t="shared" si="56"/>
        <v>9.6197157131118325E-5</v>
      </c>
      <c r="R286">
        <f t="shared" si="57"/>
        <v>6.2973694451716247E-5</v>
      </c>
      <c r="S286">
        <f t="shared" si="58"/>
        <v>8.8283466289822179E-5</v>
      </c>
      <c r="T286">
        <f t="shared" si="59"/>
        <v>9.5791619920749504E-5</v>
      </c>
      <c r="U286">
        <f t="shared" si="60"/>
        <v>2.1025549862223219E-4</v>
      </c>
      <c r="W286">
        <f t="shared" si="61"/>
        <v>-1.3641584557554916E-5</v>
      </c>
      <c r="X286">
        <f t="shared" si="62"/>
        <v>-2.4730372675479546E-5</v>
      </c>
      <c r="Y286">
        <f t="shared" si="63"/>
        <v>-1.2983312346878587E-5</v>
      </c>
      <c r="Z286">
        <f t="shared" si="64"/>
        <v>4.1779850363208247E-6</v>
      </c>
      <c r="AA286">
        <f t="shared" si="65"/>
        <v>-1.7380574250233736E-5</v>
      </c>
    </row>
    <row r="287" spans="1:27" x14ac:dyDescent="0.2">
      <c r="A287" s="5">
        <v>43837</v>
      </c>
      <c r="B287" s="1">
        <v>40869.47</v>
      </c>
      <c r="C287" s="1">
        <v>449.89</v>
      </c>
      <c r="D287" s="1">
        <v>189.52</v>
      </c>
      <c r="E287" s="1">
        <v>15658.29</v>
      </c>
      <c r="F287" s="1">
        <v>179.36</v>
      </c>
      <c r="G287" s="2">
        <v>11181.9</v>
      </c>
      <c r="I287" s="21">
        <f t="shared" si="67"/>
        <v>4.7296034874040336E-3</v>
      </c>
      <c r="J287" s="21">
        <f t="shared" si="67"/>
        <v>2.6040232384265814E-3</v>
      </c>
      <c r="K287" s="21">
        <f t="shared" si="67"/>
        <v>6.936199148057447E-3</v>
      </c>
      <c r="L287" s="21">
        <f t="shared" si="66"/>
        <v>-2.6398407828318853E-3</v>
      </c>
      <c r="M287" s="21">
        <f t="shared" si="66"/>
        <v>8.9043793892557271E-3</v>
      </c>
      <c r="N287" s="21">
        <f t="shared" si="66"/>
        <v>-2.2064908342412709E-3</v>
      </c>
      <c r="P287">
        <f t="shared" si="55"/>
        <v>5.618686042495361E-5</v>
      </c>
      <c r="Q287">
        <f t="shared" si="56"/>
        <v>1.019045754356834E-4</v>
      </c>
      <c r="R287">
        <f t="shared" si="57"/>
        <v>6.3922386100452637E-5</v>
      </c>
      <c r="S287">
        <f t="shared" si="58"/>
        <v>9.3473766732234077E-5</v>
      </c>
      <c r="T287">
        <f t="shared" si="59"/>
        <v>9.6845044236469548E-5</v>
      </c>
      <c r="U287">
        <f t="shared" si="60"/>
        <v>2.2336530054695402E-4</v>
      </c>
      <c r="W287">
        <f t="shared" si="61"/>
        <v>-1.3846207396682728E-5</v>
      </c>
      <c r="X287">
        <f t="shared" si="62"/>
        <v>-2.5942156884058699E-5</v>
      </c>
      <c r="Y287">
        <f t="shared" si="63"/>
        <v>-1.2835141229998867E-5</v>
      </c>
      <c r="Z287">
        <f t="shared" si="64"/>
        <v>4.0728701775003544E-6</v>
      </c>
      <c r="AA287">
        <f t="shared" si="65"/>
        <v>-1.7235881233844421E-5</v>
      </c>
    </row>
    <row r="288" spans="1:27" x14ac:dyDescent="0.2">
      <c r="A288" s="5">
        <v>43836</v>
      </c>
      <c r="B288" s="1">
        <v>40676.629999999997</v>
      </c>
      <c r="C288" s="1">
        <v>448.72</v>
      </c>
      <c r="D288" s="1">
        <v>188.21</v>
      </c>
      <c r="E288" s="1">
        <v>15699.68</v>
      </c>
      <c r="F288" s="1">
        <v>177.77</v>
      </c>
      <c r="G288" s="2">
        <v>11206.6</v>
      </c>
      <c r="I288" s="21">
        <f t="shared" si="67"/>
        <v>-1.9186566278656874E-2</v>
      </c>
      <c r="J288" s="21">
        <f t="shared" si="67"/>
        <v>-2.4022732795690414E-2</v>
      </c>
      <c r="K288" s="21">
        <f t="shared" si="67"/>
        <v>-2.0665912279119691E-2</v>
      </c>
      <c r="L288" s="21">
        <f t="shared" si="66"/>
        <v>-4.9914456296382371E-3</v>
      </c>
      <c r="M288" s="21">
        <f t="shared" si="66"/>
        <v>-1.8172183453258401E-2</v>
      </c>
      <c r="N288" s="21">
        <f t="shared" si="66"/>
        <v>1.754454655305385E-2</v>
      </c>
      <c r="P288">
        <f t="shared" si="55"/>
        <v>3.6275958394719157E-5</v>
      </c>
      <c r="Q288">
        <f t="shared" si="56"/>
        <v>7.1573482954569132E-5</v>
      </c>
      <c r="R288">
        <f t="shared" si="57"/>
        <v>4.0742117319953628E-5</v>
      </c>
      <c r="S288">
        <f t="shared" si="58"/>
        <v>9.7849888259378721E-5</v>
      </c>
      <c r="T288">
        <f t="shared" si="59"/>
        <v>8.1948243775464721E-5</v>
      </c>
      <c r="U288">
        <f t="shared" si="60"/>
        <v>2.1797514225725274E-4</v>
      </c>
      <c r="W288">
        <f t="shared" si="61"/>
        <v>6.7563499143257583E-6</v>
      </c>
      <c r="X288">
        <f t="shared" si="62"/>
        <v>-6.9582941715408509E-7</v>
      </c>
      <c r="Y288">
        <f t="shared" si="63"/>
        <v>9.4886195452571356E-6</v>
      </c>
      <c r="Z288">
        <f t="shared" si="64"/>
        <v>9.9225842451849725E-6</v>
      </c>
      <c r="AA288">
        <f t="shared" si="65"/>
        <v>2.0143424256757544E-6</v>
      </c>
    </row>
    <row r="289" spans="1:27" x14ac:dyDescent="0.2">
      <c r="A289" s="5">
        <v>43833</v>
      </c>
      <c r="B289" s="1">
        <v>41464.61</v>
      </c>
      <c r="C289" s="1">
        <v>459.63</v>
      </c>
      <c r="D289" s="1">
        <v>192.14</v>
      </c>
      <c r="E289" s="1">
        <v>15778.24</v>
      </c>
      <c r="F289" s="1">
        <v>181.03</v>
      </c>
      <c r="G289" s="2">
        <v>11011.7</v>
      </c>
      <c r="I289" s="21">
        <f t="shared" si="67"/>
        <v>-3.9000545876664424E-3</v>
      </c>
      <c r="J289" s="21">
        <f t="shared" si="67"/>
        <v>-5.0564892511147852E-3</v>
      </c>
      <c r="K289" s="21">
        <f t="shared" si="67"/>
        <v>-4.2068150020352756E-3</v>
      </c>
      <c r="L289" s="21">
        <f t="shared" si="66"/>
        <v>1.5133996325566073E-2</v>
      </c>
      <c r="M289" s="21">
        <f t="shared" si="66"/>
        <v>2.7623546486525669E-4</v>
      </c>
      <c r="N289" s="21">
        <f t="shared" si="66"/>
        <v>7.3326841168603381E-3</v>
      </c>
      <c r="P289">
        <f t="shared" si="55"/>
        <v>3.7620566859055825E-5</v>
      </c>
      <c r="Q289">
        <f t="shared" si="56"/>
        <v>7.4509997810394451E-5</v>
      </c>
      <c r="R289">
        <f t="shared" si="57"/>
        <v>4.2213063587524132E-5</v>
      </c>
      <c r="S289">
        <f t="shared" si="58"/>
        <v>8.9476188906855187E-5</v>
      </c>
      <c r="T289">
        <f t="shared" si="59"/>
        <v>8.7174112142065696E-5</v>
      </c>
      <c r="U289">
        <f t="shared" si="60"/>
        <v>2.2845643284658874E-4</v>
      </c>
      <c r="W289">
        <f t="shared" si="61"/>
        <v>9.0130021426786821E-6</v>
      </c>
      <c r="X289">
        <f t="shared" si="62"/>
        <v>1.6264137106057253E-6</v>
      </c>
      <c r="Y289">
        <f t="shared" si="63"/>
        <v>1.2063249232060392E-5</v>
      </c>
      <c r="Z289">
        <f t="shared" si="64"/>
        <v>3.472569549275428E-6</v>
      </c>
      <c r="AA289">
        <f t="shared" si="65"/>
        <v>2.0136272141828663E-6</v>
      </c>
    </row>
    <row r="290" spans="1:27" x14ac:dyDescent="0.2">
      <c r="A290" s="5">
        <v>43832</v>
      </c>
      <c r="B290" s="1">
        <v>41626.639999999999</v>
      </c>
      <c r="C290" s="1">
        <v>461.96</v>
      </c>
      <c r="D290" s="1">
        <v>192.95</v>
      </c>
      <c r="E290" s="1">
        <v>15541.25</v>
      </c>
      <c r="F290" s="1">
        <v>180.98</v>
      </c>
      <c r="G290" s="2">
        <v>10931.25</v>
      </c>
      <c r="I290" s="21">
        <f t="shared" si="67"/>
        <v>7.7320948673718099E-3</v>
      </c>
      <c r="J290" s="21">
        <f t="shared" si="67"/>
        <v>1.0619876968373826E-2</v>
      </c>
      <c r="K290" s="21">
        <f t="shared" si="67"/>
        <v>8.6404868190655855E-3</v>
      </c>
      <c r="L290" s="21">
        <f t="shared" si="66"/>
        <v>-1.8250849063100223E-3</v>
      </c>
      <c r="M290" s="21">
        <f t="shared" si="66"/>
        <v>1.9359582566274715E-2</v>
      </c>
      <c r="N290" s="21">
        <f t="shared" si="66"/>
        <v>1.539055662845145E-2</v>
      </c>
      <c r="P290">
        <f t="shared" si="55"/>
        <v>3.6205797230610192E-5</v>
      </c>
      <c r="Q290">
        <f t="shared" si="56"/>
        <v>7.2067117660628337E-5</v>
      </c>
      <c r="R290">
        <f t="shared" si="57"/>
        <v>4.0142109403507829E-5</v>
      </c>
      <c r="S290">
        <f t="shared" si="58"/>
        <v>9.4974822140362491E-5</v>
      </c>
      <c r="T290">
        <f t="shared" si="59"/>
        <v>6.8815431823022555E-5</v>
      </c>
      <c r="U290">
        <f t="shared" si="60"/>
        <v>2.2791944558146223E-4</v>
      </c>
      <c r="W290">
        <f t="shared" si="61"/>
        <v>1.99247607224255E-6</v>
      </c>
      <c r="X290">
        <f t="shared" si="62"/>
        <v>-8.7024844271606005E-6</v>
      </c>
      <c r="Y290">
        <f t="shared" si="63"/>
        <v>4.3450373732844166E-6</v>
      </c>
      <c r="Z290">
        <f t="shared" si="64"/>
        <v>5.4871424525672493E-6</v>
      </c>
      <c r="AA290">
        <f t="shared" si="65"/>
        <v>-1.6876231801258613E-5</v>
      </c>
    </row>
    <row r="291" spans="1:27" x14ac:dyDescent="0.2">
      <c r="A291" s="5">
        <v>43831</v>
      </c>
      <c r="B291" s="1">
        <v>41306.019999999997</v>
      </c>
      <c r="C291" s="1">
        <v>457.08</v>
      </c>
      <c r="D291" s="1">
        <v>191.29</v>
      </c>
      <c r="E291" s="1">
        <v>15569.64</v>
      </c>
      <c r="F291" s="1">
        <v>177.51</v>
      </c>
      <c r="G291" s="2">
        <v>10764.3</v>
      </c>
      <c r="I291" s="21">
        <f t="shared" si="67"/>
        <v>1.2664767191167461E-3</v>
      </c>
      <c r="J291" s="21">
        <f t="shared" si="67"/>
        <v>5.6899005802505146E-4</v>
      </c>
      <c r="K291" s="21">
        <f t="shared" si="67"/>
        <v>1.0984126428010962E-3</v>
      </c>
      <c r="L291" s="21">
        <f t="shared" si="66"/>
        <v>6.0447045025970262E-3</v>
      </c>
      <c r="M291" s="21">
        <f t="shared" si="66"/>
        <v>7.8613644691591846E-3</v>
      </c>
      <c r="N291" s="21">
        <f t="shared" si="66"/>
        <v>-1.5852428222642292E-2</v>
      </c>
      <c r="P291">
        <f t="shared" si="55"/>
        <v>3.8414424929581182E-5</v>
      </c>
      <c r="Q291">
        <f t="shared" si="56"/>
        <v>7.6646481573894109E-5</v>
      </c>
      <c r="R291">
        <f t="shared" si="57"/>
        <v>4.2627360407953106E-5</v>
      </c>
      <c r="S291">
        <f t="shared" si="58"/>
        <v>9.8704803179722853E-5</v>
      </c>
      <c r="T291">
        <f t="shared" si="59"/>
        <v>6.9263158238303243E-5</v>
      </c>
      <c r="U291">
        <f t="shared" si="60"/>
        <v>2.2642710292363903E-4</v>
      </c>
      <c r="W291">
        <f t="shared" si="61"/>
        <v>3.4011488823077597E-6</v>
      </c>
      <c r="X291">
        <f t="shared" si="62"/>
        <v>-8.6822255147938804E-6</v>
      </c>
      <c r="Y291">
        <f t="shared" si="63"/>
        <v>5.7338168383140963E-6</v>
      </c>
      <c r="Z291">
        <f t="shared" si="64"/>
        <v>1.1953762880678062E-5</v>
      </c>
      <c r="AA291">
        <f t="shared" si="65"/>
        <v>-9.99886047074045E-6</v>
      </c>
    </row>
    <row r="292" spans="1:27" x14ac:dyDescent="0.2">
      <c r="A292" s="5">
        <v>43830</v>
      </c>
      <c r="B292" s="1">
        <v>41253.74</v>
      </c>
      <c r="C292" s="1">
        <v>456.82</v>
      </c>
      <c r="D292" s="1">
        <v>191.08</v>
      </c>
      <c r="E292" s="1">
        <v>15475.81</v>
      </c>
      <c r="F292" s="1">
        <v>176.12</v>
      </c>
      <c r="G292" s="2">
        <v>10936.3</v>
      </c>
      <c r="I292" s="21">
        <f t="shared" si="67"/>
        <v>-7.3482665403055607E-3</v>
      </c>
      <c r="J292" s="21">
        <f t="shared" si="67"/>
        <v>1.0732082287265641E-3</v>
      </c>
      <c r="K292" s="21">
        <f t="shared" si="67"/>
        <v>-6.8843497098449915E-3</v>
      </c>
      <c r="L292" s="21">
        <f t="shared" si="66"/>
        <v>-6.3927573048211802E-3</v>
      </c>
      <c r="M292" s="21">
        <f t="shared" si="66"/>
        <v>7.5803275405580033E-3</v>
      </c>
      <c r="N292" s="21">
        <f t="shared" si="66"/>
        <v>-2.6999777371740728E-2</v>
      </c>
      <c r="P292">
        <f t="shared" si="55"/>
        <v>3.7419791128445451E-5</v>
      </c>
      <c r="Q292">
        <f t="shared" si="56"/>
        <v>8.1465292574214605E-5</v>
      </c>
      <c r="R292">
        <f t="shared" si="57"/>
        <v>4.2323089523730356E-5</v>
      </c>
      <c r="S292">
        <f t="shared" si="58"/>
        <v>1.0239655576832147E-4</v>
      </c>
      <c r="T292">
        <f t="shared" si="59"/>
        <v>7.001646414997311E-5</v>
      </c>
      <c r="U292">
        <f t="shared" si="60"/>
        <v>1.9434874918747367E-4</v>
      </c>
      <c r="W292">
        <f t="shared" si="61"/>
        <v>-9.0456859117871789E-6</v>
      </c>
      <c r="X292">
        <f t="shared" si="62"/>
        <v>-7.3868537445166303E-6</v>
      </c>
      <c r="Y292">
        <f t="shared" si="63"/>
        <v>-5.7646146091353963E-6</v>
      </c>
      <c r="Z292">
        <f t="shared" si="64"/>
        <v>1.6995547227378543E-6</v>
      </c>
      <c r="AA292">
        <f t="shared" si="65"/>
        <v>2.4267754141021507E-6</v>
      </c>
    </row>
    <row r="293" spans="1:27" x14ac:dyDescent="0.2">
      <c r="A293" s="5">
        <v>43829</v>
      </c>
      <c r="B293" s="1">
        <v>41558</v>
      </c>
      <c r="C293" s="1">
        <v>456.33</v>
      </c>
      <c r="D293" s="1">
        <v>192.4</v>
      </c>
      <c r="E293" s="1">
        <v>15575.06</v>
      </c>
      <c r="F293" s="1">
        <v>174.79</v>
      </c>
      <c r="G293" s="2">
        <v>11235.6</v>
      </c>
      <c r="I293" s="21">
        <f t="shared" si="67"/>
        <v>-4.1235060393151512E-4</v>
      </c>
      <c r="J293" s="21">
        <f t="shared" si="67"/>
        <v>4.5024839683157755E-3</v>
      </c>
      <c r="K293" s="21">
        <f t="shared" si="67"/>
        <v>1.4563614349824231E-3</v>
      </c>
      <c r="L293" s="21">
        <f t="shared" si="66"/>
        <v>-2.8786665952542818E-3</v>
      </c>
      <c r="M293" s="21">
        <f t="shared" si="66"/>
        <v>3.8979699684880296E-3</v>
      </c>
      <c r="N293" s="21">
        <f t="shared" si="66"/>
        <v>1.1489260490950916E-2</v>
      </c>
      <c r="P293">
        <f t="shared" si="55"/>
        <v>3.9797435262991162E-5</v>
      </c>
      <c r="Q293">
        <f t="shared" si="56"/>
        <v>8.5371224320338475E-5</v>
      </c>
      <c r="R293">
        <f t="shared" si="57"/>
        <v>4.4889181070183095E-5</v>
      </c>
      <c r="S293">
        <f t="shared" si="58"/>
        <v>1.0840356647481225E-4</v>
      </c>
      <c r="T293">
        <f t="shared" si="59"/>
        <v>7.3515759529211745E-5</v>
      </c>
      <c r="U293">
        <f t="shared" si="60"/>
        <v>1.9832825828695547E-4</v>
      </c>
      <c r="W293">
        <f t="shared" si="61"/>
        <v>-9.3206698953797589E-6</v>
      </c>
      <c r="X293">
        <f t="shared" si="62"/>
        <v>-1.1160283419803461E-5</v>
      </c>
      <c r="Y293">
        <f t="shared" si="63"/>
        <v>-7.2006016626220055E-6</v>
      </c>
      <c r="Z293">
        <f t="shared" si="64"/>
        <v>3.9191273888365629E-6</v>
      </c>
      <c r="AA293">
        <f t="shared" si="65"/>
        <v>-2.7692779481873831E-7</v>
      </c>
    </row>
    <row r="294" spans="1:27" x14ac:dyDescent="0.2">
      <c r="A294" s="5">
        <v>43826</v>
      </c>
      <c r="B294" s="1">
        <v>41575.14</v>
      </c>
      <c r="C294" s="1">
        <v>454.28</v>
      </c>
      <c r="D294" s="1">
        <v>192.12</v>
      </c>
      <c r="E294" s="1">
        <v>15619.96</v>
      </c>
      <c r="F294" s="1">
        <v>174.11</v>
      </c>
      <c r="G294" s="2">
        <v>11107.25</v>
      </c>
      <c r="I294" s="21">
        <f t="shared" si="67"/>
        <v>9.9441348619589733E-3</v>
      </c>
      <c r="J294" s="21">
        <f t="shared" si="67"/>
        <v>1.0555647418184372E-2</v>
      </c>
      <c r="K294" s="21">
        <f t="shared" si="67"/>
        <v>9.3607690969308311E-3</v>
      </c>
      <c r="L294" s="21">
        <f t="shared" si="66"/>
        <v>4.6375090533157942E-3</v>
      </c>
      <c r="M294" s="21">
        <f t="shared" si="66"/>
        <v>8.4208595425058676E-3</v>
      </c>
      <c r="N294" s="21">
        <f t="shared" si="66"/>
        <v>4.0912766847383854E-3</v>
      </c>
      <c r="P294">
        <f t="shared" si="55"/>
        <v>3.6025836355129244E-5</v>
      </c>
      <c r="Q294">
        <f t="shared" si="56"/>
        <v>8.3708428484379914E-5</v>
      </c>
      <c r="R294">
        <f t="shared" si="57"/>
        <v>4.2161426792574228E-5</v>
      </c>
      <c r="S294">
        <f t="shared" si="58"/>
        <v>1.1395018836344372E-4</v>
      </c>
      <c r="T294">
        <f t="shared" si="59"/>
        <v>7.3682028726739388E-5</v>
      </c>
      <c r="U294">
        <f t="shared" si="60"/>
        <v>2.0991909105562813E-4</v>
      </c>
      <c r="W294">
        <f t="shared" si="61"/>
        <v>-1.2512470555337635E-5</v>
      </c>
      <c r="X294">
        <f t="shared" si="62"/>
        <v>-1.4629199861982621E-5</v>
      </c>
      <c r="Y294">
        <f t="shared" si="63"/>
        <v>-1.0104735578799543E-5</v>
      </c>
      <c r="Z294">
        <f t="shared" si="64"/>
        <v>2.9582206690754429E-6</v>
      </c>
      <c r="AA294">
        <f t="shared" si="65"/>
        <v>-2.4936720994908514E-6</v>
      </c>
    </row>
    <row r="295" spans="1:27" x14ac:dyDescent="0.2">
      <c r="A295" s="5">
        <v>43825</v>
      </c>
      <c r="B295" s="1">
        <v>41163.760000000002</v>
      </c>
      <c r="C295" s="1">
        <v>449.51</v>
      </c>
      <c r="D295" s="1">
        <v>190.33</v>
      </c>
      <c r="E295" s="1">
        <v>15547.69</v>
      </c>
      <c r="F295" s="1">
        <v>172.65</v>
      </c>
      <c r="G295" s="2">
        <v>11061.9</v>
      </c>
      <c r="I295" s="21">
        <f t="shared" si="67"/>
        <v>-7.201239664244222E-3</v>
      </c>
      <c r="J295" s="21">
        <f t="shared" si="67"/>
        <v>-4.7937240869987434E-3</v>
      </c>
      <c r="K295" s="21">
        <f t="shared" si="67"/>
        <v>-6.963561215923353E-3</v>
      </c>
      <c r="L295" s="21">
        <f t="shared" si="66"/>
        <v>-4.2930186236053679E-3</v>
      </c>
      <c r="M295" s="21">
        <f t="shared" si="66"/>
        <v>-4.7958951311640853E-3</v>
      </c>
      <c r="N295" s="21">
        <f t="shared" si="66"/>
        <v>1.8866265529612239E-3</v>
      </c>
      <c r="P295">
        <f t="shared" si="55"/>
        <v>3.5015282120229985E-5</v>
      </c>
      <c r="Q295">
        <f t="shared" si="56"/>
        <v>8.7584724518131491E-5</v>
      </c>
      <c r="R295">
        <f t="shared" si="57"/>
        <v>4.1757399685212248E-5</v>
      </c>
      <c r="S295">
        <f t="shared" si="58"/>
        <v>1.200472210949855E-4</v>
      </c>
      <c r="T295">
        <f t="shared" si="59"/>
        <v>7.6917012893821274E-5</v>
      </c>
      <c r="U295">
        <f t="shared" si="60"/>
        <v>2.2309098879851896E-4</v>
      </c>
      <c r="W295">
        <f t="shared" si="61"/>
        <v>-1.2443944210052756E-5</v>
      </c>
      <c r="X295">
        <f t="shared" si="62"/>
        <v>-1.4985704077634599E-5</v>
      </c>
      <c r="Y295">
        <f t="shared" si="63"/>
        <v>-9.9111459672464115E-6</v>
      </c>
      <c r="Z295">
        <f t="shared" si="64"/>
        <v>3.6640213241856381E-6</v>
      </c>
      <c r="AA295">
        <f t="shared" si="65"/>
        <v>-2.0753067165005893E-6</v>
      </c>
    </row>
    <row r="296" spans="1:27" x14ac:dyDescent="0.2">
      <c r="A296" s="5">
        <v>43823</v>
      </c>
      <c r="B296" s="1">
        <v>41461.26</v>
      </c>
      <c r="C296" s="1">
        <v>451.67</v>
      </c>
      <c r="D296" s="1">
        <v>191.66</v>
      </c>
      <c r="E296" s="1">
        <v>15614.58</v>
      </c>
      <c r="F296" s="1">
        <v>173.48</v>
      </c>
      <c r="G296" s="2">
        <v>11041.05</v>
      </c>
      <c r="I296" s="21">
        <f t="shared" si="67"/>
        <v>-4.3656253063318736E-3</v>
      </c>
      <c r="J296" s="21">
        <f t="shared" si="67"/>
        <v>1.6840616446572745E-3</v>
      </c>
      <c r="K296" s="21">
        <f t="shared" si="67"/>
        <v>-3.9575140175023768E-3</v>
      </c>
      <c r="L296" s="21">
        <f t="shared" si="66"/>
        <v>-6.0758090033161162E-3</v>
      </c>
      <c r="M296" s="21">
        <f t="shared" si="66"/>
        <v>1.2689625051713329E-3</v>
      </c>
      <c r="N296" s="21">
        <f t="shared" si="66"/>
        <v>-1.3498674525853935E-2</v>
      </c>
      <c r="P296">
        <f t="shared" si="55"/>
        <v>3.60337883630988E-5</v>
      </c>
      <c r="Q296">
        <f t="shared" si="56"/>
        <v>9.2994213511437396E-5</v>
      </c>
      <c r="R296">
        <f t="shared" si="57"/>
        <v>4.3423068780094231E-5</v>
      </c>
      <c r="S296">
        <f t="shared" si="58"/>
        <v>1.253535040343605E-4</v>
      </c>
      <c r="T296">
        <f t="shared" si="59"/>
        <v>8.1723826535584512E-5</v>
      </c>
      <c r="U296">
        <f t="shared" si="60"/>
        <v>2.2570014463959859E-4</v>
      </c>
      <c r="W296">
        <f t="shared" si="61"/>
        <v>-1.6999737783801152E-5</v>
      </c>
      <c r="X296">
        <f t="shared" si="62"/>
        <v>-1.4491221357736625E-5</v>
      </c>
      <c r="Y296">
        <f t="shared" si="63"/>
        <v>-1.3953635730289966E-5</v>
      </c>
      <c r="Z296">
        <f t="shared" si="64"/>
        <v>-1.3371284774844691E-6</v>
      </c>
      <c r="AA296">
        <f t="shared" si="65"/>
        <v>-1.1144127722674304E-6</v>
      </c>
    </row>
    <row r="297" spans="1:27" x14ac:dyDescent="0.2">
      <c r="A297" s="5">
        <v>43822</v>
      </c>
      <c r="B297" s="1">
        <v>41642.660000000003</v>
      </c>
      <c r="C297" s="1">
        <v>450.91</v>
      </c>
      <c r="D297" s="1">
        <v>192.42</v>
      </c>
      <c r="E297" s="1">
        <v>15709.74</v>
      </c>
      <c r="F297" s="1">
        <v>173.26</v>
      </c>
      <c r="G297" s="2">
        <v>11191.1</v>
      </c>
      <c r="I297" s="21">
        <f t="shared" si="67"/>
        <v>-9.3322234889089137E-4</v>
      </c>
      <c r="J297" s="21">
        <f t="shared" si="67"/>
        <v>-2.1046342937128234E-3</v>
      </c>
      <c r="K297" s="21">
        <f t="shared" si="67"/>
        <v>2.0790020864894587E-4</v>
      </c>
      <c r="L297" s="21">
        <f t="shared" si="66"/>
        <v>3.0901165483208288E-3</v>
      </c>
      <c r="M297" s="21">
        <f t="shared" si="66"/>
        <v>-5.0662169384752941E-3</v>
      </c>
      <c r="N297" s="21">
        <f t="shared" si="66"/>
        <v>2.8348840328416492E-2</v>
      </c>
      <c r="P297">
        <f t="shared" si="55"/>
        <v>3.827822779356451E-5</v>
      </c>
      <c r="Q297">
        <f t="shared" si="56"/>
        <v>9.8647281256192631E-5</v>
      </c>
      <c r="R297">
        <f t="shared" si="57"/>
        <v>4.6191995138605165E-5</v>
      </c>
      <c r="S297">
        <f t="shared" si="58"/>
        <v>1.3274529235896609E-4</v>
      </c>
      <c r="T297">
        <f t="shared" si="59"/>
        <v>8.530195031013072E-5</v>
      </c>
      <c r="U297">
        <f t="shared" si="60"/>
        <v>1.8880929761876103E-4</v>
      </c>
      <c r="W297">
        <f t="shared" si="61"/>
        <v>-1.639616117257882E-5</v>
      </c>
      <c r="X297">
        <f t="shared" si="62"/>
        <v>-1.1607856239581017E-5</v>
      </c>
      <c r="Y297">
        <f t="shared" si="63"/>
        <v>-1.5220488850472311E-5</v>
      </c>
      <c r="Z297">
        <f t="shared" si="64"/>
        <v>-7.0140443776139952E-6</v>
      </c>
      <c r="AA297">
        <f t="shared" si="65"/>
        <v>7.9817763097977533E-6</v>
      </c>
    </row>
    <row r="298" spans="1:27" x14ac:dyDescent="0.2">
      <c r="A298" s="5">
        <v>43819</v>
      </c>
      <c r="B298" s="1">
        <v>41681.54</v>
      </c>
      <c r="C298" s="1">
        <v>451.86</v>
      </c>
      <c r="D298" s="1">
        <v>192.38</v>
      </c>
      <c r="E298" s="1">
        <v>15661.27</v>
      </c>
      <c r="F298" s="1">
        <v>174.14</v>
      </c>
      <c r="G298" s="2">
        <v>10878.3</v>
      </c>
      <c r="I298" s="21">
        <f t="shared" si="67"/>
        <v>1.8283145510162151E-4</v>
      </c>
      <c r="J298" s="21">
        <f t="shared" si="67"/>
        <v>3.6360451552978788E-3</v>
      </c>
      <c r="K298" s="21">
        <f t="shared" si="67"/>
        <v>1.8730494549918137E-3</v>
      </c>
      <c r="L298" s="21">
        <f t="shared" si="66"/>
        <v>7.499010277711404E-4</v>
      </c>
      <c r="M298" s="21">
        <f t="shared" si="66"/>
        <v>2.8753829690768172E-3</v>
      </c>
      <c r="N298" s="21">
        <f t="shared" si="66"/>
        <v>9.1284354483909414E-3</v>
      </c>
      <c r="P298">
        <f t="shared" si="55"/>
        <v>4.0719385269261739E-5</v>
      </c>
      <c r="Q298">
        <f t="shared" si="56"/>
        <v>1.0410003382330928E-4</v>
      </c>
      <c r="R298">
        <f t="shared" si="57"/>
        <v>4.8916485407398362E-5</v>
      </c>
      <c r="S298">
        <f t="shared" si="58"/>
        <v>1.4118250134667975E-4</v>
      </c>
      <c r="T298">
        <f t="shared" si="59"/>
        <v>9.0219021996807775E-5</v>
      </c>
      <c r="U298">
        <f t="shared" si="60"/>
        <v>1.9554212510067512E-4</v>
      </c>
      <c r="W298">
        <f t="shared" si="61"/>
        <v>-1.7549254341200693E-5</v>
      </c>
      <c r="X298">
        <f t="shared" si="62"/>
        <v>-1.4467383456207763E-5</v>
      </c>
      <c r="Y298">
        <f t="shared" si="63"/>
        <v>-1.7283371822302667E-5</v>
      </c>
      <c r="Z298">
        <f t="shared" si="64"/>
        <v>-7.8986912394632427E-6</v>
      </c>
      <c r="AA298">
        <f t="shared" si="65"/>
        <v>6.8158632345112001E-6</v>
      </c>
    </row>
    <row r="299" spans="1:27" x14ac:dyDescent="0.2">
      <c r="A299" s="5">
        <v>43818</v>
      </c>
      <c r="B299" s="1">
        <v>41673.919999999998</v>
      </c>
      <c r="C299" s="1">
        <v>450.22</v>
      </c>
      <c r="D299" s="1">
        <v>192.02</v>
      </c>
      <c r="E299" s="1">
        <v>15649.53</v>
      </c>
      <c r="F299" s="1">
        <v>173.64</v>
      </c>
      <c r="G299" s="2">
        <v>10779.45</v>
      </c>
      <c r="I299" s="21">
        <f t="shared" si="67"/>
        <v>2.7717559296683908E-3</v>
      </c>
      <c r="J299" s="21">
        <f t="shared" si="67"/>
        <v>4.8984779103520958E-3</v>
      </c>
      <c r="K299" s="21">
        <f t="shared" si="67"/>
        <v>3.3385529183609449E-3</v>
      </c>
      <c r="L299" s="21">
        <f t="shared" si="66"/>
        <v>8.7438086802670775E-3</v>
      </c>
      <c r="M299" s="21">
        <f t="shared" si="66"/>
        <v>-2.415876929974887E-3</v>
      </c>
      <c r="N299" s="21">
        <f t="shared" si="66"/>
        <v>-2.1779836659676383E-2</v>
      </c>
      <c r="P299">
        <f t="shared" si="55"/>
        <v>4.2828114269407051E-5</v>
      </c>
      <c r="Q299">
        <f t="shared" si="56"/>
        <v>1.0921311560959237E-4</v>
      </c>
      <c r="R299">
        <f t="shared" si="57"/>
        <v>5.1327371566038915E-5</v>
      </c>
      <c r="S299">
        <f t="shared" si="58"/>
        <v>1.4531409567282227E-4</v>
      </c>
      <c r="T299">
        <f t="shared" si="59"/>
        <v>9.5605142889745409E-5</v>
      </c>
      <c r="U299">
        <f t="shared" si="60"/>
        <v>1.7774515745249371E-4</v>
      </c>
      <c r="W299">
        <f t="shared" si="61"/>
        <v>-1.4816117932639012E-5</v>
      </c>
      <c r="X299">
        <f t="shared" si="62"/>
        <v>-8.580958010742197E-6</v>
      </c>
      <c r="Y299">
        <f t="shared" si="63"/>
        <v>-1.3745301689156839E-5</v>
      </c>
      <c r="Z299">
        <f t="shared" si="64"/>
        <v>3.7528002669334216E-6</v>
      </c>
      <c r="AA299">
        <f t="shared" si="65"/>
        <v>3.8923605734331797E-6</v>
      </c>
    </row>
    <row r="300" spans="1:27" x14ac:dyDescent="0.2">
      <c r="A300" s="5">
        <v>43817</v>
      </c>
      <c r="B300" s="1">
        <v>41558.57</v>
      </c>
      <c r="C300" s="1">
        <v>448.02</v>
      </c>
      <c r="D300" s="1">
        <v>191.38</v>
      </c>
      <c r="E300" s="1">
        <v>15513.29</v>
      </c>
      <c r="F300" s="1">
        <v>174.06</v>
      </c>
      <c r="G300" s="2">
        <v>11016.8</v>
      </c>
      <c r="I300" s="21">
        <f t="shared" si="67"/>
        <v>4.978858622446145E-3</v>
      </c>
      <c r="J300" s="21">
        <f t="shared" si="67"/>
        <v>1.6977932770942702E-3</v>
      </c>
      <c r="K300" s="21">
        <f t="shared" si="67"/>
        <v>5.6066588221808534E-3</v>
      </c>
      <c r="L300" s="21">
        <f t="shared" si="66"/>
        <v>4.7633814381590703E-3</v>
      </c>
      <c r="M300" s="21">
        <f t="shared" si="66"/>
        <v>-4.6999570668607238E-3</v>
      </c>
      <c r="N300" s="21">
        <f t="shared" si="66"/>
        <v>-2.1142284656710492E-2</v>
      </c>
      <c r="P300">
        <f t="shared" si="55"/>
        <v>4.3979544977094329E-5</v>
      </c>
      <c r="Q300">
        <f t="shared" si="56"/>
        <v>1.1600017605200807E-4</v>
      </c>
      <c r="R300">
        <f t="shared" si="57"/>
        <v>5.259712146504108E-5</v>
      </c>
      <c r="S300">
        <f t="shared" si="58"/>
        <v>1.5314117820138125E-4</v>
      </c>
      <c r="T300">
        <f t="shared" si="59"/>
        <v>1.0029762457864402E-4</v>
      </c>
      <c r="U300">
        <f t="shared" si="60"/>
        <v>1.605589206618842E-4</v>
      </c>
      <c r="W300">
        <f t="shared" si="61"/>
        <v>-9.0428203797474189E-6</v>
      </c>
      <c r="X300">
        <f t="shared" si="62"/>
        <v>-6.8374939208378843E-6</v>
      </c>
      <c r="Y300">
        <f t="shared" si="63"/>
        <v>-7.0564330655963263E-6</v>
      </c>
      <c r="Z300">
        <f t="shared" si="64"/>
        <v>1.0420559834655778E-5</v>
      </c>
      <c r="AA300">
        <f t="shared" si="65"/>
        <v>-2.2018183377447645E-6</v>
      </c>
    </row>
    <row r="301" spans="1:27" x14ac:dyDescent="0.2">
      <c r="A301" s="5">
        <v>43816</v>
      </c>
      <c r="B301" s="1">
        <v>41352.17</v>
      </c>
      <c r="C301" s="1">
        <v>447.26</v>
      </c>
      <c r="D301" s="1">
        <v>190.31</v>
      </c>
      <c r="E301" s="1">
        <v>15439.57</v>
      </c>
      <c r="F301" s="1">
        <v>174.88</v>
      </c>
      <c r="G301" s="2">
        <v>11252.2</v>
      </c>
      <c r="I301" s="21">
        <f t="shared" si="67"/>
        <v>1.0048584453780249E-2</v>
      </c>
      <c r="J301" s="21">
        <f t="shared" si="67"/>
        <v>5.7851586331568857E-3</v>
      </c>
      <c r="K301" s="21">
        <f t="shared" si="67"/>
        <v>1.0246207734808277E-2</v>
      </c>
      <c r="L301" s="21">
        <f t="shared" si="66"/>
        <v>1.672965143314678E-2</v>
      </c>
      <c r="M301" s="21">
        <f t="shared" si="66"/>
        <v>8.1529991719187268E-3</v>
      </c>
      <c r="N301" s="21">
        <f t="shared" si="66"/>
        <v>-1.4526669217861003E-2</v>
      </c>
      <c r="P301">
        <f t="shared" si="55"/>
        <v>4.034159787830753E-5</v>
      </c>
      <c r="Q301">
        <f t="shared" si="56"/>
        <v>1.2126818343336244E-4</v>
      </c>
      <c r="R301">
        <f t="shared" si="57"/>
        <v>4.9253228817394019E-5</v>
      </c>
      <c r="S301">
        <f t="shared" si="58"/>
        <v>1.450513872094743E-4</v>
      </c>
      <c r="T301">
        <f t="shared" si="59"/>
        <v>1.0245674558383572E-4</v>
      </c>
      <c r="U301">
        <f t="shared" si="60"/>
        <v>1.5733773781699485E-4</v>
      </c>
      <c r="W301">
        <f t="shared" si="61"/>
        <v>-3.0263045923302398E-7</v>
      </c>
      <c r="X301">
        <f t="shared" si="62"/>
        <v>-1.9097327347175556E-6</v>
      </c>
      <c r="Y301">
        <f t="shared" si="63"/>
        <v>1.9937906004963885E-6</v>
      </c>
      <c r="Z301">
        <f t="shared" si="64"/>
        <v>2.6598007004917068E-5</v>
      </c>
      <c r="AA301">
        <f t="shared" si="65"/>
        <v>5.2173797749922592E-6</v>
      </c>
    </row>
    <row r="302" spans="1:27" x14ac:dyDescent="0.2">
      <c r="A302" s="5">
        <v>43815</v>
      </c>
      <c r="B302" s="1">
        <v>40938.720000000001</v>
      </c>
      <c r="C302" s="1">
        <v>444.68</v>
      </c>
      <c r="D302" s="1">
        <v>188.37</v>
      </c>
      <c r="E302" s="1">
        <v>15183.42</v>
      </c>
      <c r="F302" s="1">
        <v>173.46</v>
      </c>
      <c r="G302" s="2">
        <v>11416.85</v>
      </c>
      <c r="I302" s="21">
        <f t="shared" si="67"/>
        <v>-1.7325534548447135E-3</v>
      </c>
      <c r="J302" s="21">
        <f t="shared" si="67"/>
        <v>-4.8009065851948975E-3</v>
      </c>
      <c r="K302" s="21">
        <f t="shared" si="67"/>
        <v>-2.2801399172725691E-3</v>
      </c>
      <c r="L302" s="21">
        <f t="shared" si="66"/>
        <v>1.1765917185064674E-2</v>
      </c>
      <c r="M302" s="21">
        <f t="shared" si="66"/>
        <v>-6.2642082947353102E-3</v>
      </c>
      <c r="N302" s="21">
        <f t="shared" si="66"/>
        <v>1.338532190458382E-2</v>
      </c>
      <c r="P302">
        <f t="shared" si="55"/>
        <v>4.2724992967950925E-5</v>
      </c>
      <c r="Q302">
        <f t="shared" si="56"/>
        <v>1.2753751190529403E-4</v>
      </c>
      <c r="R302">
        <f t="shared" si="57"/>
        <v>5.2065198441333654E-5</v>
      </c>
      <c r="S302">
        <f t="shared" si="58"/>
        <v>1.4547359444375138E-4</v>
      </c>
      <c r="T302">
        <f t="shared" si="59"/>
        <v>1.0649183750026157E-4</v>
      </c>
      <c r="U302">
        <f t="shared" si="60"/>
        <v>1.5594439071024994E-4</v>
      </c>
      <c r="W302">
        <f t="shared" si="61"/>
        <v>1.1583156206028686E-6</v>
      </c>
      <c r="X302">
        <f t="shared" si="62"/>
        <v>2.0701787977474961E-6</v>
      </c>
      <c r="Y302">
        <f t="shared" si="63"/>
        <v>4.069164901390912E-6</v>
      </c>
      <c r="Z302">
        <f t="shared" si="64"/>
        <v>1.8243161344075678E-5</v>
      </c>
      <c r="AA302">
        <f t="shared" si="65"/>
        <v>1.0902432388442591E-5</v>
      </c>
    </row>
    <row r="303" spans="1:27" x14ac:dyDescent="0.2">
      <c r="A303" s="5">
        <v>43812</v>
      </c>
      <c r="B303" s="1">
        <v>41009.71</v>
      </c>
      <c r="C303" s="1">
        <v>446.82</v>
      </c>
      <c r="D303" s="1">
        <v>188.8</v>
      </c>
      <c r="E303" s="1">
        <v>15005.82</v>
      </c>
      <c r="F303" s="1">
        <v>174.55</v>
      </c>
      <c r="G303" s="2">
        <v>11265.05</v>
      </c>
      <c r="I303" s="21">
        <f t="shared" si="67"/>
        <v>1.0491395438408073E-2</v>
      </c>
      <c r="J303" s="21">
        <f t="shared" si="67"/>
        <v>1.2748207512662842E-2</v>
      </c>
      <c r="K303" s="21">
        <f t="shared" si="67"/>
        <v>1.0970978655620437E-2</v>
      </c>
      <c r="L303" s="21">
        <f t="shared" si="66"/>
        <v>1.667246776569806E-2</v>
      </c>
      <c r="M303" s="21">
        <f t="shared" si="66"/>
        <v>1.0944809715043814E-2</v>
      </c>
      <c r="N303" s="21">
        <f t="shared" si="66"/>
        <v>3.5927596594584055E-3</v>
      </c>
      <c r="P303">
        <f t="shared" si="55"/>
        <v>3.8426415184306322E-5</v>
      </c>
      <c r="Q303">
        <f t="shared" si="56"/>
        <v>1.2530479172142471E-4</v>
      </c>
      <c r="R303">
        <f t="shared" si="57"/>
        <v>4.7705804342137123E-5</v>
      </c>
      <c r="S303">
        <f t="shared" si="58"/>
        <v>1.3701630165942224E-4</v>
      </c>
      <c r="T303">
        <f t="shared" si="59"/>
        <v>1.0564309140250055E-4</v>
      </c>
      <c r="U303">
        <f t="shared" si="60"/>
        <v>1.6507437807660857E-4</v>
      </c>
      <c r="W303">
        <f t="shared" si="61"/>
        <v>-1.1736894867547242E-6</v>
      </c>
      <c r="X303">
        <f t="shared" si="62"/>
        <v>-7.2116589698562186E-7</v>
      </c>
      <c r="Y303">
        <f t="shared" si="63"/>
        <v>1.8129782224142243E-6</v>
      </c>
      <c r="Z303">
        <f t="shared" si="64"/>
        <v>1.5584203369513235E-5</v>
      </c>
      <c r="AA303">
        <f t="shared" si="65"/>
        <v>9.0884129137905501E-6</v>
      </c>
    </row>
    <row r="304" spans="1:27" x14ac:dyDescent="0.2">
      <c r="A304" s="5">
        <v>43811</v>
      </c>
      <c r="B304" s="1">
        <v>40581.71</v>
      </c>
      <c r="C304" s="1">
        <v>441.16</v>
      </c>
      <c r="D304" s="1">
        <v>186.74</v>
      </c>
      <c r="E304" s="1">
        <v>14757.71</v>
      </c>
      <c r="F304" s="1">
        <v>172.65</v>
      </c>
      <c r="G304" s="2">
        <v>11224.65</v>
      </c>
      <c r="I304" s="21">
        <f t="shared" si="67"/>
        <v>4.1765973071830158E-3</v>
      </c>
      <c r="J304" s="21">
        <f t="shared" si="67"/>
        <v>1.3693841885064234E-2</v>
      </c>
      <c r="K304" s="21">
        <f t="shared" si="67"/>
        <v>6.3389951722368446E-3</v>
      </c>
      <c r="L304" s="21">
        <f t="shared" si="66"/>
        <v>-1.5426174725554759E-2</v>
      </c>
      <c r="M304" s="21">
        <f t="shared" si="66"/>
        <v>8.9013590618512457E-3</v>
      </c>
      <c r="N304" s="21">
        <f t="shared" si="66"/>
        <v>-5.5260785186406229E-3</v>
      </c>
      <c r="P304">
        <f t="shared" si="55"/>
        <v>3.9765720510983209E-5</v>
      </c>
      <c r="Q304">
        <f t="shared" si="56"/>
        <v>1.2133352487982589E-4</v>
      </c>
      <c r="R304">
        <f t="shared" si="57"/>
        <v>4.8185992292041064E-5</v>
      </c>
      <c r="S304">
        <f t="shared" si="58"/>
        <v>1.3057264857406552E-4</v>
      </c>
      <c r="T304">
        <f t="shared" si="59"/>
        <v>1.0732876575917073E-4</v>
      </c>
      <c r="U304">
        <f t="shared" si="60"/>
        <v>1.7366183558399756E-4</v>
      </c>
      <c r="W304">
        <f t="shared" si="61"/>
        <v>2.245987158079331E-7</v>
      </c>
      <c r="X304">
        <f t="shared" si="62"/>
        <v>4.0630093954651729E-6</v>
      </c>
      <c r="Y304">
        <f t="shared" si="63"/>
        <v>4.1646439632745795E-6</v>
      </c>
      <c r="Z304">
        <f t="shared" si="64"/>
        <v>1.1137689577629922E-5</v>
      </c>
      <c r="AA304">
        <f t="shared" si="65"/>
        <v>1.2808286659249731E-5</v>
      </c>
    </row>
    <row r="305" spans="1:27" x14ac:dyDescent="0.2">
      <c r="A305" s="5">
        <v>43810</v>
      </c>
      <c r="B305" s="1">
        <v>40412.57</v>
      </c>
      <c r="C305" s="1">
        <v>435.16</v>
      </c>
      <c r="D305" s="1">
        <v>185.56</v>
      </c>
      <c r="E305" s="1">
        <v>14987.13</v>
      </c>
      <c r="F305" s="1">
        <v>171.12</v>
      </c>
      <c r="G305" s="2">
        <v>11286.85</v>
      </c>
      <c r="I305" s="21">
        <f t="shared" si="67"/>
        <v>4.2823315077037388E-3</v>
      </c>
      <c r="J305" s="21">
        <f t="shared" si="67"/>
        <v>6.6633865399296525E-3</v>
      </c>
      <c r="K305" s="21">
        <f t="shared" si="67"/>
        <v>4.4288487190787731E-3</v>
      </c>
      <c r="L305" s="21">
        <f t="shared" si="66"/>
        <v>9.6695226495456896E-3</v>
      </c>
      <c r="M305" s="21">
        <f t="shared" si="66"/>
        <v>1.0810916104215676E-2</v>
      </c>
      <c r="N305" s="21">
        <f t="shared" si="66"/>
        <v>2.1311981110284865E-2</v>
      </c>
      <c r="P305">
        <f t="shared" si="55"/>
        <v>4.1133424172841363E-5</v>
      </c>
      <c r="Q305">
        <f t="shared" si="56"/>
        <v>1.2624412943510103E-4</v>
      </c>
      <c r="R305">
        <f t="shared" si="57"/>
        <v>5.0009691737714813E-5</v>
      </c>
      <c r="S305">
        <f t="shared" si="58"/>
        <v>1.3293900901900093E-4</v>
      </c>
      <c r="T305">
        <f t="shared" si="59"/>
        <v>1.0671937376428439E-4</v>
      </c>
      <c r="U305">
        <f t="shared" si="60"/>
        <v>1.5575510984392469E-4</v>
      </c>
      <c r="W305">
        <f t="shared" si="61"/>
        <v>-5.5864886980868709E-6</v>
      </c>
      <c r="X305">
        <f t="shared" si="62"/>
        <v>-4.7421156262821979E-6</v>
      </c>
      <c r="Y305">
        <f t="shared" si="63"/>
        <v>-1.5942643097919074E-6</v>
      </c>
      <c r="Z305">
        <f t="shared" si="64"/>
        <v>-1.3052249633249513E-6</v>
      </c>
      <c r="AA305">
        <f t="shared" si="65"/>
        <v>-1.0806763070483158E-6</v>
      </c>
    </row>
    <row r="306" spans="1:27" x14ac:dyDescent="0.2">
      <c r="A306" s="5">
        <v>43809</v>
      </c>
      <c r="B306" s="1">
        <v>40239.879999999997</v>
      </c>
      <c r="C306" s="1">
        <v>432.27</v>
      </c>
      <c r="D306" s="1">
        <v>184.74</v>
      </c>
      <c r="E306" s="1">
        <v>14842.91</v>
      </c>
      <c r="F306" s="1">
        <v>169.28</v>
      </c>
      <c r="G306" s="2">
        <v>11048.85</v>
      </c>
      <c r="I306" s="21">
        <f t="shared" si="67"/>
        <v>-6.1330118875900222E-3</v>
      </c>
      <c r="J306" s="21">
        <f t="shared" si="67"/>
        <v>-1.3168517363493748E-2</v>
      </c>
      <c r="K306" s="21">
        <f t="shared" si="67"/>
        <v>-7.8182265434967937E-3</v>
      </c>
      <c r="L306" s="21">
        <f t="shared" si="66"/>
        <v>-1.1876314743418171E-2</v>
      </c>
      <c r="M306" s="21">
        <f t="shared" si="66"/>
        <v>-1.5009662650565289E-2</v>
      </c>
      <c r="N306" s="21">
        <f t="shared" si="66"/>
        <v>-1.0896310339893764E-2</v>
      </c>
      <c r="P306">
        <f t="shared" si="55"/>
        <v>4.1358078812810783E-5</v>
      </c>
      <c r="Q306">
        <f t="shared" si="56"/>
        <v>1.2323355155525835E-4</v>
      </c>
      <c r="R306">
        <f t="shared" si="57"/>
        <v>4.9300225277221857E-5</v>
      </c>
      <c r="S306">
        <f t="shared" si="58"/>
        <v>1.3242148713395427E-4</v>
      </c>
      <c r="T306">
        <f t="shared" si="59"/>
        <v>9.9151037650274378E-5</v>
      </c>
      <c r="U306">
        <f t="shared" si="60"/>
        <v>1.581184415984342E-4</v>
      </c>
      <c r="W306">
        <f t="shared" si="61"/>
        <v>-1.0208639094482113E-5</v>
      </c>
      <c r="X306">
        <f t="shared" si="62"/>
        <v>-1.4203628447677293E-5</v>
      </c>
      <c r="Y306">
        <f t="shared" si="63"/>
        <v>-7.1336741205575231E-6</v>
      </c>
      <c r="Z306">
        <f t="shared" si="64"/>
        <v>-9.64862301238018E-6</v>
      </c>
      <c r="AA306">
        <f t="shared" si="65"/>
        <v>-1.1589013667349608E-5</v>
      </c>
    </row>
    <row r="307" spans="1:27" x14ac:dyDescent="0.2">
      <c r="A307" s="5">
        <v>43808</v>
      </c>
      <c r="B307" s="1">
        <v>40487.43</v>
      </c>
      <c r="C307" s="1">
        <v>438</v>
      </c>
      <c r="D307" s="1">
        <v>186.19</v>
      </c>
      <c r="E307" s="1">
        <v>15020.24</v>
      </c>
      <c r="F307" s="1">
        <v>171.84</v>
      </c>
      <c r="G307" s="2">
        <v>11169.9</v>
      </c>
      <c r="I307" s="21">
        <f t="shared" si="67"/>
        <v>1.0448203639682946E-3</v>
      </c>
      <c r="J307" s="21">
        <f t="shared" si="67"/>
        <v>1.1879199094209946E-3</v>
      </c>
      <c r="K307" s="21">
        <f t="shared" si="67"/>
        <v>2.2044797485861931E-3</v>
      </c>
      <c r="L307" s="21">
        <f t="shared" si="66"/>
        <v>-1.0292885782157831E-2</v>
      </c>
      <c r="M307" s="21">
        <f t="shared" si="66"/>
        <v>4.2571867766208679E-3</v>
      </c>
      <c r="N307" s="21">
        <f t="shared" si="66"/>
        <v>-6.3495959830565628E-3</v>
      </c>
      <c r="P307">
        <f t="shared" si="55"/>
        <v>4.3928276422588314E-5</v>
      </c>
      <c r="Q307">
        <f t="shared" si="56"/>
        <v>1.3100944928998555E-4</v>
      </c>
      <c r="R307">
        <f t="shared" si="57"/>
        <v>5.2136852573942831E-5</v>
      </c>
      <c r="S307">
        <f t="shared" si="58"/>
        <v>1.3411157156434196E-4</v>
      </c>
      <c r="T307">
        <f t="shared" si="59"/>
        <v>1.0432299925022579E-4</v>
      </c>
      <c r="U307">
        <f t="shared" si="60"/>
        <v>1.656376589888844E-4</v>
      </c>
      <c r="W307">
        <f t="shared" si="61"/>
        <v>-1.0436795599274453E-5</v>
      </c>
      <c r="X307">
        <f t="shared" si="62"/>
        <v>-1.4628786977206537E-5</v>
      </c>
      <c r="Y307">
        <f t="shared" si="63"/>
        <v>-6.6955540161450815E-6</v>
      </c>
      <c r="Z307">
        <f t="shared" si="64"/>
        <v>-1.4436130835496964E-5</v>
      </c>
      <c r="AA307">
        <f t="shared" si="65"/>
        <v>-1.0603328408502556E-5</v>
      </c>
    </row>
    <row r="308" spans="1:27" x14ac:dyDescent="0.2">
      <c r="A308" s="5">
        <v>43805</v>
      </c>
      <c r="B308" s="1">
        <v>40445.15</v>
      </c>
      <c r="C308" s="1">
        <v>437.48</v>
      </c>
      <c r="D308" s="1">
        <v>185.78</v>
      </c>
      <c r="E308" s="1">
        <v>15175.64</v>
      </c>
      <c r="F308" s="1">
        <v>171.11</v>
      </c>
      <c r="G308" s="2">
        <v>11241.05</v>
      </c>
      <c r="I308" s="21">
        <f t="shared" si="67"/>
        <v>-8.2349759444508546E-3</v>
      </c>
      <c r="J308" s="21">
        <f t="shared" si="67"/>
        <v>-1.4748525905596117E-2</v>
      </c>
      <c r="K308" s="21">
        <f t="shared" si="67"/>
        <v>-9.0556546497252387E-3</v>
      </c>
      <c r="L308" s="21">
        <f t="shared" si="66"/>
        <v>-1.2880778209892532E-3</v>
      </c>
      <c r="M308" s="21">
        <f t="shared" si="66"/>
        <v>-1.8872853785523228E-2</v>
      </c>
      <c r="N308" s="21">
        <f t="shared" si="66"/>
        <v>8.098607660186923E-4</v>
      </c>
      <c r="P308">
        <f t="shared" si="55"/>
        <v>4.2403602866220487E-5</v>
      </c>
      <c r="Q308">
        <f t="shared" si="56"/>
        <v>1.2548756202840762E-4</v>
      </c>
      <c r="R308">
        <f t="shared" si="57"/>
        <v>5.0230382665784475E-5</v>
      </c>
      <c r="S308">
        <f t="shared" si="58"/>
        <v>1.4256598180421967E-4</v>
      </c>
      <c r="T308">
        <f t="shared" si="59"/>
        <v>8.8246726223022834E-5</v>
      </c>
      <c r="U308">
        <f t="shared" si="60"/>
        <v>1.761684111928343E-4</v>
      </c>
      <c r="W308">
        <f t="shared" si="61"/>
        <v>-1.0677281450726961E-5</v>
      </c>
      <c r="X308">
        <f t="shared" si="62"/>
        <v>-1.4800140242503598E-5</v>
      </c>
      <c r="Y308">
        <f t="shared" si="63"/>
        <v>-6.6548136717653709E-6</v>
      </c>
      <c r="Z308">
        <f t="shared" si="64"/>
        <v>-1.5291001078775618E-5</v>
      </c>
      <c r="AA308">
        <f t="shared" si="65"/>
        <v>-1.0304537637319574E-5</v>
      </c>
    </row>
    <row r="309" spans="1:27" x14ac:dyDescent="0.2">
      <c r="A309" s="5">
        <v>43804</v>
      </c>
      <c r="B309" s="1">
        <v>40779.589999999997</v>
      </c>
      <c r="C309" s="1">
        <v>443.98</v>
      </c>
      <c r="D309" s="1">
        <v>187.47</v>
      </c>
      <c r="E309" s="1">
        <v>15195.2</v>
      </c>
      <c r="F309" s="1">
        <v>174.37</v>
      </c>
      <c r="G309" s="2">
        <v>11231.95</v>
      </c>
      <c r="I309" s="21">
        <f t="shared" si="67"/>
        <v>-1.7322092762659281E-3</v>
      </c>
      <c r="J309" s="21">
        <f t="shared" si="67"/>
        <v>-1.0329813891240682E-2</v>
      </c>
      <c r="K309" s="21">
        <f t="shared" si="67"/>
        <v>-3.5143806139390729E-3</v>
      </c>
      <c r="L309" s="21">
        <f t="shared" si="66"/>
        <v>1.0287546806951828E-2</v>
      </c>
      <c r="M309" s="21">
        <f t="shared" si="66"/>
        <v>-7.6554304403982617E-3</v>
      </c>
      <c r="N309" s="21">
        <f t="shared" si="66"/>
        <v>1.4567293884015487E-3</v>
      </c>
      <c r="P309">
        <f t="shared" si="55"/>
        <v>4.4918691412354879E-5</v>
      </c>
      <c r="Q309">
        <f t="shared" si="56"/>
        <v>1.2668644545398667E-4</v>
      </c>
      <c r="R309">
        <f t="shared" si="57"/>
        <v>5.2648223829581526E-5</v>
      </c>
      <c r="S309">
        <f t="shared" si="58"/>
        <v>1.4491060068713422E-4</v>
      </c>
      <c r="T309">
        <f t="shared" si="59"/>
        <v>9.0138712031230048E-5</v>
      </c>
      <c r="U309">
        <f t="shared" si="60"/>
        <v>1.8727775272571524E-4</v>
      </c>
      <c r="W309">
        <f t="shared" si="61"/>
        <v>-1.119774451186283E-5</v>
      </c>
      <c r="X309">
        <f t="shared" si="62"/>
        <v>-1.4784335781040711E-5</v>
      </c>
      <c r="Y309">
        <f t="shared" si="63"/>
        <v>-6.7528123196001562E-6</v>
      </c>
      <c r="Z309">
        <f t="shared" si="64"/>
        <v>-1.7223586579649163E-5</v>
      </c>
      <c r="AA309">
        <f t="shared" si="65"/>
        <v>-1.0250451284166017E-5</v>
      </c>
    </row>
    <row r="310" spans="1:27" x14ac:dyDescent="0.2">
      <c r="A310" s="5">
        <v>43803</v>
      </c>
      <c r="B310" s="1">
        <v>40850.29</v>
      </c>
      <c r="C310" s="1">
        <v>448.59</v>
      </c>
      <c r="D310" s="1">
        <v>188.13</v>
      </c>
      <c r="E310" s="1">
        <v>15039.68</v>
      </c>
      <c r="F310" s="1">
        <v>175.71</v>
      </c>
      <c r="G310" s="2">
        <v>11215.6</v>
      </c>
      <c r="I310" s="21">
        <f t="shared" si="67"/>
        <v>4.2892040734169596E-3</v>
      </c>
      <c r="J310" s="21">
        <f t="shared" si="67"/>
        <v>5.409284949790108E-3</v>
      </c>
      <c r="K310" s="21">
        <f t="shared" si="67"/>
        <v>3.1410572315601327E-3</v>
      </c>
      <c r="L310" s="21">
        <f t="shared" si="66"/>
        <v>1.3597636761431095E-2</v>
      </c>
      <c r="M310" s="21">
        <f t="shared" si="66"/>
        <v>6.0509375169595534E-3</v>
      </c>
      <c r="N310" s="21">
        <f t="shared" si="66"/>
        <v>-8.4302521588459963E-3</v>
      </c>
      <c r="P310">
        <f t="shared" si="55"/>
        <v>4.6611547997180726E-5</v>
      </c>
      <c r="Q310">
        <f t="shared" si="56"/>
        <v>1.3290513152543098E-4</v>
      </c>
      <c r="R310">
        <f t="shared" si="57"/>
        <v>5.537898872092059E-5</v>
      </c>
      <c r="S310">
        <f t="shared" si="58"/>
        <v>1.4235835867806902E-4</v>
      </c>
      <c r="T310">
        <f t="shared" si="59"/>
        <v>9.3555192916150144E-5</v>
      </c>
      <c r="U310">
        <f t="shared" si="60"/>
        <v>1.9469532301916127E-4</v>
      </c>
      <c r="W310">
        <f t="shared" si="61"/>
        <v>-9.6044682956208175E-6</v>
      </c>
      <c r="X310">
        <f t="shared" si="62"/>
        <v>-1.2817274056908338E-5</v>
      </c>
      <c r="Y310">
        <f t="shared" si="63"/>
        <v>-5.4936362225053582E-6</v>
      </c>
      <c r="Z310">
        <f t="shared" si="64"/>
        <v>-1.1006059765801775E-5</v>
      </c>
      <c r="AA310">
        <f t="shared" si="65"/>
        <v>-7.6487186598325361E-6</v>
      </c>
    </row>
    <row r="311" spans="1:27" x14ac:dyDescent="0.2">
      <c r="A311" s="5">
        <v>43802</v>
      </c>
      <c r="B311" s="1">
        <v>40675.449999999997</v>
      </c>
      <c r="C311" s="1">
        <v>446.17</v>
      </c>
      <c r="D311" s="1">
        <v>187.54</v>
      </c>
      <c r="E311" s="1">
        <v>14836.56</v>
      </c>
      <c r="F311" s="1">
        <v>174.65</v>
      </c>
      <c r="G311" s="2">
        <v>11310.55</v>
      </c>
      <c r="I311" s="21">
        <f t="shared" si="67"/>
        <v>-3.1105499196830743E-3</v>
      </c>
      <c r="J311" s="21">
        <f t="shared" si="67"/>
        <v>-1.2340335688989748E-2</v>
      </c>
      <c r="K311" s="21">
        <f t="shared" si="67"/>
        <v>-4.999744471742772E-3</v>
      </c>
      <c r="L311" s="21">
        <f t="shared" si="66"/>
        <v>5.9001369030817841E-3</v>
      </c>
      <c r="M311" s="21">
        <f t="shared" si="66"/>
        <v>-1.9055757236500468E-2</v>
      </c>
      <c r="N311" s="21">
        <f t="shared" si="66"/>
        <v>-1.0553677157124981E-2</v>
      </c>
      <c r="P311">
        <f t="shared" si="55"/>
        <v>4.8969166754266277E-5</v>
      </c>
      <c r="Q311">
        <f t="shared" si="56"/>
        <v>1.316681898195891E-4</v>
      </c>
      <c r="R311">
        <f t="shared" si="57"/>
        <v>5.7318236206337498E-5</v>
      </c>
      <c r="S311">
        <f t="shared" si="58"/>
        <v>1.492230444144283E-4</v>
      </c>
      <c r="T311">
        <f t="shared" si="59"/>
        <v>7.634880838804652E-5</v>
      </c>
      <c r="U311">
        <f t="shared" si="60"/>
        <v>2.0001331587973616E-4</v>
      </c>
      <c r="W311">
        <f t="shared" si="61"/>
        <v>-1.231290709960446E-5</v>
      </c>
      <c r="X311">
        <f t="shared" si="62"/>
        <v>-2.1948328924720279E-5</v>
      </c>
      <c r="Y311">
        <f t="shared" si="63"/>
        <v>-9.2123165573180606E-6</v>
      </c>
      <c r="Z311">
        <f t="shared" si="64"/>
        <v>-7.7340120875786297E-6</v>
      </c>
      <c r="AA311">
        <f t="shared" si="65"/>
        <v>-2.0973635373773394E-5</v>
      </c>
    </row>
    <row r="312" spans="1:27" x14ac:dyDescent="0.2">
      <c r="A312" s="5">
        <v>43801</v>
      </c>
      <c r="B312" s="1">
        <v>40802.17</v>
      </c>
      <c r="C312" s="1">
        <v>451.71</v>
      </c>
      <c r="D312" s="1">
        <v>188.48</v>
      </c>
      <c r="E312" s="1">
        <v>14749.28</v>
      </c>
      <c r="F312" s="1">
        <v>178.01</v>
      </c>
      <c r="G312" s="2">
        <v>11430.55</v>
      </c>
      <c r="I312" s="21">
        <f t="shared" si="67"/>
        <v>2.0491205643352064E-4</v>
      </c>
      <c r="J312" s="21">
        <f t="shared" si="67"/>
        <v>-6.639224782450853E-4</v>
      </c>
      <c r="K312" s="21">
        <f t="shared" si="67"/>
        <v>8.4925695125532836E-4</v>
      </c>
      <c r="L312" s="21">
        <f t="shared" si="66"/>
        <v>-8.497095117022636E-3</v>
      </c>
      <c r="M312" s="21">
        <f t="shared" si="66"/>
        <v>-9.5603557126176918E-3</v>
      </c>
      <c r="N312" s="21">
        <f t="shared" si="66"/>
        <v>7.6182564652559261E-3</v>
      </c>
      <c r="P312">
        <f t="shared" si="55"/>
        <v>5.209217810341912E-5</v>
      </c>
      <c r="Q312">
        <f t="shared" si="56"/>
        <v>1.4004440663421486E-4</v>
      </c>
      <c r="R312">
        <f t="shared" si="57"/>
        <v>6.0930810600193801E-5</v>
      </c>
      <c r="S312">
        <f t="shared" si="58"/>
        <v>1.5413936903060056E-4</v>
      </c>
      <c r="T312">
        <f t="shared" si="59"/>
        <v>7.538806841163789E-5</v>
      </c>
      <c r="U312">
        <f t="shared" si="60"/>
        <v>2.0907558083565036E-4</v>
      </c>
      <c r="W312">
        <f t="shared" si="61"/>
        <v>-1.3198480271838803E-5</v>
      </c>
      <c r="X312">
        <f t="shared" si="62"/>
        <v>-2.3026439385086294E-5</v>
      </c>
      <c r="Y312">
        <f t="shared" si="63"/>
        <v>-1.0213306375416944E-5</v>
      </c>
      <c r="Z312">
        <f t="shared" si="64"/>
        <v>-4.0957756371377566E-6</v>
      </c>
      <c r="AA312">
        <f t="shared" si="65"/>
        <v>-1.7663447734793214E-5</v>
      </c>
    </row>
    <row r="313" spans="1:27" x14ac:dyDescent="0.2">
      <c r="A313" s="5">
        <v>43798</v>
      </c>
      <c r="B313" s="1">
        <v>40793.81</v>
      </c>
      <c r="C313" s="1">
        <v>452.01</v>
      </c>
      <c r="D313" s="1">
        <v>188.32</v>
      </c>
      <c r="E313" s="1">
        <v>14875.14</v>
      </c>
      <c r="F313" s="1">
        <v>179.72</v>
      </c>
      <c r="G313" s="2">
        <v>11343.8</v>
      </c>
      <c r="I313" s="21">
        <f t="shared" si="67"/>
        <v>-8.2115612560190454E-3</v>
      </c>
      <c r="J313" s="21">
        <f t="shared" si="67"/>
        <v>-1.7956874119958732E-2</v>
      </c>
      <c r="K313" s="21">
        <f t="shared" si="67"/>
        <v>-7.9336111903795196E-3</v>
      </c>
      <c r="L313" s="21">
        <f t="shared" si="66"/>
        <v>-7.4030479950384356E-3</v>
      </c>
      <c r="M313" s="21">
        <f t="shared" si="66"/>
        <v>3.5674508291942851E-3</v>
      </c>
      <c r="N313" s="21">
        <f t="shared" si="66"/>
        <v>1.6189334898915103E-3</v>
      </c>
      <c r="P313">
        <f t="shared" si="55"/>
        <v>5.1113184901848867E-5</v>
      </c>
      <c r="Q313">
        <f t="shared" si="56"/>
        <v>1.2840153930277897E-4</v>
      </c>
      <c r="R313">
        <f t="shared" si="57"/>
        <v>6.0802424903177548E-5</v>
      </c>
      <c r="S313">
        <f t="shared" si="58"/>
        <v>1.6047985303573406E-4</v>
      </c>
      <c r="T313">
        <f t="shared" si="59"/>
        <v>7.9387729879271026E-5</v>
      </c>
      <c r="U313">
        <f t="shared" si="60"/>
        <v>2.2225353627337109E-4</v>
      </c>
      <c r="W313">
        <f t="shared" si="61"/>
        <v>-1.3192385085679695E-5</v>
      </c>
      <c r="X313">
        <f t="shared" si="62"/>
        <v>-2.2640617331800269E-5</v>
      </c>
      <c r="Y313">
        <f t="shared" si="63"/>
        <v>-1.0045390472663763E-5</v>
      </c>
      <c r="Z313">
        <f t="shared" si="64"/>
        <v>-3.5922054229268523E-6</v>
      </c>
      <c r="AA313">
        <f t="shared" si="65"/>
        <v>-1.9159548587285794E-5</v>
      </c>
    </row>
    <row r="314" spans="1:27" x14ac:dyDescent="0.2">
      <c r="A314" s="5">
        <v>43797</v>
      </c>
      <c r="B314" s="1">
        <v>41130.17</v>
      </c>
      <c r="C314" s="1">
        <v>460.2</v>
      </c>
      <c r="D314" s="1">
        <v>189.82</v>
      </c>
      <c r="E314" s="1">
        <v>14985.67</v>
      </c>
      <c r="F314" s="1">
        <v>179.08</v>
      </c>
      <c r="G314" s="2">
        <v>11325.45</v>
      </c>
      <c r="I314" s="21">
        <f t="shared" si="67"/>
        <v>2.6672921414719981E-3</v>
      </c>
      <c r="J314" s="21">
        <f t="shared" si="67"/>
        <v>1.8997215091438844E-2</v>
      </c>
      <c r="K314" s="21">
        <f t="shared" si="67"/>
        <v>2.8488544722695477E-3</v>
      </c>
      <c r="L314" s="21">
        <f t="shared" si="66"/>
        <v>7.2444066102773774E-3</v>
      </c>
      <c r="M314" s="21">
        <f t="shared" si="66"/>
        <v>9.0874019655731737E-3</v>
      </c>
      <c r="N314" s="21">
        <f t="shared" si="66"/>
        <v>-7.1835628751747002E-3</v>
      </c>
      <c r="P314">
        <f t="shared" si="55"/>
        <v>5.3921614957203589E-5</v>
      </c>
      <c r="Q314">
        <f t="shared" si="56"/>
        <v>1.1356158343505898E-4</v>
      </c>
      <c r="R314">
        <f t="shared" si="57"/>
        <v>6.4165389994603553E-5</v>
      </c>
      <c r="S314">
        <f t="shared" si="58"/>
        <v>1.673733695825875E-4</v>
      </c>
      <c r="T314">
        <f t="shared" si="59"/>
        <v>7.9183912138549822E-5</v>
      </c>
      <c r="U314">
        <f t="shared" si="60"/>
        <v>2.3314608695582535E-4</v>
      </c>
      <c r="W314">
        <f t="shared" si="61"/>
        <v>-1.2811431316379029E-5</v>
      </c>
      <c r="X314">
        <f t="shared" si="62"/>
        <v>-1.537505956175122E-5</v>
      </c>
      <c r="Y314">
        <f t="shared" si="63"/>
        <v>-9.3803137864228791E-6</v>
      </c>
      <c r="Z314">
        <f t="shared" si="64"/>
        <v>-4.997514896077911E-7</v>
      </c>
      <c r="AA314">
        <f t="shared" si="65"/>
        <v>-1.6215694876366947E-5</v>
      </c>
    </row>
    <row r="315" spans="1:27" x14ac:dyDescent="0.2">
      <c r="A315" s="5">
        <v>43796</v>
      </c>
      <c r="B315" s="1">
        <v>41020.61</v>
      </c>
      <c r="C315" s="1">
        <v>451.54</v>
      </c>
      <c r="D315" s="1">
        <v>189.28</v>
      </c>
      <c r="E315" s="1">
        <v>14877.5</v>
      </c>
      <c r="F315" s="1">
        <v>177.46</v>
      </c>
      <c r="G315" s="2">
        <v>11407.1</v>
      </c>
      <c r="I315" s="21">
        <f t="shared" si="67"/>
        <v>4.8706193200520461E-3</v>
      </c>
      <c r="J315" s="21">
        <f t="shared" si="67"/>
        <v>8.8980433146997068E-3</v>
      </c>
      <c r="K315" s="21">
        <f t="shared" si="67"/>
        <v>8.1693733212309261E-3</v>
      </c>
      <c r="L315" s="21">
        <f t="shared" si="66"/>
        <v>6.1895070708011431E-3</v>
      </c>
      <c r="M315" s="21">
        <f t="shared" si="66"/>
        <v>-9.5750380460265909E-4</v>
      </c>
      <c r="N315" s="21">
        <f t="shared" si="66"/>
        <v>1.1359027590524388E-3</v>
      </c>
      <c r="P315">
        <f t="shared" si="55"/>
        <v>5.5849190429310355E-5</v>
      </c>
      <c r="Q315">
        <f t="shared" si="56"/>
        <v>1.1575646058004537E-4</v>
      </c>
      <c r="R315">
        <f t="shared" si="57"/>
        <v>6.4001138688196994E-5</v>
      </c>
      <c r="S315">
        <f t="shared" si="58"/>
        <v>1.7561145714448689E-4</v>
      </c>
      <c r="T315">
        <f t="shared" si="59"/>
        <v>8.417968438978735E-5</v>
      </c>
      <c r="U315">
        <f t="shared" si="60"/>
        <v>2.4794539409696167E-4</v>
      </c>
      <c r="W315">
        <f t="shared" si="61"/>
        <v>-1.3982323735973941E-5</v>
      </c>
      <c r="X315">
        <f t="shared" si="62"/>
        <v>-1.7001593913650375E-5</v>
      </c>
      <c r="Y315">
        <f t="shared" si="63"/>
        <v>-1.0571372987384911E-5</v>
      </c>
      <c r="Z315">
        <f t="shared" si="64"/>
        <v>-9.8041721185281631E-7</v>
      </c>
      <c r="AA315">
        <f t="shared" si="65"/>
        <v>-1.7181315961233899E-5</v>
      </c>
    </row>
    <row r="316" spans="1:27" x14ac:dyDescent="0.2">
      <c r="A316" s="5">
        <v>43795</v>
      </c>
      <c r="B316" s="1">
        <v>40821.300000000003</v>
      </c>
      <c r="C316" s="1">
        <v>447.54</v>
      </c>
      <c r="D316" s="1">
        <v>187.74</v>
      </c>
      <c r="E316" s="1">
        <v>14785.7</v>
      </c>
      <c r="F316" s="1">
        <v>177.63</v>
      </c>
      <c r="G316" s="2">
        <v>11394.15</v>
      </c>
      <c r="I316" s="21">
        <f t="shared" si="67"/>
        <v>-1.6626991808708247E-3</v>
      </c>
      <c r="J316" s="21">
        <f t="shared" si="67"/>
        <v>-1.0668190256538472E-2</v>
      </c>
      <c r="K316" s="21">
        <f t="shared" si="67"/>
        <v>-4.7293974487873473E-3</v>
      </c>
      <c r="L316" s="21">
        <f t="shared" si="66"/>
        <v>-1.215788163985812E-2</v>
      </c>
      <c r="M316" s="21">
        <f t="shared" si="66"/>
        <v>-9.413416292478112E-3</v>
      </c>
      <c r="N316" s="21">
        <f t="shared" si="66"/>
        <v>-6.6174284024866524E-3</v>
      </c>
      <c r="P316">
        <f t="shared" si="55"/>
        <v>5.9237570548240694E-5</v>
      </c>
      <c r="Q316">
        <f t="shared" si="56"/>
        <v>1.158806846585779E-4</v>
      </c>
      <c r="R316">
        <f t="shared" si="57"/>
        <v>6.6658624121788536E-5</v>
      </c>
      <c r="S316">
        <f t="shared" si="58"/>
        <v>1.7738575743229674E-4</v>
      </c>
      <c r="T316">
        <f t="shared" si="59"/>
        <v>8.3896744693678519E-5</v>
      </c>
      <c r="U316">
        <f t="shared" si="60"/>
        <v>2.6097656657153134E-4</v>
      </c>
      <c r="W316">
        <f t="shared" si="61"/>
        <v>-1.557711840747989E-5</v>
      </c>
      <c r="X316">
        <f t="shared" si="62"/>
        <v>-2.2592928751122683E-5</v>
      </c>
      <c r="Y316">
        <f t="shared" si="63"/>
        <v>-1.3243787157063948E-5</v>
      </c>
      <c r="Z316">
        <f t="shared" si="64"/>
        <v>-6.1783530728860719E-6</v>
      </c>
      <c r="AA316">
        <f t="shared" si="65"/>
        <v>-2.2254119639925978E-5</v>
      </c>
    </row>
    <row r="317" spans="1:27" x14ac:dyDescent="0.2">
      <c r="A317" s="5">
        <v>43794</v>
      </c>
      <c r="B317" s="1">
        <v>40889.230000000003</v>
      </c>
      <c r="C317" s="1">
        <v>452.34</v>
      </c>
      <c r="D317" s="1">
        <v>188.63</v>
      </c>
      <c r="E317" s="1">
        <v>14966.56</v>
      </c>
      <c r="F317" s="1">
        <v>179.31</v>
      </c>
      <c r="G317" s="2">
        <v>11469.8</v>
      </c>
      <c r="I317" s="21">
        <f t="shared" si="67"/>
        <v>1.3042126244753665E-2</v>
      </c>
      <c r="J317" s="21">
        <f t="shared" si="67"/>
        <v>1.2614042516096664E-2</v>
      </c>
      <c r="K317" s="21">
        <f t="shared" si="67"/>
        <v>1.5601107152671585E-2</v>
      </c>
      <c r="L317" s="21">
        <f t="shared" si="66"/>
        <v>6.4806886059009918E-3</v>
      </c>
      <c r="M317" s="21">
        <f t="shared" si="66"/>
        <v>3.7435439723702076E-3</v>
      </c>
      <c r="N317" s="21">
        <f t="shared" si="66"/>
        <v>-8.5467823268929877E-3</v>
      </c>
      <c r="P317">
        <f t="shared" si="55"/>
        <v>5.2161433116165048E-5</v>
      </c>
      <c r="Q317">
        <f t="shared" si="56"/>
        <v>1.1312110696032366E-4</v>
      </c>
      <c r="R317">
        <f t="shared" si="57"/>
        <v>5.5377607934510738E-5</v>
      </c>
      <c r="S317">
        <f t="shared" si="58"/>
        <v>1.8602744462116751E-4</v>
      </c>
      <c r="T317">
        <f t="shared" si="59"/>
        <v>8.8357337665206771E-5</v>
      </c>
      <c r="U317">
        <f t="shared" si="60"/>
        <v>2.7297203966269567E-4</v>
      </c>
      <c r="W317">
        <f t="shared" si="61"/>
        <v>-9.4564101721849105E-6</v>
      </c>
      <c r="X317">
        <f t="shared" si="62"/>
        <v>-1.715357469392295E-5</v>
      </c>
      <c r="Y317">
        <f t="shared" si="63"/>
        <v>-5.5781182377860694E-6</v>
      </c>
      <c r="Z317">
        <f t="shared" si="64"/>
        <v>-3.0372457258567959E-6</v>
      </c>
      <c r="AA317">
        <f t="shared" si="65"/>
        <v>-2.1632345012921223E-5</v>
      </c>
    </row>
    <row r="318" spans="1:27" x14ac:dyDescent="0.2">
      <c r="A318" s="5">
        <v>43791</v>
      </c>
      <c r="B318" s="1">
        <v>40359.410000000003</v>
      </c>
      <c r="C318" s="1">
        <v>446.67</v>
      </c>
      <c r="D318" s="1">
        <v>185.71</v>
      </c>
      <c r="E318" s="1">
        <v>14869.88</v>
      </c>
      <c r="F318" s="1">
        <v>178.64</v>
      </c>
      <c r="G318" s="2">
        <v>11568.25</v>
      </c>
      <c r="I318" s="21">
        <f t="shared" si="67"/>
        <v>-5.331726219440132E-3</v>
      </c>
      <c r="J318" s="21">
        <f t="shared" si="67"/>
        <v>3.6559011685311357E-3</v>
      </c>
      <c r="K318" s="21">
        <f t="shared" si="67"/>
        <v>-4.8881466009142874E-3</v>
      </c>
      <c r="L318" s="21">
        <f t="shared" si="66"/>
        <v>-2.2309649108208929E-2</v>
      </c>
      <c r="M318" s="21">
        <f t="shared" si="66"/>
        <v>8.4003029048598289E-4</v>
      </c>
      <c r="N318" s="21">
        <f t="shared" si="66"/>
        <v>-1.494355416336148E-3</v>
      </c>
      <c r="P318">
        <f t="shared" si="55"/>
        <v>5.3676377497256523E-5</v>
      </c>
      <c r="Q318">
        <f t="shared" si="56"/>
        <v>1.194884788926379E-4</v>
      </c>
      <c r="R318">
        <f t="shared" si="57"/>
        <v>5.7387201386158453E-5</v>
      </c>
      <c r="S318">
        <f t="shared" si="58"/>
        <v>1.6613214683115215E-4</v>
      </c>
      <c r="T318">
        <f t="shared" si="59"/>
        <v>9.3952126182841219E-5</v>
      </c>
      <c r="U318">
        <f t="shared" si="60"/>
        <v>2.9025324869795288E-4</v>
      </c>
      <c r="W318">
        <f t="shared" si="61"/>
        <v>-1.056857426537385E-5</v>
      </c>
      <c r="X318">
        <f t="shared" si="62"/>
        <v>-1.789976782037862E-5</v>
      </c>
      <c r="Y318">
        <f t="shared" si="63"/>
        <v>-6.4004212114056955E-6</v>
      </c>
      <c r="Z318">
        <f t="shared" si="64"/>
        <v>-5.3591047071717591E-6</v>
      </c>
      <c r="AA318">
        <f t="shared" si="65"/>
        <v>-2.2933007217077419E-5</v>
      </c>
    </row>
    <row r="319" spans="1:27" x14ac:dyDescent="0.2">
      <c r="A319" s="5">
        <v>43790</v>
      </c>
      <c r="B319" s="1">
        <v>40575.17</v>
      </c>
      <c r="C319" s="1">
        <v>445.04</v>
      </c>
      <c r="D319" s="1">
        <v>186.62</v>
      </c>
      <c r="E319" s="1">
        <v>15205.35</v>
      </c>
      <c r="F319" s="1">
        <v>178.49</v>
      </c>
      <c r="G319" s="2">
        <v>11585.55</v>
      </c>
      <c r="I319" s="21">
        <f t="shared" si="67"/>
        <v>-1.8828764195451635E-3</v>
      </c>
      <c r="J319" s="21">
        <f t="shared" si="67"/>
        <v>-1.1505550108829506E-2</v>
      </c>
      <c r="K319" s="21">
        <f t="shared" si="67"/>
        <v>-3.4235617048671099E-3</v>
      </c>
      <c r="L319" s="21">
        <f t="shared" si="66"/>
        <v>7.6581319086041564E-4</v>
      </c>
      <c r="M319" s="21">
        <f t="shared" si="66"/>
        <v>-5.3083129705363569E-3</v>
      </c>
      <c r="N319" s="21">
        <f t="shared" si="66"/>
        <v>-9.1882629648455921E-4</v>
      </c>
      <c r="P319">
        <f t="shared" si="55"/>
        <v>5.6876238383595506E-5</v>
      </c>
      <c r="Q319">
        <f t="shared" si="56"/>
        <v>1.1866576371726669E-4</v>
      </c>
      <c r="R319">
        <f t="shared" si="57"/>
        <v>6.0302079682272871E-5</v>
      </c>
      <c r="S319">
        <f t="shared" si="58"/>
        <v>1.7669889217080258E-4</v>
      </c>
      <c r="T319">
        <f t="shared" si="59"/>
        <v>9.8150462752395051E-5</v>
      </c>
      <c r="U319">
        <f t="shared" si="60"/>
        <v>3.0872616403421942E-4</v>
      </c>
      <c r="W319">
        <f t="shared" si="61"/>
        <v>-1.1353591965332316E-5</v>
      </c>
      <c r="X319">
        <f t="shared" si="62"/>
        <v>-1.9717089297988747E-5</v>
      </c>
      <c r="Y319">
        <f t="shared" si="63"/>
        <v>-7.0097454497126181E-6</v>
      </c>
      <c r="Z319">
        <f t="shared" si="64"/>
        <v>-5.6562614354194909E-6</v>
      </c>
      <c r="AA319">
        <f t="shared" si="65"/>
        <v>-2.4708140712675908E-5</v>
      </c>
    </row>
    <row r="320" spans="1:27" x14ac:dyDescent="0.2">
      <c r="A320" s="5">
        <v>43789</v>
      </c>
      <c r="B320" s="1">
        <v>40651.64</v>
      </c>
      <c r="C320" s="1">
        <v>450.19</v>
      </c>
      <c r="D320" s="1">
        <v>187.26</v>
      </c>
      <c r="E320" s="1">
        <v>15193.71</v>
      </c>
      <c r="F320" s="1">
        <v>179.44</v>
      </c>
      <c r="G320" s="2">
        <v>11596.2</v>
      </c>
      <c r="I320" s="21">
        <f t="shared" si="67"/>
        <v>4.4856336215948651E-3</v>
      </c>
      <c r="J320" s="21">
        <f t="shared" si="67"/>
        <v>8.5887224445623505E-3</v>
      </c>
      <c r="K320" s="21">
        <f t="shared" si="67"/>
        <v>5.6229564170718442E-3</v>
      </c>
      <c r="L320" s="21">
        <f t="shared" si="66"/>
        <v>6.2545429770668928E-4</v>
      </c>
      <c r="M320" s="21">
        <f t="shared" si="66"/>
        <v>6.4855421335978753E-3</v>
      </c>
      <c r="N320" s="21">
        <f t="shared" si="66"/>
        <v>-1.853883784042375E-4</v>
      </c>
      <c r="P320">
        <f t="shared" si="55"/>
        <v>5.9222323238685712E-5</v>
      </c>
      <c r="Q320">
        <f t="shared" si="56"/>
        <v>1.2153169630157759E-4</v>
      </c>
      <c r="R320">
        <f t="shared" si="57"/>
        <v>6.2133001436356916E-5</v>
      </c>
      <c r="S320">
        <f t="shared" si="58"/>
        <v>1.8795257509158659E-4</v>
      </c>
      <c r="T320">
        <f t="shared" si="59"/>
        <v>1.0173056100680284E-4</v>
      </c>
      <c r="U320">
        <f t="shared" si="60"/>
        <v>3.2842989564166872E-4</v>
      </c>
      <c r="W320">
        <f t="shared" si="61"/>
        <v>-1.2025209473126529E-5</v>
      </c>
      <c r="X320">
        <f t="shared" si="62"/>
        <v>-2.0873993977016019E-5</v>
      </c>
      <c r="Y320">
        <f t="shared" si="63"/>
        <v>-7.3906378759496809E-6</v>
      </c>
      <c r="Z320">
        <f t="shared" si="64"/>
        <v>-6.0098982105727898E-6</v>
      </c>
      <c r="AA320">
        <f t="shared" si="65"/>
        <v>-2.6208510706726279E-5</v>
      </c>
    </row>
    <row r="321" spans="1:27" x14ac:dyDescent="0.2">
      <c r="A321" s="5">
        <v>43788</v>
      </c>
      <c r="B321" s="1">
        <v>40469.699999999997</v>
      </c>
      <c r="C321" s="1">
        <v>446.34</v>
      </c>
      <c r="D321" s="1">
        <v>186.21</v>
      </c>
      <c r="E321" s="1">
        <v>15184.21</v>
      </c>
      <c r="F321" s="1">
        <v>178.28</v>
      </c>
      <c r="G321" s="2">
        <v>11598.35</v>
      </c>
      <c r="I321" s="21">
        <f t="shared" si="67"/>
        <v>4.5944616743202301E-3</v>
      </c>
      <c r="J321" s="21">
        <f t="shared" si="67"/>
        <v>7.6204141124091294E-4</v>
      </c>
      <c r="K321" s="21">
        <f t="shared" si="67"/>
        <v>6.2490102615059924E-3</v>
      </c>
      <c r="L321" s="21">
        <f t="shared" si="66"/>
        <v>-1.750287171435974E-3</v>
      </c>
      <c r="M321" s="21">
        <f t="shared" si="66"/>
        <v>-1.4573176728608422E-3</v>
      </c>
      <c r="N321" s="21">
        <f t="shared" si="66"/>
        <v>-9.9602758850986604E-3</v>
      </c>
      <c r="P321">
        <f t="shared" si="55"/>
        <v>6.1655083568167948E-5</v>
      </c>
      <c r="Q321">
        <f t="shared" si="56"/>
        <v>1.2925197220726685E-4</v>
      </c>
      <c r="R321">
        <f t="shared" si="57"/>
        <v>6.3606376256864343E-5</v>
      </c>
      <c r="S321">
        <f t="shared" si="58"/>
        <v>1.9975400508578402E-4</v>
      </c>
      <c r="T321">
        <f t="shared" si="59"/>
        <v>1.0808844097747329E-4</v>
      </c>
      <c r="U321">
        <f t="shared" si="60"/>
        <v>3.4306113819067242E-4</v>
      </c>
      <c r="W321">
        <f t="shared" si="61"/>
        <v>-9.8717905573851268E-6</v>
      </c>
      <c r="X321">
        <f t="shared" si="62"/>
        <v>-2.1721899378198141E-5</v>
      </c>
      <c r="Y321">
        <f t="shared" si="63"/>
        <v>-3.8894956416435591E-6</v>
      </c>
      <c r="Z321">
        <f t="shared" si="64"/>
        <v>-7.506275315863689E-6</v>
      </c>
      <c r="AA321">
        <f t="shared" si="65"/>
        <v>-2.880790199059757E-5</v>
      </c>
    </row>
    <row r="322" spans="1:27" x14ac:dyDescent="0.2">
      <c r="A322" s="5">
        <v>43787</v>
      </c>
      <c r="B322" s="1">
        <v>40284.19</v>
      </c>
      <c r="C322" s="1">
        <v>446</v>
      </c>
      <c r="D322" s="1">
        <v>185.05</v>
      </c>
      <c r="E322" s="1">
        <v>15210.81</v>
      </c>
      <c r="F322" s="1">
        <v>178.54</v>
      </c>
      <c r="G322" s="2">
        <v>11714.45</v>
      </c>
      <c r="I322" s="21">
        <f t="shared" si="67"/>
        <v>-1.7980959417507924E-3</v>
      </c>
      <c r="J322" s="21">
        <f t="shared" si="67"/>
        <v>5.4858719350489027E-3</v>
      </c>
      <c r="K322" s="21">
        <f t="shared" si="67"/>
        <v>-6.4826321755949011E-4</v>
      </c>
      <c r="L322" s="21">
        <f t="shared" si="66"/>
        <v>-2.8118038053329265E-3</v>
      </c>
      <c r="M322" s="21">
        <f t="shared" si="66"/>
        <v>2.5797782239810859E-3</v>
      </c>
      <c r="N322" s="21">
        <f t="shared" si="66"/>
        <v>3.7951463632375095E-2</v>
      </c>
      <c r="P322">
        <f t="shared" si="55"/>
        <v>6.5384143220450551E-5</v>
      </c>
      <c r="Q322">
        <f t="shared" si="56"/>
        <v>1.3558115399361852E-4</v>
      </c>
      <c r="R322">
        <f t="shared" si="57"/>
        <v>6.7639533558414797E-5</v>
      </c>
      <c r="S322">
        <f t="shared" si="58"/>
        <v>2.1199960707170526E-4</v>
      </c>
      <c r="T322">
        <f t="shared" si="59"/>
        <v>1.1456289961316774E-4</v>
      </c>
      <c r="U322">
        <f t="shared" si="60"/>
        <v>2.7302374753223723E-4</v>
      </c>
      <c r="W322">
        <f t="shared" si="61"/>
        <v>-6.1461363754601445E-6</v>
      </c>
      <c r="X322">
        <f t="shared" si="62"/>
        <v>-3.6397565459883714E-5</v>
      </c>
      <c r="Y322">
        <f t="shared" si="63"/>
        <v>-2.567386559700671E-6</v>
      </c>
      <c r="Z322">
        <f t="shared" si="64"/>
        <v>-1.1739905577613789E-6</v>
      </c>
      <c r="AA322">
        <f t="shared" si="65"/>
        <v>-3.6896046337679001E-5</v>
      </c>
    </row>
    <row r="323" spans="1:27" x14ac:dyDescent="0.2">
      <c r="A323" s="5">
        <v>43784</v>
      </c>
      <c r="B323" s="1">
        <v>40356.69</v>
      </c>
      <c r="C323" s="1">
        <v>443.56</v>
      </c>
      <c r="D323" s="1">
        <v>185.17</v>
      </c>
      <c r="E323" s="1">
        <v>15253.64</v>
      </c>
      <c r="F323" s="1">
        <v>178.08</v>
      </c>
      <c r="G323" s="2">
        <v>11278.2</v>
      </c>
      <c r="I323" s="21">
        <f t="shared" si="67"/>
        <v>1.7412514349193233E-3</v>
      </c>
      <c r="J323" s="21">
        <f t="shared" si="67"/>
        <v>-4.7681256275449307E-3</v>
      </c>
      <c r="K323" s="21">
        <f t="shared" si="67"/>
        <v>3.0829999809727396E-3</v>
      </c>
      <c r="L323" s="21">
        <f t="shared" si="66"/>
        <v>-4.4199798203537607E-3</v>
      </c>
      <c r="M323" s="21">
        <f t="shared" si="66"/>
        <v>-1.4028789371871497E-3</v>
      </c>
      <c r="N323" s="21">
        <f t="shared" si="66"/>
        <v>4.1452280356613455E-2</v>
      </c>
      <c r="P323">
        <f t="shared" si="55"/>
        <v>6.9364070028589409E-5</v>
      </c>
      <c r="Q323">
        <f t="shared" si="56"/>
        <v>1.4278409858895264E-4</v>
      </c>
      <c r="R323">
        <f t="shared" si="57"/>
        <v>7.1350255558993739E-5</v>
      </c>
      <c r="S323">
        <f t="shared" si="58"/>
        <v>2.2428450401592041E-4</v>
      </c>
      <c r="T323">
        <f t="shared" si="59"/>
        <v>1.2174980367491866E-4</v>
      </c>
      <c r="U323">
        <f t="shared" si="60"/>
        <v>1.8077261141110666E-4</v>
      </c>
      <c r="W323">
        <f t="shared" si="61"/>
        <v>-1.1145603121870239E-5</v>
      </c>
      <c r="X323">
        <f t="shared" si="62"/>
        <v>-2.6104877279330793E-5</v>
      </c>
      <c r="Y323">
        <f t="shared" si="63"/>
        <v>-1.0888541843344293E-5</v>
      </c>
      <c r="Z323">
        <f t="shared" si="64"/>
        <v>1.0445855322629057E-5</v>
      </c>
      <c r="AA323">
        <f t="shared" si="65"/>
        <v>-3.5539249443658322E-5</v>
      </c>
    </row>
    <row r="324" spans="1:27" x14ac:dyDescent="0.2">
      <c r="A324" s="5">
        <v>43783</v>
      </c>
      <c r="B324" s="1">
        <v>40286.480000000003</v>
      </c>
      <c r="C324" s="1">
        <v>445.68</v>
      </c>
      <c r="D324" s="1">
        <v>184.6</v>
      </c>
      <c r="E324" s="1">
        <v>15321.21</v>
      </c>
      <c r="F324" s="1">
        <v>178.33</v>
      </c>
      <c r="G324" s="2">
        <v>10820.25</v>
      </c>
      <c r="I324" s="21">
        <f t="shared" si="67"/>
        <v>4.2391759069446405E-3</v>
      </c>
      <c r="J324" s="21">
        <f t="shared" si="67"/>
        <v>-5.125060174502984E-3</v>
      </c>
      <c r="K324" s="21">
        <f t="shared" si="67"/>
        <v>1.9520665563220159E-3</v>
      </c>
      <c r="L324" s="21">
        <f t="shared" si="66"/>
        <v>1.0681330070756879E-2</v>
      </c>
      <c r="M324" s="21">
        <f t="shared" si="66"/>
        <v>-4.19686690834295E-3</v>
      </c>
      <c r="N324" s="21">
        <f t="shared" si="66"/>
        <v>1.9982521948314689E-3</v>
      </c>
      <c r="P324">
        <f t="shared" ref="P324:P387" si="68">0.94*P325+(1-0.94)*(I325^2)</f>
        <v>7.2644503496157681E-5</v>
      </c>
      <c r="Q324">
        <f t="shared" ref="Q324:Q387" si="69">0.94*Q325+(1-0.94)*(J325^2)</f>
        <v>1.5022140859725114E-4</v>
      </c>
      <c r="R324">
        <f t="shared" ref="R324:R387" si="70">0.94*R325+(1-0.94)*(K325^2)</f>
        <v>7.56612997112501E-5</v>
      </c>
      <c r="S324">
        <f t="shared" ref="S324:S387" si="71">0.94*S325+(1-0.94)*(L325^2)</f>
        <v>2.3131814392669478E-4</v>
      </c>
      <c r="T324">
        <f t="shared" ref="T324:T387" si="72">0.94*T325+(1-0.94)*(M325^2)</f>
        <v>1.2839678953631704E-4</v>
      </c>
      <c r="U324">
        <f t="shared" ref="U324:U387" si="73">0.94*U325+(1-0.94)*(N325^2)</f>
        <v>1.9205641563942315E-4</v>
      </c>
      <c r="W324">
        <f t="shared" ref="W324:W387" si="74">0.94*W325+(1-0.94)*I325*N325</f>
        <v>-1.239772305903188E-5</v>
      </c>
      <c r="X324">
        <f t="shared" ref="X324:X387" si="75">0.94*X325+(1-0.94)*J325*N325</f>
        <v>-2.7117454802968254E-5</v>
      </c>
      <c r="Y324">
        <f t="shared" ref="Y324:Y387" si="76">0.94*Y325+(1-0.94)*K325*N325</f>
        <v>-1.1832537361895689E-5</v>
      </c>
      <c r="Z324">
        <f t="shared" ref="Z324:Z387" si="77">0.94*Z325+(1-0.94)*L325*N325</f>
        <v>9.7502296246515955E-6</v>
      </c>
      <c r="AA324">
        <f t="shared" ref="AA324:AA387" si="78">0.94*AA325+(1-0.94)*M325*N325</f>
        <v>-3.7272410141486818E-5</v>
      </c>
    </row>
    <row r="325" spans="1:27" x14ac:dyDescent="0.2">
      <c r="A325" s="5">
        <v>43782</v>
      </c>
      <c r="B325" s="1">
        <v>40116.06</v>
      </c>
      <c r="C325" s="1">
        <v>447.97</v>
      </c>
      <c r="D325" s="1">
        <v>184.24</v>
      </c>
      <c r="E325" s="1">
        <v>15158.43</v>
      </c>
      <c r="F325" s="1">
        <v>179.08</v>
      </c>
      <c r="G325" s="2">
        <v>10798.65</v>
      </c>
      <c r="I325" s="21">
        <f t="shared" si="67"/>
        <v>-5.6927013085911072E-3</v>
      </c>
      <c r="J325" s="21">
        <f t="shared" si="67"/>
        <v>-1.6647496675142988E-2</v>
      </c>
      <c r="K325" s="21">
        <f t="shared" si="67"/>
        <v>-4.9270518471919607E-3</v>
      </c>
      <c r="L325" s="21">
        <f t="shared" si="66"/>
        <v>1.7034733177984176E-3</v>
      </c>
      <c r="M325" s="21">
        <f t="shared" si="66"/>
        <v>-2.132559685545355E-2</v>
      </c>
      <c r="N325" s="21">
        <f t="shared" si="66"/>
        <v>2.1127002664893722E-2</v>
      </c>
      <c r="P325">
        <f t="shared" si="68"/>
        <v>7.5212864473220842E-5</v>
      </c>
      <c r="Q325">
        <f t="shared" si="69"/>
        <v>1.421202764514014E-4</v>
      </c>
      <c r="R325">
        <f t="shared" si="70"/>
        <v>7.8941222677611744E-5</v>
      </c>
      <c r="S325">
        <f t="shared" si="71"/>
        <v>2.4589790919790183E-4</v>
      </c>
      <c r="T325">
        <f t="shared" si="72"/>
        <v>1.0756374964025235E-4</v>
      </c>
      <c r="U325">
        <f t="shared" si="73"/>
        <v>1.7582489483327401E-4</v>
      </c>
      <c r="W325">
        <f t="shared" si="74"/>
        <v>-5.5122767191584854E-6</v>
      </c>
      <c r="X325">
        <f t="shared" si="75"/>
        <v>-6.3986727721222516E-6</v>
      </c>
      <c r="Y325">
        <f t="shared" si="76"/>
        <v>-5.9435182037808924E-6</v>
      </c>
      <c r="Z325">
        <f t="shared" si="77"/>
        <v>8.0753962820951511E-6</v>
      </c>
      <c r="AA325">
        <f t="shared" si="78"/>
        <v>-1.0893248559308309E-5</v>
      </c>
    </row>
    <row r="326" spans="1:27" x14ac:dyDescent="0.2">
      <c r="A326" s="5">
        <v>43780</v>
      </c>
      <c r="B326" s="1">
        <v>40345.08</v>
      </c>
      <c r="C326" s="1">
        <v>455.49</v>
      </c>
      <c r="D326" s="1">
        <v>185.15</v>
      </c>
      <c r="E326" s="1">
        <v>15132.63</v>
      </c>
      <c r="F326" s="1">
        <v>182.94</v>
      </c>
      <c r="G326" s="2">
        <v>10572.9</v>
      </c>
      <c r="I326" s="21">
        <f t="shared" si="67"/>
        <v>5.3230071064614521E-4</v>
      </c>
      <c r="J326" s="21">
        <f t="shared" si="67"/>
        <v>6.6522999625988578E-3</v>
      </c>
      <c r="K326" s="21">
        <f t="shared" si="67"/>
        <v>3.7814332082285521E-4</v>
      </c>
      <c r="L326" s="21">
        <f t="shared" si="66"/>
        <v>-6.7643896935630906E-3</v>
      </c>
      <c r="M326" s="21">
        <f t="shared" si="66"/>
        <v>1.6959820242680001E-3</v>
      </c>
      <c r="N326" s="21">
        <f t="shared" si="66"/>
        <v>-3.6489068995272894E-3</v>
      </c>
      <c r="P326">
        <f t="shared" si="68"/>
        <v>7.9995599819603812E-5</v>
      </c>
      <c r="Q326">
        <f t="shared" si="69"/>
        <v>1.4836711783389135E-4</v>
      </c>
      <c r="R326">
        <f t="shared" si="70"/>
        <v>8.3970896952496567E-5</v>
      </c>
      <c r="S326">
        <f t="shared" si="71"/>
        <v>2.5867286289608395E-4</v>
      </c>
      <c r="T326">
        <f t="shared" si="72"/>
        <v>1.1424592376452547E-4</v>
      </c>
      <c r="U326">
        <f t="shared" si="73"/>
        <v>1.8619789738254141E-4</v>
      </c>
      <c r="W326">
        <f t="shared" si="74"/>
        <v>-5.7401465691664743E-6</v>
      </c>
      <c r="X326">
        <f t="shared" si="75"/>
        <v>-5.257718487496941E-6</v>
      </c>
      <c r="Y326">
        <f t="shared" si="76"/>
        <v>-6.234818741956651E-6</v>
      </c>
      <c r="Z326">
        <f t="shared" si="77"/>
        <v>7.0153602007012038E-6</v>
      </c>
      <c r="AA326">
        <f t="shared" si="78"/>
        <v>-1.11935529028923E-5</v>
      </c>
    </row>
    <row r="327" spans="1:27" x14ac:dyDescent="0.2">
      <c r="A327" s="5">
        <v>43777</v>
      </c>
      <c r="B327" s="1">
        <v>40323.61</v>
      </c>
      <c r="C327" s="1">
        <v>452.47</v>
      </c>
      <c r="D327" s="1">
        <v>185.08</v>
      </c>
      <c r="E327" s="1">
        <v>15235.34</v>
      </c>
      <c r="F327" s="1">
        <v>182.63</v>
      </c>
      <c r="G327" s="2">
        <v>10611.55</v>
      </c>
      <c r="I327" s="21">
        <f t="shared" si="67"/>
        <v>-8.1536831963089865E-3</v>
      </c>
      <c r="J327" s="21">
        <f t="shared" si="67"/>
        <v>-1.541747919613458E-2</v>
      </c>
      <c r="K327" s="21">
        <f t="shared" si="67"/>
        <v>-1.0534333684959327E-2</v>
      </c>
      <c r="L327" s="21">
        <f t="shared" si="66"/>
        <v>-1.5639106638417936E-2</v>
      </c>
      <c r="M327" s="21">
        <f t="shared" si="66"/>
        <v>-1.1811911003633506E-2</v>
      </c>
      <c r="N327" s="21">
        <f t="shared" si="66"/>
        <v>2.7791361049175158E-3</v>
      </c>
      <c r="P327">
        <f t="shared" si="68"/>
        <v>8.0858134935805873E-5</v>
      </c>
      <c r="Q327">
        <f t="shared" si="69"/>
        <v>1.4266510420010296E-4</v>
      </c>
      <c r="R327">
        <f t="shared" si="70"/>
        <v>8.2247410405672812E-5</v>
      </c>
      <c r="S327">
        <f t="shared" si="71"/>
        <v>2.5957230160554838E-4</v>
      </c>
      <c r="T327">
        <f t="shared" si="72"/>
        <v>1.1263260560751061E-4</v>
      </c>
      <c r="U327">
        <f t="shared" si="73"/>
        <v>1.97589873971449E-4</v>
      </c>
      <c r="W327">
        <f t="shared" si="74"/>
        <v>-4.660143454926787E-6</v>
      </c>
      <c r="X327">
        <f t="shared" si="75"/>
        <v>-2.8583852155844695E-6</v>
      </c>
      <c r="Y327">
        <f t="shared" si="76"/>
        <v>-4.7640828902654206E-6</v>
      </c>
      <c r="Z327">
        <f t="shared" si="77"/>
        <v>1.0237396335266124E-5</v>
      </c>
      <c r="AA327">
        <f t="shared" si="78"/>
        <v>-9.8127004282936972E-6</v>
      </c>
    </row>
    <row r="328" spans="1:27" x14ac:dyDescent="0.2">
      <c r="A328" s="5">
        <v>43776</v>
      </c>
      <c r="B328" s="1">
        <v>40653.74</v>
      </c>
      <c r="C328" s="1">
        <v>459.5</v>
      </c>
      <c r="D328" s="1">
        <v>187.04</v>
      </c>
      <c r="E328" s="1">
        <v>15475.48</v>
      </c>
      <c r="F328" s="1">
        <v>184.8</v>
      </c>
      <c r="G328" s="2">
        <v>10582.1</v>
      </c>
      <c r="I328" s="21">
        <f t="shared" si="67"/>
        <v>4.5353139342024281E-3</v>
      </c>
      <c r="J328" s="21">
        <f t="shared" si="67"/>
        <v>-1.9350145728312016E-3</v>
      </c>
      <c r="K328" s="21">
        <f t="shared" si="67"/>
        <v>6.0598120816324572E-3</v>
      </c>
      <c r="L328" s="21">
        <f t="shared" si="66"/>
        <v>4.2661440357535472E-3</v>
      </c>
      <c r="M328" s="21">
        <f t="shared" si="66"/>
        <v>9.2033679993202308E-4</v>
      </c>
      <c r="N328" s="21">
        <f t="shared" si="66"/>
        <v>2.2718583964591151E-2</v>
      </c>
      <c r="P328">
        <f t="shared" si="68"/>
        <v>8.4706372964786833E-5</v>
      </c>
      <c r="Q328">
        <f t="shared" si="69"/>
        <v>1.5153239076199875E-4</v>
      </c>
      <c r="R328">
        <f t="shared" si="70"/>
        <v>8.5153330912543504E-5</v>
      </c>
      <c r="S328">
        <f t="shared" si="71"/>
        <v>2.7497904522289429E-4</v>
      </c>
      <c r="T328">
        <f t="shared" si="72"/>
        <v>1.1976785576382134E-4</v>
      </c>
      <c r="U328">
        <f t="shared" si="73"/>
        <v>1.7725726652135986E-4</v>
      </c>
      <c r="W328">
        <f t="shared" si="74"/>
        <v>-1.153435965970668E-5</v>
      </c>
      <c r="X328">
        <f t="shared" si="75"/>
        <v>-2.3482739664902049E-7</v>
      </c>
      <c r="Y328">
        <f t="shared" si="76"/>
        <v>-1.385564241004051E-5</v>
      </c>
      <c r="Z328">
        <f t="shared" si="77"/>
        <v>4.7044162195613998E-6</v>
      </c>
      <c r="AA328">
        <f t="shared" si="78"/>
        <v>-1.1773644000203433E-5</v>
      </c>
    </row>
    <row r="329" spans="1:27" x14ac:dyDescent="0.2">
      <c r="A329" s="5">
        <v>43775</v>
      </c>
      <c r="B329" s="1">
        <v>40469.78</v>
      </c>
      <c r="C329" s="1">
        <v>460.39</v>
      </c>
      <c r="D329" s="1">
        <v>185.91</v>
      </c>
      <c r="E329" s="1">
        <v>15409.6</v>
      </c>
      <c r="F329" s="1">
        <v>184.63</v>
      </c>
      <c r="G329" s="2">
        <v>10344.4</v>
      </c>
      <c r="I329" s="21">
        <f t="shared" si="67"/>
        <v>5.4894950051157772E-3</v>
      </c>
      <c r="J329" s="21">
        <f t="shared" si="67"/>
        <v>3.3288037265571495E-3</v>
      </c>
      <c r="K329" s="21">
        <f t="shared" si="67"/>
        <v>3.5564214659295629E-3</v>
      </c>
      <c r="L329" s="21">
        <f t="shared" si="66"/>
        <v>4.7257422511126305E-3</v>
      </c>
      <c r="M329" s="21">
        <f t="shared" si="66"/>
        <v>3.744204933100109E-3</v>
      </c>
      <c r="N329" s="21">
        <f t="shared" si="66"/>
        <v>-1.6842402485659113E-2</v>
      </c>
      <c r="P329">
        <f t="shared" si="68"/>
        <v>8.8189680468207842E-5</v>
      </c>
      <c r="Q329">
        <f t="shared" si="69"/>
        <v>1.6049737734787482E-4</v>
      </c>
      <c r="R329">
        <f t="shared" si="70"/>
        <v>8.9781322227600044E-5</v>
      </c>
      <c r="S329">
        <f t="shared" si="71"/>
        <v>2.9110541152495447E-4</v>
      </c>
      <c r="T329">
        <f t="shared" si="72"/>
        <v>1.2651777822229605E-4</v>
      </c>
      <c r="U329">
        <f t="shared" si="73"/>
        <v>1.7046518641704647E-4</v>
      </c>
      <c r="W329">
        <f t="shared" si="74"/>
        <v>-6.3691304261235751E-6</v>
      </c>
      <c r="X329">
        <f t="shared" si="75"/>
        <v>3.3288039711247128E-6</v>
      </c>
      <c r="Y329">
        <f t="shared" si="76"/>
        <v>-1.0916725006139466E-5</v>
      </c>
      <c r="Z329">
        <f t="shared" si="77"/>
        <v>1.0085092980600877E-5</v>
      </c>
      <c r="AA329">
        <f t="shared" si="78"/>
        <v>-8.4999570339145595E-6</v>
      </c>
    </row>
    <row r="330" spans="1:27" x14ac:dyDescent="0.2">
      <c r="A330" s="5">
        <v>43774</v>
      </c>
      <c r="B330" s="1">
        <v>40248.230000000003</v>
      </c>
      <c r="C330" s="1">
        <v>458.86</v>
      </c>
      <c r="D330" s="1">
        <v>185.25</v>
      </c>
      <c r="E330" s="1">
        <v>15336.95</v>
      </c>
      <c r="F330" s="1">
        <v>183.94</v>
      </c>
      <c r="G330" s="2">
        <v>10520.1</v>
      </c>
      <c r="I330" s="21">
        <f t="shared" si="67"/>
        <v>-1.3340752633570411E-3</v>
      </c>
      <c r="J330" s="21">
        <f t="shared" si="67"/>
        <v>-3.1332981811799756E-3</v>
      </c>
      <c r="K330" s="21">
        <f t="shared" si="67"/>
        <v>-2.6954194216723226E-3</v>
      </c>
      <c r="L330" s="21">
        <f t="shared" si="66"/>
        <v>-5.9923315439215303E-3</v>
      </c>
      <c r="M330" s="21">
        <f t="shared" si="66"/>
        <v>-7.636312122189683E-3</v>
      </c>
      <c r="N330" s="21">
        <f t="shared" si="66"/>
        <v>-1.016583701550542E-3</v>
      </c>
      <c r="P330">
        <f t="shared" si="68"/>
        <v>9.3705207510329542E-5</v>
      </c>
      <c r="Q330">
        <f t="shared" si="69"/>
        <v>1.7011523818972731E-4</v>
      </c>
      <c r="R330">
        <f t="shared" si="70"/>
        <v>9.504830327242165E-5</v>
      </c>
      <c r="S330">
        <f t="shared" si="71"/>
        <v>3.0739460562235945E-4</v>
      </c>
      <c r="T330">
        <f t="shared" si="72"/>
        <v>1.308712579283468E-4</v>
      </c>
      <c r="U330">
        <f t="shared" si="73"/>
        <v>1.8127997858692659E-4</v>
      </c>
      <c r="W330">
        <f t="shared" si="74"/>
        <v>-6.8622365705168159E-6</v>
      </c>
      <c r="X330">
        <f t="shared" si="75"/>
        <v>3.3379663609995548E-6</v>
      </c>
      <c r="Y330">
        <f t="shared" si="76"/>
        <v>-1.1788438482249317E-5</v>
      </c>
      <c r="Z330">
        <f t="shared" si="77"/>
        <v>1.0339989984777243E-5</v>
      </c>
      <c r="AA330">
        <f t="shared" si="78"/>
        <v>-9.5380149579966087E-6</v>
      </c>
    </row>
    <row r="331" spans="1:27" x14ac:dyDescent="0.2">
      <c r="A331" s="5">
        <v>43773</v>
      </c>
      <c r="B331" s="1">
        <v>40301.96</v>
      </c>
      <c r="C331" s="1">
        <v>460.3</v>
      </c>
      <c r="D331" s="1">
        <v>185.75</v>
      </c>
      <c r="E331" s="1">
        <v>15429.13</v>
      </c>
      <c r="F331" s="1">
        <v>185.35</v>
      </c>
      <c r="G331" s="2">
        <v>10530.8</v>
      </c>
      <c r="I331" s="21">
        <f t="shared" si="67"/>
        <v>3.4033864612583709E-3</v>
      </c>
      <c r="J331" s="21">
        <f t="shared" si="67"/>
        <v>-1.9550554537719838E-4</v>
      </c>
      <c r="K331" s="21">
        <f t="shared" si="67"/>
        <v>3.3974201525021645E-3</v>
      </c>
      <c r="L331" s="21">
        <f t="shared" si="66"/>
        <v>1.018250310224301E-2</v>
      </c>
      <c r="M331" s="21">
        <f t="shared" si="66"/>
        <v>6.4409846231687244E-3</v>
      </c>
      <c r="N331" s="21">
        <f t="shared" si="66"/>
        <v>-6.2855186112623753E-3</v>
      </c>
      <c r="P331">
        <f t="shared" si="68"/>
        <v>9.8947048027711636E-5</v>
      </c>
      <c r="Q331">
        <f t="shared" si="69"/>
        <v>1.8097121791982011E-4</v>
      </c>
      <c r="R331">
        <f t="shared" si="70"/>
        <v>1.0037846324559998E-4</v>
      </c>
      <c r="S331">
        <f t="shared" si="71"/>
        <v>3.2039745048588101E-4</v>
      </c>
      <c r="T331">
        <f t="shared" si="72"/>
        <v>1.3657668186531176E-4</v>
      </c>
      <c r="U331">
        <f t="shared" si="73"/>
        <v>1.9032927014273941E-4</v>
      </c>
      <c r="W331">
        <f t="shared" si="74"/>
        <v>-5.9348017381950442E-6</v>
      </c>
      <c r="X331">
        <f t="shared" si="75"/>
        <v>3.4725905705905873E-6</v>
      </c>
      <c r="Y331">
        <f t="shared" si="76"/>
        <v>-1.1177835772680323E-5</v>
      </c>
      <c r="Z331">
        <f t="shared" si="77"/>
        <v>1.5085243351362091E-5</v>
      </c>
      <c r="AA331">
        <f t="shared" si="78"/>
        <v>-7.5626800367762757E-6</v>
      </c>
    </row>
    <row r="332" spans="1:27" x14ac:dyDescent="0.2">
      <c r="A332" s="5">
        <v>43770</v>
      </c>
      <c r="B332" s="1">
        <v>40165.03</v>
      </c>
      <c r="C332" s="1">
        <v>460.39</v>
      </c>
      <c r="D332" s="1">
        <v>185.12</v>
      </c>
      <c r="E332" s="1">
        <v>15272.82</v>
      </c>
      <c r="F332" s="1">
        <v>184.16</v>
      </c>
      <c r="G332" s="2">
        <v>10597.2</v>
      </c>
      <c r="I332" s="21">
        <f t="shared" si="67"/>
        <v>8.9620560838891343E-4</v>
      </c>
      <c r="J332" s="21">
        <f t="shared" si="67"/>
        <v>-2.3647596905160438E-3</v>
      </c>
      <c r="K332" s="21">
        <f t="shared" si="67"/>
        <v>1.5677797507773327E-3</v>
      </c>
      <c r="L332" s="21">
        <f t="shared" si="66"/>
        <v>-7.7757146575440405E-3</v>
      </c>
      <c r="M332" s="21">
        <f t="shared" si="66"/>
        <v>-5.9712837319711833E-4</v>
      </c>
      <c r="N332" s="21">
        <f t="shared" si="66"/>
        <v>-8.4663053568674439E-3</v>
      </c>
      <c r="P332">
        <f t="shared" si="68"/>
        <v>1.0521154995549062E-4</v>
      </c>
      <c r="Q332">
        <f t="shared" si="69"/>
        <v>1.9216563044275185E-4</v>
      </c>
      <c r="R332">
        <f t="shared" si="70"/>
        <v>1.0662870983487569E-4</v>
      </c>
      <c r="S332">
        <f t="shared" si="71"/>
        <v>3.3698909168058331E-4</v>
      </c>
      <c r="T332">
        <f t="shared" si="72"/>
        <v>1.4527158311453952E-4</v>
      </c>
      <c r="U332">
        <f t="shared" si="73"/>
        <v>1.9790273463722989E-4</v>
      </c>
      <c r="W332">
        <f t="shared" si="74"/>
        <v>-5.8293071463889166E-6</v>
      </c>
      <c r="X332">
        <f t="shared" si="75"/>
        <v>2.4163233111269952E-6</v>
      </c>
      <c r="Y332">
        <f t="shared" si="76"/>
        <v>-1.1044082602698571E-5</v>
      </c>
      <c r="Z332">
        <f t="shared" si="77"/>
        <v>1.1846115821110445E-5</v>
      </c>
      <c r="AA332">
        <f t="shared" si="78"/>
        <v>-8.3680939419792077E-6</v>
      </c>
    </row>
    <row r="333" spans="1:27" x14ac:dyDescent="0.2">
      <c r="A333" s="5">
        <v>43769</v>
      </c>
      <c r="B333" s="1">
        <v>40129.050000000003</v>
      </c>
      <c r="C333" s="1">
        <v>461.48</v>
      </c>
      <c r="D333" s="1">
        <v>184.83</v>
      </c>
      <c r="E333" s="1">
        <v>15392.04</v>
      </c>
      <c r="F333" s="1">
        <v>184.27</v>
      </c>
      <c r="G333" s="2">
        <v>10687.3</v>
      </c>
      <c r="I333" s="21">
        <f t="shared" si="67"/>
        <v>1.9251468762639065E-3</v>
      </c>
      <c r="J333" s="21">
        <f t="shared" si="67"/>
        <v>9.1428213175864352E-3</v>
      </c>
      <c r="K333" s="21">
        <f t="shared" si="67"/>
        <v>5.4794657646257908E-3</v>
      </c>
      <c r="L333" s="21">
        <f t="shared" si="66"/>
        <v>1.7315059853623589E-2</v>
      </c>
      <c r="M333" s="21">
        <f t="shared" si="66"/>
        <v>3.0980811256895702E-3</v>
      </c>
      <c r="N333" s="21">
        <f t="shared" si="66"/>
        <v>-1.2709770230999564E-2</v>
      </c>
      <c r="P333">
        <f t="shared" si="68"/>
        <v>1.116906154529567E-4</v>
      </c>
      <c r="Q333">
        <f t="shared" si="69"/>
        <v>1.9909591440854583E-4</v>
      </c>
      <c r="R333">
        <f t="shared" si="70"/>
        <v>1.1151833737333332E-4</v>
      </c>
      <c r="S333">
        <f t="shared" si="71"/>
        <v>3.3936214235798863E-4</v>
      </c>
      <c r="T333">
        <f t="shared" si="72"/>
        <v>1.5393159224984923E-4</v>
      </c>
      <c r="U333">
        <f t="shared" si="73"/>
        <v>2.0022387135929971E-4</v>
      </c>
      <c r="W333">
        <f t="shared" si="74"/>
        <v>-4.6395922115898587E-6</v>
      </c>
      <c r="X333">
        <f t="shared" si="75"/>
        <v>9.9877795784079765E-6</v>
      </c>
      <c r="Y333">
        <f t="shared" si="76"/>
        <v>-7.3037420758268519E-6</v>
      </c>
      <c r="Z333">
        <f t="shared" si="77"/>
        <v>2.6649299742174578E-5</v>
      </c>
      <c r="AA333">
        <f t="shared" si="78"/>
        <v>-6.3888723256473943E-6</v>
      </c>
    </row>
    <row r="334" spans="1:27" x14ac:dyDescent="0.2">
      <c r="A334" s="5">
        <v>43768</v>
      </c>
      <c r="B334" s="1">
        <v>40051.870000000003</v>
      </c>
      <c r="C334" s="1">
        <v>457.28</v>
      </c>
      <c r="D334" s="1">
        <v>183.82</v>
      </c>
      <c r="E334" s="1">
        <v>15127.82</v>
      </c>
      <c r="F334" s="1">
        <v>183.7</v>
      </c>
      <c r="G334" s="2">
        <v>10824</v>
      </c>
      <c r="I334" s="21">
        <f t="shared" si="67"/>
        <v>5.5087715988472417E-3</v>
      </c>
      <c r="J334" s="21">
        <f t="shared" si="67"/>
        <v>2.7811556430101265E-3</v>
      </c>
      <c r="K334" s="21">
        <f t="shared" si="67"/>
        <v>5.2908733345732187E-3</v>
      </c>
      <c r="L334" s="21">
        <f t="shared" si="66"/>
        <v>1.4615986447063882E-2</v>
      </c>
      <c r="M334" s="21">
        <f t="shared" si="66"/>
        <v>8.8029218773279013E-3</v>
      </c>
      <c r="N334" s="21">
        <f t="shared" si="66"/>
        <v>3.354659756444776E-3</v>
      </c>
      <c r="P334">
        <f t="shared" si="68"/>
        <v>1.1688278891623483E-4</v>
      </c>
      <c r="Q334">
        <f t="shared" si="69"/>
        <v>2.1131045192117768E-4</v>
      </c>
      <c r="R334">
        <f t="shared" si="70"/>
        <v>1.1684972014338663E-4</v>
      </c>
      <c r="S334">
        <f t="shared" si="71"/>
        <v>3.4738778592419503E-4</v>
      </c>
      <c r="T334">
        <f t="shared" si="72"/>
        <v>1.5881075131398824E-4</v>
      </c>
      <c r="U334">
        <f t="shared" si="73"/>
        <v>2.1228579450469054E-4</v>
      </c>
      <c r="W334">
        <f t="shared" si="74"/>
        <v>-6.1153143351019012E-6</v>
      </c>
      <c r="X334">
        <f t="shared" si="75"/>
        <v>1.0029776301794738E-5</v>
      </c>
      <c r="Y334">
        <f t="shared" si="76"/>
        <v>-8.9028583690885378E-6</v>
      </c>
      <c r="Z334">
        <f t="shared" si="77"/>
        <v>2.5220638351161839E-5</v>
      </c>
      <c r="AA334">
        <f t="shared" si="78"/>
        <v>-8.6816178630929239E-6</v>
      </c>
    </row>
    <row r="335" spans="1:27" x14ac:dyDescent="0.2">
      <c r="A335" s="5">
        <v>43767</v>
      </c>
      <c r="B335" s="1">
        <v>39831.839999999997</v>
      </c>
      <c r="C335" s="1">
        <v>456.01</v>
      </c>
      <c r="D335" s="1">
        <v>182.85</v>
      </c>
      <c r="E335" s="1">
        <v>14908.32</v>
      </c>
      <c r="F335" s="1">
        <v>182.09</v>
      </c>
      <c r="G335" s="2">
        <v>10787.75</v>
      </c>
      <c r="I335" s="21">
        <f t="shared" si="67"/>
        <v>1.471005270411979E-2</v>
      </c>
      <c r="J335" s="21">
        <f t="shared" si="67"/>
        <v>2.2913533385932335E-2</v>
      </c>
      <c r="K335" s="21">
        <f t="shared" si="67"/>
        <v>1.4876307401287934E-2</v>
      </c>
      <c r="L335" s="21">
        <f t="shared" si="66"/>
        <v>1.683222121096449E-2</v>
      </c>
      <c r="M335" s="21">
        <f t="shared" si="66"/>
        <v>1.1044344411890413E-2</v>
      </c>
      <c r="N335" s="21">
        <f t="shared" si="66"/>
        <v>8.1628167579033684E-3</v>
      </c>
      <c r="P335">
        <f t="shared" si="68"/>
        <v>1.1053154242846373E-4</v>
      </c>
      <c r="Q335">
        <f t="shared" si="69"/>
        <v>1.9128579913562076E-4</v>
      </c>
      <c r="R335">
        <f t="shared" si="70"/>
        <v>1.1018239237184019E-4</v>
      </c>
      <c r="S335">
        <f t="shared" si="71"/>
        <v>3.5147698475585583E-4</v>
      </c>
      <c r="T335">
        <f t="shared" si="72"/>
        <v>1.6116180713263931E-4</v>
      </c>
      <c r="U335">
        <f t="shared" si="73"/>
        <v>2.2158287219074899E-4</v>
      </c>
      <c r="W335">
        <f t="shared" si="74"/>
        <v>-1.4170044913267826E-5</v>
      </c>
      <c r="X335">
        <f t="shared" si="75"/>
        <v>-1.2686831452481667E-6</v>
      </c>
      <c r="Y335">
        <f t="shared" si="76"/>
        <v>-1.7222141117176435E-5</v>
      </c>
      <c r="Z335">
        <f t="shared" si="77"/>
        <v>1.8060359690155302E-5</v>
      </c>
      <c r="AA335">
        <f t="shared" si="78"/>
        <v>-1.4990207916828786E-5</v>
      </c>
    </row>
    <row r="336" spans="1:27" x14ac:dyDescent="0.2">
      <c r="A336" s="5">
        <v>43765</v>
      </c>
      <c r="B336" s="1">
        <v>39250.199999999997</v>
      </c>
      <c r="C336" s="1">
        <v>445.68</v>
      </c>
      <c r="D336" s="1">
        <v>180.15</v>
      </c>
      <c r="E336" s="1">
        <v>14659.48</v>
      </c>
      <c r="F336" s="1">
        <v>180.09</v>
      </c>
      <c r="G336" s="2">
        <v>10700.05</v>
      </c>
      <c r="I336" s="21">
        <f t="shared" si="67"/>
        <v>4.9072827204582449E-3</v>
      </c>
      <c r="J336" s="21">
        <f t="shared" si="67"/>
        <v>4.2497281403059842E-3</v>
      </c>
      <c r="K336" s="21">
        <f t="shared" si="67"/>
        <v>4.6179179068636406E-3</v>
      </c>
      <c r="L336" s="21">
        <f t="shared" si="66"/>
        <v>5.8350690827559063E-3</v>
      </c>
      <c r="M336" s="21">
        <f t="shared" si="66"/>
        <v>3.3372298618112861E-3</v>
      </c>
      <c r="N336" s="21">
        <f t="shared" si="66"/>
        <v>6.8504819635805568E-3</v>
      </c>
      <c r="P336">
        <f t="shared" si="68"/>
        <v>1.1604963511335453E-4</v>
      </c>
      <c r="Q336">
        <f t="shared" si="69"/>
        <v>2.0234275295705347E-4</v>
      </c>
      <c r="R336">
        <f t="shared" si="70"/>
        <v>1.158541302384769E-4</v>
      </c>
      <c r="S336">
        <f t="shared" si="71"/>
        <v>3.7173840732321681E-4</v>
      </c>
      <c r="T336">
        <f t="shared" si="72"/>
        <v>1.7073785206766535E-4</v>
      </c>
      <c r="U336">
        <f t="shared" si="73"/>
        <v>2.3273098510930687E-4</v>
      </c>
      <c r="W336">
        <f t="shared" si="74"/>
        <v>-1.7220297892839588E-5</v>
      </c>
      <c r="X336">
        <f t="shared" si="75"/>
        <v>-3.2079194720908313E-6</v>
      </c>
      <c r="Y336">
        <f t="shared" si="76"/>
        <v>-2.0340679698928023E-5</v>
      </c>
      <c r="Z336">
        <f t="shared" si="77"/>
        <v>1.666167825499505E-5</v>
      </c>
      <c r="AA336">
        <f t="shared" si="78"/>
        <v>-1.740628286747705E-5</v>
      </c>
    </row>
    <row r="337" spans="1:27" x14ac:dyDescent="0.2">
      <c r="A337" s="5">
        <v>43763</v>
      </c>
      <c r="B337" s="1">
        <v>39058.06</v>
      </c>
      <c r="C337" s="1">
        <v>443.79</v>
      </c>
      <c r="D337" s="1">
        <v>179.32</v>
      </c>
      <c r="E337" s="1">
        <v>14574.19</v>
      </c>
      <c r="F337" s="1">
        <v>179.49</v>
      </c>
      <c r="G337" s="2">
        <v>10627</v>
      </c>
      <c r="I337" s="21">
        <f t="shared" si="67"/>
        <v>9.6492701693808264E-4</v>
      </c>
      <c r="J337" s="21">
        <f t="shared" si="67"/>
        <v>-2.2532926239428726E-5</v>
      </c>
      <c r="K337" s="21">
        <f t="shared" si="67"/>
        <v>-1.615914318131728E-3</v>
      </c>
      <c r="L337" s="21">
        <f t="shared" si="66"/>
        <v>9.82082260792385E-3</v>
      </c>
      <c r="M337" s="21">
        <f t="shared" si="66"/>
        <v>-1.1301433232289675E-2</v>
      </c>
      <c r="N337" s="21">
        <f t="shared" si="66"/>
        <v>1.8165312175493328E-2</v>
      </c>
      <c r="P337">
        <f t="shared" si="68"/>
        <v>1.2339762772816331E-4</v>
      </c>
      <c r="Q337">
        <f t="shared" si="69"/>
        <v>2.1525821541817827E-4</v>
      </c>
      <c r="R337">
        <f t="shared" si="70"/>
        <v>1.2308240371645141E-4</v>
      </c>
      <c r="S337">
        <f t="shared" si="71"/>
        <v>3.8931009991642374E-4</v>
      </c>
      <c r="T337">
        <f t="shared" si="72"/>
        <v>1.7348351966109708E-4</v>
      </c>
      <c r="U337">
        <f t="shared" si="73"/>
        <v>2.2652369268438222E-4</v>
      </c>
      <c r="W337">
        <f t="shared" si="74"/>
        <v>-1.94382871512707E-5</v>
      </c>
      <c r="X337">
        <f t="shared" si="75"/>
        <v>-3.3865536316264215E-6</v>
      </c>
      <c r="Y337">
        <f t="shared" si="76"/>
        <v>-1.9765387677303496E-5</v>
      </c>
      <c r="Z337">
        <f t="shared" si="77"/>
        <v>6.3380635589471146E-6</v>
      </c>
      <c r="AA337">
        <f t="shared" si="78"/>
        <v>-5.4134458572072812E-6</v>
      </c>
    </row>
    <row r="338" spans="1:27" x14ac:dyDescent="0.2">
      <c r="A338" s="5">
        <v>43762</v>
      </c>
      <c r="B338" s="1">
        <v>39020.39</v>
      </c>
      <c r="C338" s="1">
        <v>443.8</v>
      </c>
      <c r="D338" s="1">
        <v>179.61</v>
      </c>
      <c r="E338" s="1">
        <v>14431.76</v>
      </c>
      <c r="F338" s="1">
        <v>181.53</v>
      </c>
      <c r="G338" s="2">
        <v>10435.700000000001</v>
      </c>
      <c r="I338" s="21">
        <f t="shared" si="67"/>
        <v>-9.8464106341466227E-4</v>
      </c>
      <c r="J338" s="21">
        <f t="shared" si="67"/>
        <v>-1.2583852045292804E-2</v>
      </c>
      <c r="K338" s="21">
        <f t="shared" si="67"/>
        <v>-2.0023367277409443E-3</v>
      </c>
      <c r="L338" s="21">
        <f t="shared" si="66"/>
        <v>-7.1309525147957367E-3</v>
      </c>
      <c r="M338" s="21">
        <f t="shared" si="66"/>
        <v>-6.5339971653055554E-3</v>
      </c>
      <c r="N338" s="21">
        <f t="shared" si="66"/>
        <v>-6.8994933175019254E-3</v>
      </c>
      <c r="P338">
        <f t="shared" si="68"/>
        <v>1.3121218792206126E-4</v>
      </c>
      <c r="Q338">
        <f t="shared" si="69"/>
        <v>2.1889044200032882E-4</v>
      </c>
      <c r="R338">
        <f t="shared" si="70"/>
        <v>1.3068281124912318E-4</v>
      </c>
      <c r="S338">
        <f t="shared" si="71"/>
        <v>4.1091390520247602E-4</v>
      </c>
      <c r="T338">
        <f t="shared" si="72"/>
        <v>1.8183184311034448E-4</v>
      </c>
      <c r="U338">
        <f t="shared" si="73"/>
        <v>2.3794416191711383E-4</v>
      </c>
      <c r="W338">
        <f t="shared" si="74"/>
        <v>-2.1112658103724199E-5</v>
      </c>
      <c r="X338">
        <f t="shared" si="75"/>
        <v>-9.1445593801300688E-6</v>
      </c>
      <c r="Y338">
        <f t="shared" si="76"/>
        <v>-2.1908823627286955E-5</v>
      </c>
      <c r="Z338">
        <f t="shared" si="77"/>
        <v>3.6021978782464977E-6</v>
      </c>
      <c r="AA338">
        <f t="shared" si="78"/>
        <v>-8.6365128126844845E-6</v>
      </c>
    </row>
    <row r="339" spans="1:27" x14ac:dyDescent="0.2">
      <c r="A339" s="5">
        <v>43761</v>
      </c>
      <c r="B339" s="1">
        <v>39058.83</v>
      </c>
      <c r="C339" s="1">
        <v>449.42</v>
      </c>
      <c r="D339" s="1">
        <v>179.97</v>
      </c>
      <c r="E339" s="1">
        <v>14535.04</v>
      </c>
      <c r="F339" s="1">
        <v>182.72</v>
      </c>
      <c r="G339" s="2">
        <v>10507.95</v>
      </c>
      <c r="I339" s="21">
        <f t="shared" si="67"/>
        <v>2.4349345371604985E-3</v>
      </c>
      <c r="J339" s="21">
        <f t="shared" si="67"/>
        <v>-4.6396584622230451E-3</v>
      </c>
      <c r="K339" s="21">
        <f t="shared" si="67"/>
        <v>5.5580259323206806E-4</v>
      </c>
      <c r="L339" s="21">
        <f t="shared" si="66"/>
        <v>1.139801340584462E-2</v>
      </c>
      <c r="M339" s="21">
        <f t="shared" si="66"/>
        <v>-1.4219307837437577E-3</v>
      </c>
      <c r="N339" s="21">
        <f t="shared" si="66"/>
        <v>1.4677104545612357E-2</v>
      </c>
      <c r="P339">
        <f t="shared" si="68"/>
        <v>1.3920899313834664E-4</v>
      </c>
      <c r="Q339">
        <f t="shared" si="69"/>
        <v>2.3148814485272784E-4</v>
      </c>
      <c r="R339">
        <f t="shared" si="70"/>
        <v>1.3900454921038786E-4</v>
      </c>
      <c r="S339">
        <f t="shared" si="71"/>
        <v>4.2885002407073107E-4</v>
      </c>
      <c r="T339">
        <f t="shared" si="72"/>
        <v>1.9330907434161594E-4</v>
      </c>
      <c r="U339">
        <f t="shared" si="73"/>
        <v>2.3938204047504652E-4</v>
      </c>
      <c r="W339">
        <f t="shared" si="74"/>
        <v>-2.4741410031427464E-5</v>
      </c>
      <c r="X339">
        <f t="shared" si="75"/>
        <v>-5.3816534486926648E-6</v>
      </c>
      <c r="Y339">
        <f t="shared" si="76"/>
        <v>-2.3827955312066304E-5</v>
      </c>
      <c r="Z339">
        <f t="shared" si="77"/>
        <v>-6.8459491318573096E-6</v>
      </c>
      <c r="AA339">
        <f t="shared" si="78"/>
        <v>-7.8556629856453026E-6</v>
      </c>
    </row>
    <row r="340" spans="1:27" x14ac:dyDescent="0.2">
      <c r="A340" s="5">
        <v>43760</v>
      </c>
      <c r="B340" s="1">
        <v>38963.839999999997</v>
      </c>
      <c r="C340" s="1">
        <v>451.51</v>
      </c>
      <c r="D340" s="1">
        <v>179.87</v>
      </c>
      <c r="E340" s="1">
        <v>14370.31</v>
      </c>
      <c r="F340" s="1">
        <v>182.98</v>
      </c>
      <c r="G340" s="2">
        <v>10354.85</v>
      </c>
      <c r="I340" s="21">
        <f t="shared" si="67"/>
        <v>-8.5492601058511641E-3</v>
      </c>
      <c r="J340" s="21">
        <f t="shared" si="67"/>
        <v>6.8682082216040365E-4</v>
      </c>
      <c r="K340" s="21">
        <f t="shared" si="67"/>
        <v>-1.0617806990090893E-2</v>
      </c>
      <c r="L340" s="21">
        <f t="shared" si="67"/>
        <v>-7.2677713330754221E-2</v>
      </c>
      <c r="M340" s="21">
        <f t="shared" si="67"/>
        <v>-2.7321658048163765E-4</v>
      </c>
      <c r="N340" s="21">
        <f t="shared" si="67"/>
        <v>1.5376159921946866E-2</v>
      </c>
      <c r="P340">
        <f t="shared" si="68"/>
        <v>1.4342936408180505E-4</v>
      </c>
      <c r="Q340">
        <f t="shared" si="69"/>
        <v>2.4623387391725817E-4</v>
      </c>
      <c r="R340">
        <f t="shared" si="70"/>
        <v>1.4068114861027497E-4</v>
      </c>
      <c r="S340">
        <f t="shared" si="71"/>
        <v>1.1907130124626956E-4</v>
      </c>
      <c r="T340">
        <f t="shared" si="72"/>
        <v>2.0564318670598399E-4</v>
      </c>
      <c r="U340">
        <f t="shared" si="73"/>
        <v>2.3957070514715896E-4</v>
      </c>
      <c r="W340">
        <f t="shared" si="74"/>
        <v>-1.7929917654589561E-5</v>
      </c>
      <c r="X340">
        <f t="shared" si="75"/>
        <v>-6.3992483581365425E-6</v>
      </c>
      <c r="Y340">
        <f t="shared" si="76"/>
        <v>-1.4927967461772473E-5</v>
      </c>
      <c r="Z340">
        <f t="shared" si="77"/>
        <v>6.404712706834889E-5</v>
      </c>
      <c r="AA340">
        <f t="shared" si="78"/>
        <v>-8.088937952719697E-6</v>
      </c>
    </row>
    <row r="341" spans="1:27" x14ac:dyDescent="0.2">
      <c r="A341" s="5">
        <v>43756</v>
      </c>
      <c r="B341" s="1">
        <v>39298.379999999997</v>
      </c>
      <c r="C341" s="1">
        <v>451.2</v>
      </c>
      <c r="D341" s="1">
        <v>181.79</v>
      </c>
      <c r="E341" s="1">
        <v>15453.6</v>
      </c>
      <c r="F341" s="1">
        <v>183.03</v>
      </c>
      <c r="G341" s="2">
        <v>10196.85</v>
      </c>
      <c r="I341" s="21">
        <f t="shared" ref="I341:N404" si="79">LN(B341/B342)</f>
        <v>6.2876688763129308E-3</v>
      </c>
      <c r="J341" s="21">
        <f t="shared" si="79"/>
        <v>2.3069927197146265E-2</v>
      </c>
      <c r="K341" s="21">
        <f t="shared" si="79"/>
        <v>8.1745829416934417E-3</v>
      </c>
      <c r="L341" s="21">
        <f t="shared" si="79"/>
        <v>6.5499802280983869E-3</v>
      </c>
      <c r="M341" s="21">
        <f t="shared" si="79"/>
        <v>2.6126465285915425E-2</v>
      </c>
      <c r="N341" s="21">
        <f t="shared" si="79"/>
        <v>8.9792279713532038E-3</v>
      </c>
      <c r="P341">
        <f t="shared" si="68"/>
        <v>1.500609332850168E-4</v>
      </c>
      <c r="Q341">
        <f t="shared" si="69"/>
        <v>2.2797934198336213E-4</v>
      </c>
      <c r="R341">
        <f t="shared" si="70"/>
        <v>1.4539544705748664E-4</v>
      </c>
      <c r="S341">
        <f t="shared" si="71"/>
        <v>1.2393315615634126E-4</v>
      </c>
      <c r="T341">
        <f t="shared" si="72"/>
        <v>1.7519963341044187E-4</v>
      </c>
      <c r="U341">
        <f t="shared" si="73"/>
        <v>2.4971607771219901E-4</v>
      </c>
      <c r="W341">
        <f t="shared" si="74"/>
        <v>-2.2678108925018435E-5</v>
      </c>
      <c r="X341">
        <f t="shared" si="75"/>
        <v>-2.0030060099232363E-5</v>
      </c>
      <c r="Y341">
        <f t="shared" si="76"/>
        <v>-2.0566014989387775E-5</v>
      </c>
      <c r="Z341">
        <f t="shared" si="77"/>
        <v>6.438117141254447E-5</v>
      </c>
      <c r="AA341">
        <f t="shared" si="78"/>
        <v>-2.3579433219140986E-5</v>
      </c>
    </row>
    <row r="342" spans="1:27" x14ac:dyDescent="0.2">
      <c r="A342" s="5">
        <v>43755</v>
      </c>
      <c r="B342" s="1">
        <v>39052.06</v>
      </c>
      <c r="C342" s="1">
        <v>440.91</v>
      </c>
      <c r="D342" s="1">
        <v>180.31</v>
      </c>
      <c r="E342" s="1">
        <v>15352.71</v>
      </c>
      <c r="F342" s="1">
        <v>178.31</v>
      </c>
      <c r="G342" s="2">
        <v>10105.700000000001</v>
      </c>
      <c r="I342" s="21">
        <f t="shared" si="79"/>
        <v>1.1669517449886818E-2</v>
      </c>
      <c r="J342" s="21">
        <f t="shared" si="79"/>
        <v>1.448373653916094E-2</v>
      </c>
      <c r="K342" s="21">
        <f t="shared" si="79"/>
        <v>1.323117697165579E-2</v>
      </c>
      <c r="L342" s="21">
        <f t="shared" si="79"/>
        <v>1.5122767792875853E-3</v>
      </c>
      <c r="M342" s="21">
        <f t="shared" si="79"/>
        <v>6.1881385587016068E-3</v>
      </c>
      <c r="N342" s="21">
        <f t="shared" si="79"/>
        <v>-1.7805643277678106E-2</v>
      </c>
      <c r="P342">
        <f t="shared" si="68"/>
        <v>1.5094710110023831E-4</v>
      </c>
      <c r="Q342">
        <f t="shared" si="69"/>
        <v>2.2914108993107721E-4</v>
      </c>
      <c r="R342">
        <f t="shared" si="70"/>
        <v>1.4350170682358529E-4</v>
      </c>
      <c r="S342">
        <f t="shared" si="71"/>
        <v>1.3169780563075629E-4</v>
      </c>
      <c r="T342">
        <f t="shared" si="72"/>
        <v>1.8393835093738351E-4</v>
      </c>
      <c r="U342">
        <f t="shared" si="73"/>
        <v>2.4541874655349319E-4</v>
      </c>
      <c r="W342">
        <f t="shared" si="74"/>
        <v>-1.0862886200956328E-5</v>
      </c>
      <c r="X342">
        <f t="shared" si="75"/>
        <v>-4.847367372959625E-6</v>
      </c>
      <c r="Y342">
        <f t="shared" si="76"/>
        <v>-6.8411042035317297E-6</v>
      </c>
      <c r="Z342">
        <f t="shared" si="77"/>
        <v>7.0209356451799058E-5</v>
      </c>
      <c r="AA342">
        <f t="shared" si="78"/>
        <v>-1.8051495697229598E-5</v>
      </c>
    </row>
    <row r="343" spans="1:27" x14ac:dyDescent="0.2">
      <c r="A343" s="5">
        <v>43754</v>
      </c>
      <c r="B343" s="1">
        <v>38598.99</v>
      </c>
      <c r="C343" s="1">
        <v>434.57</v>
      </c>
      <c r="D343" s="1">
        <v>177.94</v>
      </c>
      <c r="E343" s="1">
        <v>15329.51</v>
      </c>
      <c r="F343" s="1">
        <v>177.21</v>
      </c>
      <c r="G343" s="2">
        <v>10287.25</v>
      </c>
      <c r="I343" s="21">
        <f t="shared" si="79"/>
        <v>2.409699722849986E-3</v>
      </c>
      <c r="J343" s="21">
        <f t="shared" si="79"/>
        <v>5.5148683182155156E-3</v>
      </c>
      <c r="K343" s="21">
        <f t="shared" si="79"/>
        <v>3.434011312233462E-3</v>
      </c>
      <c r="L343" s="21">
        <f t="shared" si="79"/>
        <v>6.8796681100252296E-3</v>
      </c>
      <c r="M343" s="21">
        <f t="shared" si="79"/>
        <v>-2.0857416169271954E-3</v>
      </c>
      <c r="N343" s="21">
        <f t="shared" si="79"/>
        <v>-1.4341729476740063E-2</v>
      </c>
      <c r="P343">
        <f t="shared" si="68"/>
        <v>1.6021138503721289E-4</v>
      </c>
      <c r="Q343">
        <f t="shared" si="69"/>
        <v>2.4182581231600191E-4</v>
      </c>
      <c r="R343">
        <f t="shared" si="70"/>
        <v>1.5190868170428986E-4</v>
      </c>
      <c r="S343">
        <f t="shared" si="71"/>
        <v>1.3708299535373448E-4</v>
      </c>
      <c r="T343">
        <f t="shared" si="72"/>
        <v>1.9540141686364744E-4</v>
      </c>
      <c r="U343">
        <f t="shared" si="73"/>
        <v>2.4795493009622713E-4</v>
      </c>
      <c r="W343">
        <f t="shared" si="74"/>
        <v>-9.3503516045094967E-6</v>
      </c>
      <c r="X343">
        <f t="shared" si="75"/>
        <v>-1.0830042742355231E-7</v>
      </c>
      <c r="Y343">
        <f t="shared" si="76"/>
        <v>-4.1341750297071049E-6</v>
      </c>
      <c r="Z343">
        <f t="shared" si="77"/>
        <v>8.0988656156620552E-5</v>
      </c>
      <c r="AA343">
        <f t="shared" si="78"/>
        <v>-2.1113068318011166E-5</v>
      </c>
    </row>
    <row r="344" spans="1:27" x14ac:dyDescent="0.2">
      <c r="A344" s="5">
        <v>43753</v>
      </c>
      <c r="B344" s="1">
        <v>38506.089999999997</v>
      </c>
      <c r="C344" s="1">
        <v>432.18</v>
      </c>
      <c r="D344" s="1">
        <v>177.33</v>
      </c>
      <c r="E344" s="1">
        <v>15224.41</v>
      </c>
      <c r="F344" s="1">
        <v>177.58</v>
      </c>
      <c r="G344" s="2">
        <v>10435.85</v>
      </c>
      <c r="I344" s="21">
        <f t="shared" si="79"/>
        <v>7.6021709034689439E-3</v>
      </c>
      <c r="J344" s="21">
        <f t="shared" si="79"/>
        <v>9.5554345187331309E-3</v>
      </c>
      <c r="K344" s="21">
        <f t="shared" si="79"/>
        <v>6.6197305300179877E-3</v>
      </c>
      <c r="L344" s="21">
        <f t="shared" si="79"/>
        <v>-6.6702461432441035E-3</v>
      </c>
      <c r="M344" s="21">
        <f t="shared" si="79"/>
        <v>1.1155584416417419E-2</v>
      </c>
      <c r="N344" s="21">
        <f t="shared" si="79"/>
        <v>-2.4290891085031845E-2</v>
      </c>
      <c r="P344">
        <f t="shared" si="68"/>
        <v>1.6674872860689352E-4</v>
      </c>
      <c r="Q344">
        <f t="shared" si="69"/>
        <v>2.5143343892073842E-4</v>
      </c>
      <c r="R344">
        <f t="shared" si="70"/>
        <v>1.5880790613498588E-4</v>
      </c>
      <c r="S344">
        <f t="shared" si="71"/>
        <v>1.4299304716707098E-4</v>
      </c>
      <c r="T344">
        <f t="shared" si="72"/>
        <v>1.9993041813121118E-4</v>
      </c>
      <c r="U344">
        <f t="shared" si="73"/>
        <v>2.2611924118503654E-4</v>
      </c>
      <c r="W344">
        <f t="shared" si="74"/>
        <v>1.8398497032428174E-6</v>
      </c>
      <c r="X344">
        <f t="shared" si="75"/>
        <v>1.4700319917509013E-5</v>
      </c>
      <c r="Y344">
        <f t="shared" si="76"/>
        <v>5.8657172013920514E-6</v>
      </c>
      <c r="Z344">
        <f t="shared" si="77"/>
        <v>7.5816045534113583E-5</v>
      </c>
      <c r="AA344">
        <f t="shared" si="78"/>
        <v>-5.1641735692199022E-6</v>
      </c>
    </row>
    <row r="345" spans="1:27" x14ac:dyDescent="0.2">
      <c r="A345" s="5">
        <v>43752</v>
      </c>
      <c r="B345" s="1">
        <v>38214.47</v>
      </c>
      <c r="C345" s="1">
        <v>428.07</v>
      </c>
      <c r="D345" s="1">
        <v>176.16</v>
      </c>
      <c r="E345" s="1">
        <v>15326.3</v>
      </c>
      <c r="F345" s="1">
        <v>175.61</v>
      </c>
      <c r="G345" s="2">
        <v>10692.45</v>
      </c>
      <c r="I345" s="21">
        <f t="shared" si="79"/>
        <v>2.2894488826012893E-3</v>
      </c>
      <c r="J345" s="21">
        <f t="shared" si="79"/>
        <v>5.8572867894101091E-3</v>
      </c>
      <c r="K345" s="21">
        <f t="shared" si="79"/>
        <v>2.7285146532039142E-3</v>
      </c>
      <c r="L345" s="21">
        <f t="shared" si="79"/>
        <v>-9.0886304711478155E-3</v>
      </c>
      <c r="M345" s="21">
        <f t="shared" si="79"/>
        <v>6.3408855452814234E-3</v>
      </c>
      <c r="N345" s="21">
        <f t="shared" si="79"/>
        <v>-4.6466794128426558E-3</v>
      </c>
      <c r="P345">
        <f t="shared" si="68"/>
        <v>1.7705769578269242E-4</v>
      </c>
      <c r="Q345">
        <f t="shared" si="69"/>
        <v>2.6529252171141971E-4</v>
      </c>
      <c r="R345">
        <f t="shared" si="70"/>
        <v>1.6846938149172444E-4</v>
      </c>
      <c r="S345">
        <f t="shared" si="71"/>
        <v>1.4684771801766637E-4</v>
      </c>
      <c r="T345">
        <f t="shared" si="72"/>
        <v>2.1012554080990388E-4</v>
      </c>
      <c r="U345">
        <f t="shared" si="73"/>
        <v>2.3917419511818342E-4</v>
      </c>
      <c r="W345">
        <f t="shared" si="74"/>
        <v>2.63632957725017E-6</v>
      </c>
      <c r="X345">
        <f t="shared" si="75"/>
        <v>1.7375889312635159E-5</v>
      </c>
      <c r="Y345">
        <f t="shared" si="76"/>
        <v>7.0493927376521078E-6</v>
      </c>
      <c r="Z345">
        <f t="shared" si="77"/>
        <v>7.7959711072383568E-5</v>
      </c>
      <c r="AA345">
        <f t="shared" si="78"/>
        <v>-3.6131168402902709E-6</v>
      </c>
    </row>
    <row r="346" spans="1:27" x14ac:dyDescent="0.2">
      <c r="A346" s="5">
        <v>43749</v>
      </c>
      <c r="B346" s="1">
        <v>38127.08</v>
      </c>
      <c r="C346" s="1">
        <v>425.57</v>
      </c>
      <c r="D346" s="1">
        <v>175.68</v>
      </c>
      <c r="E346" s="1">
        <v>15466.23</v>
      </c>
      <c r="F346" s="1">
        <v>174.5</v>
      </c>
      <c r="G346" s="2">
        <v>10742.25</v>
      </c>
      <c r="I346" s="21">
        <f t="shared" si="79"/>
        <v>6.4909628922097959E-3</v>
      </c>
      <c r="J346" s="21">
        <f t="shared" si="79"/>
        <v>3.342280567439591E-3</v>
      </c>
      <c r="K346" s="21">
        <f t="shared" si="79"/>
        <v>5.8801870683248807E-3</v>
      </c>
      <c r="L346" s="21">
        <f t="shared" si="79"/>
        <v>1.7235228309403147E-2</v>
      </c>
      <c r="M346" s="21">
        <f t="shared" si="79"/>
        <v>1.6058732517358677E-3</v>
      </c>
      <c r="N346" s="21">
        <f t="shared" si="79"/>
        <v>3.9229091321450797E-2</v>
      </c>
      <c r="P346">
        <f t="shared" si="68"/>
        <v>1.8566993598575503E-4</v>
      </c>
      <c r="Q346">
        <f t="shared" si="69"/>
        <v>2.8151305462545818E-4</v>
      </c>
      <c r="R346">
        <f t="shared" si="70"/>
        <v>1.7701572924916462E-4</v>
      </c>
      <c r="S346">
        <f t="shared" si="71"/>
        <v>1.3726014077130986E-4</v>
      </c>
      <c r="T346">
        <f t="shared" si="72"/>
        <v>2.2337320327219727E-4</v>
      </c>
      <c r="U346">
        <f t="shared" si="73"/>
        <v>1.5621159442955296E-4</v>
      </c>
      <c r="W346">
        <f t="shared" si="74"/>
        <v>-1.3448664879264503E-5</v>
      </c>
      <c r="X346">
        <f t="shared" si="75"/>
        <v>1.0115969719697091E-5</v>
      </c>
      <c r="Y346">
        <f t="shared" si="76"/>
        <v>-7.2245436082763325E-6</v>
      </c>
      <c r="Z346">
        <f t="shared" si="77"/>
        <v>3.9779117398559298E-5</v>
      </c>
      <c r="AA346">
        <f t="shared" si="78"/>
        <v>-7.8648231349697493E-6</v>
      </c>
    </row>
    <row r="347" spans="1:27" x14ac:dyDescent="0.2">
      <c r="A347" s="5">
        <v>43748</v>
      </c>
      <c r="B347" s="1">
        <v>37880.400000000001</v>
      </c>
      <c r="C347" s="1">
        <v>424.15</v>
      </c>
      <c r="D347" s="1">
        <v>174.65</v>
      </c>
      <c r="E347" s="1">
        <v>15201.95</v>
      </c>
      <c r="F347" s="1">
        <v>174.22</v>
      </c>
      <c r="G347" s="2">
        <v>10329</v>
      </c>
      <c r="I347" s="21">
        <f t="shared" si="79"/>
        <v>-7.8242958988619191E-3</v>
      </c>
      <c r="J347" s="21">
        <f t="shared" si="79"/>
        <v>-1.3046667544598023E-2</v>
      </c>
      <c r="K347" s="21">
        <f t="shared" si="79"/>
        <v>-7.5863809645735705E-3</v>
      </c>
      <c r="L347" s="21">
        <f t="shared" si="79"/>
        <v>-2.5267436862390011E-3</v>
      </c>
      <c r="M347" s="21">
        <f t="shared" si="79"/>
        <v>-4.0670255114284388E-3</v>
      </c>
      <c r="N347" s="21">
        <f t="shared" si="79"/>
        <v>-1.3080882873466681E-2</v>
      </c>
      <c r="P347">
        <f t="shared" si="68"/>
        <v>1.936135740499768E-4</v>
      </c>
      <c r="Q347">
        <f t="shared" si="69"/>
        <v>2.886171516854278E-4</v>
      </c>
      <c r="R347">
        <f t="shared" si="70"/>
        <v>1.8464099859658083E-4</v>
      </c>
      <c r="S347">
        <f t="shared" si="71"/>
        <v>1.4561390931058823E-4</v>
      </c>
      <c r="T347">
        <f t="shared" si="72"/>
        <v>2.3657527817187309E-4</v>
      </c>
      <c r="U347">
        <f t="shared" si="73"/>
        <v>1.5526066449424649E-4</v>
      </c>
      <c r="W347">
        <f t="shared" si="74"/>
        <v>-2.0839985928176612E-5</v>
      </c>
      <c r="X347">
        <f t="shared" si="75"/>
        <v>-1.3164476882943533E-7</v>
      </c>
      <c r="Y347">
        <f t="shared" si="76"/>
        <v>-1.4019933253341896E-5</v>
      </c>
      <c r="Z347">
        <f t="shared" si="77"/>
        <v>4.0208505431810071E-5</v>
      </c>
      <c r="AA347">
        <f t="shared" si="78"/>
        <v>-1.1762595953695249E-5</v>
      </c>
    </row>
    <row r="348" spans="1:27" x14ac:dyDescent="0.2">
      <c r="A348" s="5">
        <v>43747</v>
      </c>
      <c r="B348" s="1">
        <v>38177.949999999997</v>
      </c>
      <c r="C348" s="1">
        <v>429.72</v>
      </c>
      <c r="D348" s="1">
        <v>175.98</v>
      </c>
      <c r="E348" s="1">
        <v>15240.41</v>
      </c>
      <c r="F348" s="1">
        <v>174.93</v>
      </c>
      <c r="G348" s="2">
        <v>10465</v>
      </c>
      <c r="I348" s="21">
        <f t="shared" si="79"/>
        <v>1.7064754274026234E-2</v>
      </c>
      <c r="J348" s="21">
        <f t="shared" si="79"/>
        <v>1.3848592206659214E-2</v>
      </c>
      <c r="K348" s="21">
        <f t="shared" si="79"/>
        <v>1.7830485282719261E-2</v>
      </c>
      <c r="L348" s="21">
        <f t="shared" si="79"/>
        <v>-9.2189365791453225E-3</v>
      </c>
      <c r="M348" s="21">
        <f t="shared" si="79"/>
        <v>1.7472981513370778E-2</v>
      </c>
      <c r="N348" s="21">
        <f t="shared" si="79"/>
        <v>-2.0055539298202266E-2</v>
      </c>
      <c r="P348">
        <f t="shared" si="68"/>
        <v>1.8738428057872661E-4</v>
      </c>
      <c r="Q348">
        <f t="shared" si="69"/>
        <v>2.9479802267983753E-4</v>
      </c>
      <c r="R348">
        <f t="shared" si="70"/>
        <v>1.7613343220377101E-4</v>
      </c>
      <c r="S348">
        <f t="shared" si="71"/>
        <v>1.4948359767188299E-4</v>
      </c>
      <c r="T348">
        <f t="shared" si="72"/>
        <v>2.3218826935518858E-4</v>
      </c>
      <c r="U348">
        <f t="shared" si="73"/>
        <v>1.3949700542738549E-4</v>
      </c>
      <c r="W348">
        <f t="shared" si="74"/>
        <v>-3.2490950081138154E-7</v>
      </c>
      <c r="X348">
        <f t="shared" si="75"/>
        <v>1.7588100366698373E-5</v>
      </c>
      <c r="Y348">
        <f t="shared" si="76"/>
        <v>7.9107091960358738E-6</v>
      </c>
      <c r="Z348">
        <f t="shared" si="77"/>
        <v>3.0973468873158577E-5</v>
      </c>
      <c r="AA348">
        <f t="shared" si="78"/>
        <v>9.8544766916967351E-6</v>
      </c>
    </row>
    <row r="349" spans="1:27" x14ac:dyDescent="0.2">
      <c r="A349" s="5">
        <v>43745</v>
      </c>
      <c r="B349" s="1">
        <v>37531.980000000003</v>
      </c>
      <c r="C349" s="1">
        <v>423.81</v>
      </c>
      <c r="D349" s="1">
        <v>172.87</v>
      </c>
      <c r="E349" s="1">
        <v>15381.56</v>
      </c>
      <c r="F349" s="1">
        <v>171.9</v>
      </c>
      <c r="G349" s="2">
        <v>10677</v>
      </c>
      <c r="I349" s="21">
        <f t="shared" si="79"/>
        <v>-3.7585166249392257E-3</v>
      </c>
      <c r="J349" s="21">
        <f t="shared" si="79"/>
        <v>-1.83761658517533E-2</v>
      </c>
      <c r="K349" s="21">
        <f t="shared" si="79"/>
        <v>-2.368916317985084E-3</v>
      </c>
      <c r="L349" s="21">
        <f t="shared" si="79"/>
        <v>-6.5235252710265272E-3</v>
      </c>
      <c r="M349" s="21">
        <f t="shared" si="79"/>
        <v>-1.1740007031258326E-2</v>
      </c>
      <c r="N349" s="21">
        <f t="shared" si="79"/>
        <v>1.3393594035755796E-2</v>
      </c>
      <c r="P349">
        <f t="shared" si="68"/>
        <v>1.9844329121864888E-4</v>
      </c>
      <c r="Q349">
        <f t="shared" si="69"/>
        <v>2.9206065361188176E-4</v>
      </c>
      <c r="R349">
        <f t="shared" si="70"/>
        <v>1.870177939707171E-4</v>
      </c>
      <c r="S349">
        <f t="shared" si="71"/>
        <v>1.5630873910019117E-4</v>
      </c>
      <c r="T349">
        <f t="shared" si="72"/>
        <v>2.3821128026547755E-4</v>
      </c>
      <c r="U349">
        <f t="shared" si="73"/>
        <v>1.3695074867628456E-4</v>
      </c>
      <c r="W349">
        <f t="shared" si="74"/>
        <v>2.8675460109075771E-6</v>
      </c>
      <c r="X349">
        <f t="shared" si="75"/>
        <v>3.4420717753004816E-5</v>
      </c>
      <c r="Y349">
        <f t="shared" si="76"/>
        <v>1.0440858940534097E-5</v>
      </c>
      <c r="Z349">
        <f t="shared" si="77"/>
        <v>3.8527527471155288E-5</v>
      </c>
      <c r="AA349">
        <f t="shared" si="78"/>
        <v>2.0520138277566281E-5</v>
      </c>
    </row>
    <row r="350" spans="1:27" x14ac:dyDescent="0.2">
      <c r="A350" s="5">
        <v>43742</v>
      </c>
      <c r="B350" s="1">
        <v>37673.31</v>
      </c>
      <c r="C350" s="1">
        <v>431.67</v>
      </c>
      <c r="D350" s="1">
        <v>173.28</v>
      </c>
      <c r="E350" s="1">
        <v>15482.23</v>
      </c>
      <c r="F350" s="1">
        <v>173.93</v>
      </c>
      <c r="G350" s="2">
        <v>10534.95</v>
      </c>
      <c r="I350" s="21">
        <f t="shared" si="79"/>
        <v>-1.1442694664506365E-2</v>
      </c>
      <c r="J350" s="21">
        <f t="shared" si="79"/>
        <v>-1.1676644914785612E-2</v>
      </c>
      <c r="K350" s="21">
        <f t="shared" si="79"/>
        <v>-1.067687084139779E-2</v>
      </c>
      <c r="L350" s="21">
        <f t="shared" si="79"/>
        <v>7.333914425724568E-3</v>
      </c>
      <c r="M350" s="21">
        <f t="shared" si="79"/>
        <v>-9.897389068909395E-3</v>
      </c>
      <c r="N350" s="21">
        <f t="shared" si="79"/>
        <v>-5.9717207703281856E-3</v>
      </c>
      <c r="P350">
        <f t="shared" si="68"/>
        <v>2.0275231441227822E-4</v>
      </c>
      <c r="Q350">
        <f t="shared" si="69"/>
        <v>3.02000012153109E-4</v>
      </c>
      <c r="R350">
        <f t="shared" si="70"/>
        <v>1.9167878692859965E-4</v>
      </c>
      <c r="S350">
        <f t="shared" si="71"/>
        <v>1.6285272452336183E-4</v>
      </c>
      <c r="T350">
        <f t="shared" si="72"/>
        <v>2.4716359749212289E-4</v>
      </c>
      <c r="U350">
        <f t="shared" si="73"/>
        <v>1.4341602312633876E-4</v>
      </c>
      <c r="W350">
        <f t="shared" si="74"/>
        <v>-1.3110730137082945E-6</v>
      </c>
      <c r="X350">
        <f t="shared" si="75"/>
        <v>3.2166955292640941E-5</v>
      </c>
      <c r="Y350">
        <f t="shared" si="76"/>
        <v>7.0375547431839366E-6</v>
      </c>
      <c r="Z350">
        <f t="shared" si="77"/>
        <v>4.378222640147854E-5</v>
      </c>
      <c r="AA350">
        <f t="shared" si="78"/>
        <v>1.8057310260719955E-5</v>
      </c>
    </row>
    <row r="351" spans="1:27" x14ac:dyDescent="0.2">
      <c r="A351" s="5">
        <v>43741</v>
      </c>
      <c r="B351" s="1">
        <v>38106.870000000003</v>
      </c>
      <c r="C351" s="1">
        <v>436.74</v>
      </c>
      <c r="D351" s="1">
        <v>175.14</v>
      </c>
      <c r="E351" s="1">
        <v>15369.1</v>
      </c>
      <c r="F351" s="1">
        <v>175.66</v>
      </c>
      <c r="G351" s="2">
        <v>10598.05</v>
      </c>
      <c r="I351" s="21">
        <f t="shared" si="79"/>
        <v>-5.1965586365083785E-3</v>
      </c>
      <c r="J351" s="21">
        <f t="shared" si="79"/>
        <v>1.0056349203601222E-2</v>
      </c>
      <c r="K351" s="21">
        <f t="shared" si="79"/>
        <v>-7.6785634503960835E-3</v>
      </c>
      <c r="L351" s="21">
        <f t="shared" si="79"/>
        <v>-2.4473739351220749E-3</v>
      </c>
      <c r="M351" s="21">
        <f t="shared" si="79"/>
        <v>-1.5358801619834693E-3</v>
      </c>
      <c r="N351" s="21">
        <f t="shared" si="79"/>
        <v>7.2920097159175469E-3</v>
      </c>
      <c r="P351">
        <f t="shared" si="68"/>
        <v>2.1397027777927453E-4</v>
      </c>
      <c r="Q351">
        <f t="shared" si="69"/>
        <v>3.1482149212215185E-4</v>
      </c>
      <c r="R351">
        <f t="shared" si="70"/>
        <v>2.0015017737116399E-4</v>
      </c>
      <c r="S351">
        <f t="shared" si="71"/>
        <v>1.7286526188581164E-4</v>
      </c>
      <c r="T351">
        <f t="shared" si="72"/>
        <v>2.6278942746787705E-4</v>
      </c>
      <c r="U351">
        <f t="shared" si="73"/>
        <v>1.4917619019629426E-4</v>
      </c>
      <c r="W351">
        <f t="shared" si="74"/>
        <v>1.0239663301031571E-6</v>
      </c>
      <c r="X351">
        <f t="shared" si="75"/>
        <v>2.9539463326257182E-5</v>
      </c>
      <c r="Y351">
        <f t="shared" si="76"/>
        <v>1.1060727978998506E-5</v>
      </c>
      <c r="Z351">
        <f t="shared" si="77"/>
        <v>4.7715960502427824E-5</v>
      </c>
      <c r="AA351">
        <f t="shared" si="78"/>
        <v>1.9924776004829853E-5</v>
      </c>
    </row>
    <row r="352" spans="1:27" x14ac:dyDescent="0.2">
      <c r="A352" s="5">
        <v>43739</v>
      </c>
      <c r="B352" s="1">
        <v>38305.410000000003</v>
      </c>
      <c r="C352" s="1">
        <v>432.37</v>
      </c>
      <c r="D352" s="1">
        <v>176.49</v>
      </c>
      <c r="E352" s="1">
        <v>15406.76</v>
      </c>
      <c r="F352" s="1">
        <v>175.93</v>
      </c>
      <c r="G352" s="2">
        <v>10521.05</v>
      </c>
      <c r="I352" s="21">
        <f t="shared" si="79"/>
        <v>-9.4039179885154773E-3</v>
      </c>
      <c r="J352" s="21">
        <f t="shared" si="79"/>
        <v>-2.8407469708162055E-3</v>
      </c>
      <c r="K352" s="21">
        <f t="shared" si="79"/>
        <v>-9.7545246400993924E-3</v>
      </c>
      <c r="L352" s="21">
        <f t="shared" si="79"/>
        <v>-1.6936576914819666E-2</v>
      </c>
      <c r="M352" s="21">
        <f t="shared" si="79"/>
        <v>-1.9085730636283889E-2</v>
      </c>
      <c r="N352" s="21">
        <f t="shared" si="79"/>
        <v>-1.6365604211358072E-2</v>
      </c>
      <c r="P352">
        <f t="shared" si="68"/>
        <v>2.2198325251828832E-4</v>
      </c>
      <c r="Q352">
        <f t="shared" si="69"/>
        <v>3.3440138459682955E-4</v>
      </c>
      <c r="R352">
        <f t="shared" si="70"/>
        <v>2.0685226841904856E-4</v>
      </c>
      <c r="S352">
        <f t="shared" si="71"/>
        <v>1.655897910960803E-4</v>
      </c>
      <c r="T352">
        <f t="shared" si="72"/>
        <v>2.5631225599215951E-4</v>
      </c>
      <c r="U352">
        <f t="shared" si="73"/>
        <v>1.4160235119587767E-4</v>
      </c>
      <c r="W352">
        <f t="shared" si="74"/>
        <v>-8.734129425599725E-6</v>
      </c>
      <c r="X352">
        <f t="shared" si="75"/>
        <v>2.8457479671188978E-5</v>
      </c>
      <c r="Y352">
        <f t="shared" si="76"/>
        <v>1.5770283055426559E-6</v>
      </c>
      <c r="Z352">
        <f t="shared" si="77"/>
        <v>3.3069491099402177E-5</v>
      </c>
      <c r="AA352">
        <f t="shared" si="78"/>
        <v>1.2593672171798236E-6</v>
      </c>
    </row>
    <row r="353" spans="1:27" x14ac:dyDescent="0.2">
      <c r="A353" s="5">
        <v>43738</v>
      </c>
      <c r="B353" s="1">
        <v>38667.33</v>
      </c>
      <c r="C353" s="1">
        <v>433.6</v>
      </c>
      <c r="D353" s="1">
        <v>178.22</v>
      </c>
      <c r="E353" s="1">
        <v>15669.92</v>
      </c>
      <c r="F353" s="1">
        <v>179.32</v>
      </c>
      <c r="G353" s="2">
        <v>10694.65</v>
      </c>
      <c r="I353" s="21">
        <f t="shared" si="79"/>
        <v>-4.0067210741730405E-3</v>
      </c>
      <c r="J353" s="21">
        <f t="shared" si="79"/>
        <v>-3.0369028141921096E-2</v>
      </c>
      <c r="K353" s="21">
        <f t="shared" si="79"/>
        <v>-6.2089417757591157E-3</v>
      </c>
      <c r="L353" s="21">
        <f t="shared" si="79"/>
        <v>2.3081299518607636E-2</v>
      </c>
      <c r="M353" s="21">
        <f t="shared" si="79"/>
        <v>-3.2848065612893461E-3</v>
      </c>
      <c r="N353" s="21">
        <f t="shared" si="79"/>
        <v>-1.4697923037699689E-2</v>
      </c>
      <c r="P353">
        <f t="shared" si="68"/>
        <v>2.351276847790585E-4</v>
      </c>
      <c r="Q353">
        <f t="shared" si="69"/>
        <v>2.9687735359546999E-4</v>
      </c>
      <c r="R353">
        <f t="shared" si="70"/>
        <v>2.1759490525591761E-4</v>
      </c>
      <c r="S353">
        <f t="shared" si="71"/>
        <v>1.4215426366810603E-4</v>
      </c>
      <c r="T353">
        <f t="shared" si="72"/>
        <v>2.7198389228027034E-4</v>
      </c>
      <c r="U353">
        <f t="shared" si="73"/>
        <v>1.3685171776441391E-4</v>
      </c>
      <c r="W353">
        <f t="shared" si="74"/>
        <v>-1.305059372819491E-5</v>
      </c>
      <c r="X353">
        <f t="shared" si="75"/>
        <v>1.7827461378802348E-6</v>
      </c>
      <c r="Y353">
        <f t="shared" si="76"/>
        <v>-4.1473240387205373E-6</v>
      </c>
      <c r="Z353">
        <f t="shared" si="77"/>
        <v>5.6834383973912336E-5</v>
      </c>
      <c r="AA353">
        <f t="shared" si="78"/>
        <v>-1.7419391752275382E-6</v>
      </c>
    </row>
    <row r="354" spans="1:27" x14ac:dyDescent="0.2">
      <c r="A354" s="5">
        <v>43735</v>
      </c>
      <c r="B354" s="1">
        <v>38822.57</v>
      </c>
      <c r="C354" s="1">
        <v>446.97</v>
      </c>
      <c r="D354" s="1">
        <v>179.33</v>
      </c>
      <c r="E354" s="1">
        <v>15312.38</v>
      </c>
      <c r="F354" s="1">
        <v>179.91</v>
      </c>
      <c r="G354" s="2">
        <v>10853</v>
      </c>
      <c r="I354" s="21">
        <f t="shared" si="79"/>
        <v>-4.2967560580718205E-3</v>
      </c>
      <c r="J354" s="21">
        <f t="shared" si="79"/>
        <v>-1.4040618990489877E-2</v>
      </c>
      <c r="K354" s="21">
        <f t="shared" si="79"/>
        <v>-5.1170922047255379E-3</v>
      </c>
      <c r="L354" s="21">
        <f t="shared" si="79"/>
        <v>-5.4421867582274243E-3</v>
      </c>
      <c r="M354" s="21">
        <f t="shared" si="79"/>
        <v>-1.5169775415004857E-2</v>
      </c>
      <c r="N354" s="21">
        <f t="shared" si="79"/>
        <v>-1.5986885829210831E-2</v>
      </c>
      <c r="P354">
        <f t="shared" si="68"/>
        <v>2.4895740215074885E-4</v>
      </c>
      <c r="Q354">
        <f t="shared" si="69"/>
        <v>3.0324363265670602E-4</v>
      </c>
      <c r="R354">
        <f t="shared" si="70"/>
        <v>2.2981258223193386E-4</v>
      </c>
      <c r="S354">
        <f t="shared" si="71"/>
        <v>1.493374679419367E-4</v>
      </c>
      <c r="T354">
        <f t="shared" si="72"/>
        <v>2.7465592245932898E-4</v>
      </c>
      <c r="U354">
        <f t="shared" si="73"/>
        <v>1.2927328367387295E-4</v>
      </c>
      <c r="W354">
        <f t="shared" si="74"/>
        <v>-1.8268190042954005E-5</v>
      </c>
      <c r="X354">
        <f t="shared" si="75"/>
        <v>-1.2431064072834515E-5</v>
      </c>
      <c r="Y354">
        <f t="shared" si="76"/>
        <v>-9.6337299680745279E-6</v>
      </c>
      <c r="Z354">
        <f t="shared" si="77"/>
        <v>5.4908688161713666E-5</v>
      </c>
      <c r="AA354">
        <f t="shared" si="78"/>
        <v>-1.7332965140526245E-5</v>
      </c>
    </row>
    <row r="355" spans="1:27" x14ac:dyDescent="0.2">
      <c r="A355" s="5">
        <v>43734</v>
      </c>
      <c r="B355" s="1">
        <v>38989.74</v>
      </c>
      <c r="C355" s="1">
        <v>453.29</v>
      </c>
      <c r="D355" s="1">
        <v>180.25</v>
      </c>
      <c r="E355" s="1">
        <v>15395.94</v>
      </c>
      <c r="F355" s="1">
        <v>182.66</v>
      </c>
      <c r="G355" s="2">
        <v>11027.9</v>
      </c>
      <c r="I355" s="21">
        <f t="shared" si="79"/>
        <v>1.0214147865342483E-2</v>
      </c>
      <c r="J355" s="21">
        <f t="shared" si="79"/>
        <v>2.0099611540325819E-2</v>
      </c>
      <c r="K355" s="21">
        <f t="shared" si="79"/>
        <v>8.6363539996761555E-3</v>
      </c>
      <c r="L355" s="21">
        <f t="shared" si="79"/>
        <v>-5.4896025138447104E-3</v>
      </c>
      <c r="M355" s="21">
        <f t="shared" si="79"/>
        <v>1.3392688258819029E-2</v>
      </c>
      <c r="N355" s="21">
        <f t="shared" si="79"/>
        <v>3.0560164369756318E-3</v>
      </c>
      <c r="P355">
        <f t="shared" si="68"/>
        <v>2.5818901399345112E-4</v>
      </c>
      <c r="Q355">
        <f t="shared" si="69"/>
        <v>2.9681273363019796E-4</v>
      </c>
      <c r="R355">
        <f t="shared" si="70"/>
        <v>2.3972062298667078E-4</v>
      </c>
      <c r="S355">
        <f t="shared" si="71"/>
        <v>1.5694608914503842E-4</v>
      </c>
      <c r="T355">
        <f t="shared" si="72"/>
        <v>2.8073837928878131E-4</v>
      </c>
      <c r="U355">
        <f t="shared" si="73"/>
        <v>1.3692864838945641E-4</v>
      </c>
      <c r="W355">
        <f t="shared" si="74"/>
        <v>-2.1426666243537425E-5</v>
      </c>
      <c r="X355">
        <f t="shared" si="75"/>
        <v>-1.7145264539870389E-5</v>
      </c>
      <c r="Y355">
        <f t="shared" si="76"/>
        <v>-1.1933298249774005E-5</v>
      </c>
      <c r="Z355">
        <f t="shared" si="77"/>
        <v>5.9484326694255322E-5</v>
      </c>
      <c r="AA355">
        <f t="shared" si="78"/>
        <v>-2.1051767731681636E-5</v>
      </c>
    </row>
    <row r="356" spans="1:27" x14ac:dyDescent="0.2">
      <c r="A356" s="5">
        <v>43733</v>
      </c>
      <c r="B356" s="1">
        <v>38593.519999999997</v>
      </c>
      <c r="C356" s="1">
        <v>444.27</v>
      </c>
      <c r="D356" s="1">
        <v>178.7</v>
      </c>
      <c r="E356" s="1">
        <v>15480.69</v>
      </c>
      <c r="F356" s="1">
        <v>180.23</v>
      </c>
      <c r="G356" s="2">
        <v>10994.25</v>
      </c>
      <c r="I356" s="21">
        <f t="shared" si="79"/>
        <v>-1.2964931805562926E-2</v>
      </c>
      <c r="J356" s="21">
        <f t="shared" si="79"/>
        <v>-1.4302878639628683E-2</v>
      </c>
      <c r="K356" s="21">
        <f t="shared" si="79"/>
        <v>-1.4279210309445496E-2</v>
      </c>
      <c r="L356" s="21">
        <f t="shared" si="79"/>
        <v>4.2056728120865488E-3</v>
      </c>
      <c r="M356" s="21">
        <f t="shared" si="79"/>
        <v>-1.0486904805738561E-2</v>
      </c>
      <c r="N356" s="21">
        <f t="shared" si="79"/>
        <v>9.0133708423415608E-3</v>
      </c>
      <c r="P356">
        <f t="shared" si="68"/>
        <v>2.63940049563912E-4</v>
      </c>
      <c r="Q356">
        <f t="shared" si="69"/>
        <v>3.0270041849723533E-4</v>
      </c>
      <c r="R356">
        <f t="shared" si="70"/>
        <v>2.420073108116897E-4</v>
      </c>
      <c r="S356">
        <f t="shared" si="71"/>
        <v>1.6583492352861595E-4</v>
      </c>
      <c r="T356">
        <f t="shared" si="72"/>
        <v>2.9163815845159992E-4</v>
      </c>
      <c r="U356">
        <f t="shared" si="73"/>
        <v>1.4048318846059791E-4</v>
      </c>
      <c r="W356">
        <f t="shared" si="74"/>
        <v>-1.5335321218069109E-5</v>
      </c>
      <c r="X356">
        <f t="shared" si="75"/>
        <v>-1.0010888917395357E-5</v>
      </c>
      <c r="Y356">
        <f t="shared" si="76"/>
        <v>-4.4798608281753772E-6</v>
      </c>
      <c r="Z356">
        <f t="shared" si="77"/>
        <v>6.0861584438768037E-5</v>
      </c>
      <c r="AA356">
        <f t="shared" si="78"/>
        <v>-1.6362155331419466E-5</v>
      </c>
    </row>
    <row r="357" spans="1:27" x14ac:dyDescent="0.2">
      <c r="A357" s="5">
        <v>43732</v>
      </c>
      <c r="B357" s="1">
        <v>39097.14</v>
      </c>
      <c r="C357" s="1">
        <v>450.67</v>
      </c>
      <c r="D357" s="1">
        <v>181.27</v>
      </c>
      <c r="E357" s="1">
        <v>15415.72</v>
      </c>
      <c r="F357" s="1">
        <v>182.13</v>
      </c>
      <c r="G357" s="2">
        <v>10895.6</v>
      </c>
      <c r="I357" s="21">
        <f t="shared" si="79"/>
        <v>1.8187127170872416E-4</v>
      </c>
      <c r="J357" s="21">
        <f t="shared" si="79"/>
        <v>-7.1195135781534193E-3</v>
      </c>
      <c r="K357" s="21">
        <f t="shared" si="79"/>
        <v>1.0487099070698193E-3</v>
      </c>
      <c r="L357" s="21">
        <f t="shared" si="79"/>
        <v>2.2866244840108092E-2</v>
      </c>
      <c r="M357" s="21">
        <f t="shared" si="79"/>
        <v>-7.9298219804926125E-3</v>
      </c>
      <c r="N357" s="21">
        <f t="shared" si="79"/>
        <v>1.1891712629021457E-2</v>
      </c>
      <c r="P357">
        <f t="shared" si="68"/>
        <v>2.807851754620677E-4</v>
      </c>
      <c r="Q357">
        <f t="shared" si="69"/>
        <v>3.1878635115091991E-4</v>
      </c>
      <c r="R357">
        <f t="shared" si="70"/>
        <v>2.5738438645057292E-4</v>
      </c>
      <c r="S357">
        <f t="shared" si="71"/>
        <v>1.4304575993973376E-4</v>
      </c>
      <c r="T357">
        <f t="shared" si="72"/>
        <v>3.0623961048198054E-4</v>
      </c>
      <c r="U357">
        <f t="shared" si="73"/>
        <v>1.4042384968672789E-4</v>
      </c>
      <c r="W357">
        <f t="shared" si="74"/>
        <v>-1.6452220076582129E-5</v>
      </c>
      <c r="X357">
        <f t="shared" si="75"/>
        <v>-5.2458471761769662E-6</v>
      </c>
      <c r="Y357">
        <f t="shared" si="76"/>
        <v>-5.5618279137662808E-6</v>
      </c>
      <c r="Z357">
        <f t="shared" si="77"/>
        <v>4.7389846474641936E-5</v>
      </c>
      <c r="AA357">
        <f t="shared" si="78"/>
        <v>-1.138745263823458E-5</v>
      </c>
    </row>
    <row r="358" spans="1:27" x14ac:dyDescent="0.2">
      <c r="A358" s="5">
        <v>43731</v>
      </c>
      <c r="B358" s="1">
        <v>39090.03</v>
      </c>
      <c r="C358" s="1">
        <v>453.89</v>
      </c>
      <c r="D358" s="1">
        <v>181.08</v>
      </c>
      <c r="E358" s="1">
        <v>15067.22</v>
      </c>
      <c r="F358" s="1">
        <v>183.58</v>
      </c>
      <c r="G358" s="2">
        <v>10766.8</v>
      </c>
      <c r="I358" s="21">
        <f t="shared" si="79"/>
        <v>2.7896624688027213E-2</v>
      </c>
      <c r="J358" s="21">
        <f t="shared" si="79"/>
        <v>2.5075487878245588E-2</v>
      </c>
      <c r="K358" s="21">
        <f t="shared" si="79"/>
        <v>2.0362757632269936E-2</v>
      </c>
      <c r="L358" s="21">
        <f t="shared" si="79"/>
        <v>-3.3422228754319223E-2</v>
      </c>
      <c r="M358" s="21">
        <f t="shared" si="79"/>
        <v>2.8790495220732956E-2</v>
      </c>
      <c r="N358" s="21">
        <f t="shared" si="79"/>
        <v>-2.1823323787534526E-2</v>
      </c>
      <c r="P358">
        <f t="shared" si="68"/>
        <v>2.4903390991807314E-4</v>
      </c>
      <c r="Q358">
        <f t="shared" si="69"/>
        <v>2.9899951660744409E-4</v>
      </c>
      <c r="R358">
        <f t="shared" si="70"/>
        <v>2.4734667292248814E-4</v>
      </c>
      <c r="S358">
        <f t="shared" si="71"/>
        <v>8.0875571750394819E-5</v>
      </c>
      <c r="T358">
        <f t="shared" si="72"/>
        <v>2.7287878040284862E-4</v>
      </c>
      <c r="U358">
        <f t="shared" si="73"/>
        <v>1.1898766172190813E-4</v>
      </c>
      <c r="W358">
        <f t="shared" si="74"/>
        <v>2.135702586402844E-5</v>
      </c>
      <c r="X358">
        <f t="shared" si="75"/>
        <v>2.9348917329429896E-5</v>
      </c>
      <c r="Y358">
        <f t="shared" si="76"/>
        <v>2.2448037518298668E-5</v>
      </c>
      <c r="Z358">
        <f t="shared" si="77"/>
        <v>3.8582971130304203E-6</v>
      </c>
      <c r="AA358">
        <f t="shared" si="78"/>
        <v>2.7990218419251796E-5</v>
      </c>
    </row>
    <row r="359" spans="1:27" x14ac:dyDescent="0.2">
      <c r="A359" s="5">
        <v>43728</v>
      </c>
      <c r="B359" s="1">
        <v>38014.620000000003</v>
      </c>
      <c r="C359" s="1">
        <v>442.65</v>
      </c>
      <c r="D359" s="1">
        <v>177.43</v>
      </c>
      <c r="E359" s="1">
        <v>15579.31</v>
      </c>
      <c r="F359" s="1">
        <v>178.37</v>
      </c>
      <c r="G359" s="2">
        <v>11004.35</v>
      </c>
      <c r="I359" s="21">
        <f t="shared" si="79"/>
        <v>5.1858860025930348E-2</v>
      </c>
      <c r="J359" s="21">
        <f t="shared" si="79"/>
        <v>4.3093105748951456E-2</v>
      </c>
      <c r="K359" s="21">
        <f t="shared" si="79"/>
        <v>5.22934473132705E-2</v>
      </c>
      <c r="L359" s="21">
        <f t="shared" si="79"/>
        <v>-1.0942326598749058E-2</v>
      </c>
      <c r="M359" s="21">
        <f t="shared" si="79"/>
        <v>4.0560400288784715E-2</v>
      </c>
      <c r="N359" s="21">
        <f t="shared" si="79"/>
        <v>2.8711658858205126E-3</v>
      </c>
      <c r="P359">
        <f t="shared" si="68"/>
        <v>9.3269604390139123E-5</v>
      </c>
      <c r="Q359">
        <f t="shared" si="69"/>
        <v>1.9955167108726086E-4</v>
      </c>
      <c r="R359">
        <f t="shared" si="70"/>
        <v>8.858552660440439E-5</v>
      </c>
      <c r="S359">
        <f t="shared" si="71"/>
        <v>7.8395213900822711E-5</v>
      </c>
      <c r="T359">
        <f t="shared" si="72"/>
        <v>1.8528725117836355E-4</v>
      </c>
      <c r="U359">
        <f t="shared" si="73"/>
        <v>1.2605643203114273E-4</v>
      </c>
      <c r="W359">
        <f t="shared" si="74"/>
        <v>1.3216279230839253E-5</v>
      </c>
      <c r="X359">
        <f t="shared" si="75"/>
        <v>2.3324755341492741E-5</v>
      </c>
      <c r="Y359">
        <f t="shared" si="76"/>
        <v>1.4297284893223176E-5</v>
      </c>
      <c r="Z359">
        <f t="shared" si="77"/>
        <v>6.1099268122771322E-6</v>
      </c>
      <c r="AA359">
        <f t="shared" si="78"/>
        <v>2.2343489533817873E-5</v>
      </c>
    </row>
    <row r="360" spans="1:27" x14ac:dyDescent="0.2">
      <c r="A360" s="5">
        <v>43727</v>
      </c>
      <c r="B360" s="1">
        <v>36093.47</v>
      </c>
      <c r="C360" s="1">
        <v>423.98</v>
      </c>
      <c r="D360" s="1">
        <v>168.39</v>
      </c>
      <c r="E360" s="1">
        <v>15750.72</v>
      </c>
      <c r="F360" s="1">
        <v>171.28</v>
      </c>
      <c r="G360" s="2">
        <v>10972.8</v>
      </c>
      <c r="I360" s="21">
        <f t="shared" si="79"/>
        <v>-1.2948905319227768E-2</v>
      </c>
      <c r="J360" s="21">
        <f t="shared" si="79"/>
        <v>-1.8716155519933133E-2</v>
      </c>
      <c r="K360" s="21">
        <f t="shared" si="79"/>
        <v>-1.1689824935233311E-2</v>
      </c>
      <c r="L360" s="21">
        <f t="shared" si="79"/>
        <v>-1.3057272817003763E-2</v>
      </c>
      <c r="M360" s="21">
        <f t="shared" si="79"/>
        <v>-1.5870590856451077E-2</v>
      </c>
      <c r="N360" s="21">
        <f t="shared" si="79"/>
        <v>-2.5848744710169676E-3</v>
      </c>
      <c r="P360">
        <f t="shared" si="68"/>
        <v>8.8520378140595333E-5</v>
      </c>
      <c r="Q360">
        <f t="shared" si="69"/>
        <v>1.8992978983029939E-4</v>
      </c>
      <c r="R360">
        <f t="shared" si="70"/>
        <v>8.5517453386617273E-5</v>
      </c>
      <c r="S360">
        <f t="shared" si="71"/>
        <v>7.2516671804002966E-5</v>
      </c>
      <c r="T360">
        <f t="shared" si="72"/>
        <v>1.810369275855228E-4</v>
      </c>
      <c r="U360">
        <f t="shared" si="73"/>
        <v>1.3367610369073173E-4</v>
      </c>
      <c r="W360">
        <f t="shared" si="74"/>
        <v>1.1923405897448926E-5</v>
      </c>
      <c r="X360">
        <f t="shared" si="75"/>
        <v>2.1725553814414077E-5</v>
      </c>
      <c r="Y360">
        <f t="shared" si="76"/>
        <v>1.3281150096253877E-5</v>
      </c>
      <c r="Z360">
        <f t="shared" si="77"/>
        <v>4.3455767471601282E-6</v>
      </c>
      <c r="AA360">
        <f t="shared" si="78"/>
        <v>2.1151149388436308E-5</v>
      </c>
    </row>
    <row r="361" spans="1:27" x14ac:dyDescent="0.2">
      <c r="A361" s="5">
        <v>43726</v>
      </c>
      <c r="B361" s="1">
        <v>36563.879999999997</v>
      </c>
      <c r="C361" s="1">
        <v>431.99</v>
      </c>
      <c r="D361" s="1">
        <v>170.37</v>
      </c>
      <c r="E361" s="1">
        <v>15957.73</v>
      </c>
      <c r="F361" s="1">
        <v>174.02</v>
      </c>
      <c r="G361" s="2">
        <v>11001.2</v>
      </c>
      <c r="I361" s="21">
        <f t="shared" si="79"/>
        <v>2.266823723831946E-3</v>
      </c>
      <c r="J361" s="21">
        <f t="shared" si="79"/>
        <v>3.4783450337635205E-3</v>
      </c>
      <c r="K361" s="21">
        <f t="shared" si="79"/>
        <v>2.2917594869708477E-3</v>
      </c>
      <c r="L361" s="21">
        <f t="shared" si="79"/>
        <v>3.3833906072137493E-3</v>
      </c>
      <c r="M361" s="21">
        <f t="shared" si="79"/>
        <v>-1.4929661113629491E-3</v>
      </c>
      <c r="N361" s="21">
        <f t="shared" si="79"/>
        <v>1.1073520752008816E-2</v>
      </c>
      <c r="P361">
        <f t="shared" si="68"/>
        <v>9.3842626332872028E-5</v>
      </c>
      <c r="Q361">
        <f t="shared" si="69"/>
        <v>2.0128069870198399E-4</v>
      </c>
      <c r="R361">
        <f t="shared" si="70"/>
        <v>9.0640769887074488E-5</v>
      </c>
      <c r="S361">
        <f t="shared" si="71"/>
        <v>7.6414714770153239E-5</v>
      </c>
      <c r="T361">
        <f t="shared" si="72"/>
        <v>1.9245020289036395E-4</v>
      </c>
      <c r="U361">
        <f t="shared" si="73"/>
        <v>1.3438162976598037E-4</v>
      </c>
      <c r="W361">
        <f t="shared" si="74"/>
        <v>1.1082236941094667E-5</v>
      </c>
      <c r="X361">
        <f t="shared" si="75"/>
        <v>2.0653725808055795E-5</v>
      </c>
      <c r="Y361">
        <f t="shared" si="76"/>
        <v>1.2509020555317863E-5</v>
      </c>
      <c r="Z361">
        <f t="shared" si="77"/>
        <v>2.2315042352044009E-6</v>
      </c>
      <c r="AA361">
        <f t="shared" si="78"/>
        <v>2.3556481767457151E-5</v>
      </c>
    </row>
    <row r="362" spans="1:27" x14ac:dyDescent="0.2">
      <c r="A362" s="5">
        <v>43725</v>
      </c>
      <c r="B362" s="1">
        <v>36481.089999999997</v>
      </c>
      <c r="C362" s="1">
        <v>430.49</v>
      </c>
      <c r="D362" s="1">
        <v>169.98</v>
      </c>
      <c r="E362" s="1">
        <v>15903.83</v>
      </c>
      <c r="F362" s="1">
        <v>174.28</v>
      </c>
      <c r="G362" s="2">
        <v>10880.05</v>
      </c>
      <c r="I362" s="21">
        <f t="shared" si="79"/>
        <v>-1.7451030055473746E-2</v>
      </c>
      <c r="J362" s="21">
        <f t="shared" si="79"/>
        <v>-2.9187289273848706E-2</v>
      </c>
      <c r="K362" s="21">
        <f t="shared" si="79"/>
        <v>-1.6974771046204408E-2</v>
      </c>
      <c r="L362" s="21">
        <f t="shared" si="79"/>
        <v>-5.6499397736039228E-3</v>
      </c>
      <c r="M362" s="21">
        <f t="shared" si="79"/>
        <v>-1.9827378685352746E-2</v>
      </c>
      <c r="N362" s="21">
        <f t="shared" si="79"/>
        <v>8.4917969593447124E-3</v>
      </c>
      <c r="P362">
        <f t="shared" si="68"/>
        <v>8.039395673728632E-5</v>
      </c>
      <c r="Q362">
        <f t="shared" si="69"/>
        <v>1.5975194403474951E-4</v>
      </c>
      <c r="R362">
        <f t="shared" si="70"/>
        <v>7.8034254002990318E-5</v>
      </c>
      <c r="S362">
        <f t="shared" si="71"/>
        <v>7.9254686812161855E-5</v>
      </c>
      <c r="T362">
        <f t="shared" si="72"/>
        <v>1.796411767642778E-4</v>
      </c>
      <c r="U362">
        <f t="shared" si="73"/>
        <v>1.3835637535112362E-4</v>
      </c>
      <c r="W362">
        <f t="shared" si="74"/>
        <v>2.1248588488132964E-5</v>
      </c>
      <c r="X362">
        <f t="shared" si="75"/>
        <v>3.7792423262219985E-5</v>
      </c>
      <c r="Y362">
        <f t="shared" si="76"/>
        <v>2.2508296919852924E-5</v>
      </c>
      <c r="Z362">
        <f t="shared" si="77"/>
        <v>5.4363752325559959E-6</v>
      </c>
      <c r="AA362">
        <f t="shared" si="78"/>
        <v>3.5807112988702593E-5</v>
      </c>
    </row>
    <row r="363" spans="1:27" x14ac:dyDescent="0.2">
      <c r="A363" s="5">
        <v>43724</v>
      </c>
      <c r="B363" s="1">
        <v>37123.31</v>
      </c>
      <c r="C363" s="1">
        <v>443.24</v>
      </c>
      <c r="D363" s="1">
        <v>172.89</v>
      </c>
      <c r="E363" s="1">
        <v>15993.94</v>
      </c>
      <c r="F363" s="1">
        <v>177.77</v>
      </c>
      <c r="G363" s="2">
        <v>10788.05</v>
      </c>
      <c r="I363" s="21">
        <f t="shared" si="79"/>
        <v>-7.024212763693762E-3</v>
      </c>
      <c r="J363" s="21">
        <f t="shared" si="79"/>
        <v>-1.273331407993037E-2</v>
      </c>
      <c r="K363" s="21">
        <f t="shared" si="79"/>
        <v>-6.112347481266437E-3</v>
      </c>
      <c r="L363" s="21">
        <f t="shared" si="79"/>
        <v>1.5856064824035306E-3</v>
      </c>
      <c r="M363" s="21">
        <f t="shared" si="79"/>
        <v>-5.8891333725777971E-3</v>
      </c>
      <c r="N363" s="21">
        <f t="shared" si="79"/>
        <v>-1.8845695494329091E-3</v>
      </c>
      <c r="P363">
        <f t="shared" si="68"/>
        <v>8.2376151957774487E-5</v>
      </c>
      <c r="Q363">
        <f t="shared" si="69"/>
        <v>1.5959968807155355E-4</v>
      </c>
      <c r="R363">
        <f t="shared" si="70"/>
        <v>8.0630432445835819E-5</v>
      </c>
      <c r="S363">
        <f t="shared" si="71"/>
        <v>8.4153019082063246E-5</v>
      </c>
      <c r="T363">
        <f t="shared" si="72"/>
        <v>1.8889389707603963E-4</v>
      </c>
      <c r="U363">
        <f t="shared" si="73"/>
        <v>1.469609353275794E-4</v>
      </c>
      <c r="W363">
        <f t="shared" si="74"/>
        <v>2.1759927062916224E-5</v>
      </c>
      <c r="X363">
        <f t="shared" si="75"/>
        <v>3.8672993939910491E-5</v>
      </c>
      <c r="Y363">
        <f t="shared" si="76"/>
        <v>2.3209732216519216E-5</v>
      </c>
      <c r="Z363">
        <f t="shared" si="77"/>
        <v>5.9741131640460244E-6</v>
      </c>
      <c r="AA363">
        <f t="shared" si="78"/>
        <v>3.738425968416174E-5</v>
      </c>
    </row>
    <row r="364" spans="1:27" x14ac:dyDescent="0.2">
      <c r="A364" s="5">
        <v>43721</v>
      </c>
      <c r="B364" s="1">
        <v>37384.99</v>
      </c>
      <c r="C364" s="1">
        <v>448.92</v>
      </c>
      <c r="D364" s="1">
        <v>173.95</v>
      </c>
      <c r="E364" s="1">
        <v>15968.6</v>
      </c>
      <c r="F364" s="1">
        <v>178.82</v>
      </c>
      <c r="G364" s="2">
        <v>10808.4</v>
      </c>
      <c r="I364" s="21">
        <f t="shared" si="79"/>
        <v>7.5369601239927446E-3</v>
      </c>
      <c r="J364" s="21">
        <f t="shared" si="79"/>
        <v>1.4065308090997077E-2</v>
      </c>
      <c r="K364" s="21">
        <f t="shared" si="79"/>
        <v>7.3277309106742359E-3</v>
      </c>
      <c r="L364" s="21">
        <f t="shared" si="79"/>
        <v>9.7090676733582165E-3</v>
      </c>
      <c r="M364" s="21">
        <f t="shared" si="79"/>
        <v>6.8458827491022761E-3</v>
      </c>
      <c r="N364" s="21">
        <f t="shared" si="79"/>
        <v>4.3440131918119698E-3</v>
      </c>
      <c r="P364">
        <f t="shared" si="68"/>
        <v>8.4008304130994774E-5</v>
      </c>
      <c r="Q364">
        <f t="shared" si="69"/>
        <v>1.5715927081901433E-4</v>
      </c>
      <c r="R364">
        <f t="shared" si="70"/>
        <v>8.2349674497745519E-5</v>
      </c>
      <c r="S364">
        <f t="shared" si="71"/>
        <v>8.35075099754386E-5</v>
      </c>
      <c r="T364">
        <f t="shared" si="72"/>
        <v>1.9795950046720454E-4</v>
      </c>
      <c r="U364">
        <f t="shared" si="73"/>
        <v>1.5513692371376726E-4</v>
      </c>
      <c r="W364">
        <f t="shared" si="74"/>
        <v>2.1059029585775645E-5</v>
      </c>
      <c r="X364">
        <f t="shared" si="75"/>
        <v>3.7241490325807488E-5</v>
      </c>
      <c r="Y364">
        <f t="shared" si="76"/>
        <v>2.2659390034040619E-5</v>
      </c>
      <c r="Z364">
        <f t="shared" si="77"/>
        <v>3.6633341285640726E-6</v>
      </c>
      <c r="AA364">
        <f t="shared" si="78"/>
        <v>3.7872280197723238E-5</v>
      </c>
    </row>
    <row r="365" spans="1:27" x14ac:dyDescent="0.2">
      <c r="A365" s="5">
        <v>43720</v>
      </c>
      <c r="B365" s="1">
        <v>37104.28</v>
      </c>
      <c r="C365" s="1">
        <v>442.65</v>
      </c>
      <c r="D365" s="1">
        <v>172.68</v>
      </c>
      <c r="E365" s="1">
        <v>15814.31</v>
      </c>
      <c r="F365" s="1">
        <v>177.6</v>
      </c>
      <c r="G365" s="2">
        <v>10761.55</v>
      </c>
      <c r="I365" s="21">
        <f t="shared" si="79"/>
        <v>-4.4783880181188899E-3</v>
      </c>
      <c r="J365" s="21">
        <f t="shared" si="79"/>
        <v>-4.3956114730382204E-3</v>
      </c>
      <c r="K365" s="21">
        <f t="shared" si="79"/>
        <v>-5.313631538972974E-3</v>
      </c>
      <c r="L365" s="21">
        <f t="shared" si="79"/>
        <v>-6.3072483135257536E-3</v>
      </c>
      <c r="M365" s="21">
        <f t="shared" si="79"/>
        <v>2.252505922352257E-4</v>
      </c>
      <c r="N365" s="21">
        <f t="shared" si="79"/>
        <v>-1.653303411427991E-2</v>
      </c>
      <c r="P365">
        <f t="shared" si="68"/>
        <v>8.809036869845205E-5</v>
      </c>
      <c r="Q365">
        <f t="shared" si="69"/>
        <v>1.6595743277202131E-4</v>
      </c>
      <c r="R365">
        <f t="shared" si="70"/>
        <v>8.5803823074284501E-5</v>
      </c>
      <c r="S365">
        <f t="shared" si="71"/>
        <v>8.6298539466095946E-5</v>
      </c>
      <c r="T365">
        <f t="shared" si="72"/>
        <v>2.105919746781345E-4</v>
      </c>
      <c r="U365">
        <f t="shared" si="73"/>
        <v>1.4759196882162834E-4</v>
      </c>
      <c r="W365">
        <f t="shared" si="74"/>
        <v>1.7677179864833111E-5</v>
      </c>
      <c r="X365">
        <f t="shared" si="75"/>
        <v>3.4979917722974273E-5</v>
      </c>
      <c r="Y365">
        <f t="shared" si="76"/>
        <v>1.8498258450816366E-5</v>
      </c>
      <c r="Z365">
        <f t="shared" si="77"/>
        <v>-2.7588754931077408E-6</v>
      </c>
      <c r="AA365">
        <f t="shared" si="78"/>
        <v>4.0527366746026011E-5</v>
      </c>
    </row>
    <row r="366" spans="1:27" x14ac:dyDescent="0.2">
      <c r="A366" s="5">
        <v>43719</v>
      </c>
      <c r="B366" s="1">
        <v>37270.82</v>
      </c>
      <c r="C366" s="1">
        <v>444.6</v>
      </c>
      <c r="D366" s="1">
        <v>173.6</v>
      </c>
      <c r="E366" s="1">
        <v>15914.37</v>
      </c>
      <c r="F366" s="1">
        <v>177.56</v>
      </c>
      <c r="G366" s="2">
        <v>10940.95</v>
      </c>
      <c r="I366" s="21">
        <f t="shared" si="79"/>
        <v>3.3694276429306206E-3</v>
      </c>
      <c r="J366" s="21">
        <f t="shared" si="79"/>
        <v>6.5248452664195275E-4</v>
      </c>
      <c r="K366" s="21">
        <f t="shared" si="79"/>
        <v>4.9662283741102936E-3</v>
      </c>
      <c r="L366" s="21">
        <f t="shared" si="79"/>
        <v>-1.2943715921490883E-2</v>
      </c>
      <c r="M366" s="21">
        <f t="shared" si="79"/>
        <v>-4.9438302942295008E-3</v>
      </c>
      <c r="N366" s="21">
        <f t="shared" si="79"/>
        <v>-2.1729512743018722E-3</v>
      </c>
      <c r="P366">
        <f t="shared" si="68"/>
        <v>9.2988495893612074E-5</v>
      </c>
      <c r="Q366">
        <f t="shared" si="69"/>
        <v>1.7652328575379881E-4</v>
      </c>
      <c r="R366">
        <f t="shared" si="70"/>
        <v>8.9706401721761079E-5</v>
      </c>
      <c r="S366">
        <f t="shared" si="71"/>
        <v>8.1112928249702708E-5</v>
      </c>
      <c r="T366">
        <f t="shared" si="72"/>
        <v>2.2247392255260215E-4</v>
      </c>
      <c r="U366">
        <f t="shared" si="73"/>
        <v>1.5671134658212655E-4</v>
      </c>
      <c r="W366">
        <f t="shared" si="74"/>
        <v>1.9272846798144207E-5</v>
      </c>
      <c r="X366">
        <f t="shared" si="75"/>
        <v>3.7303177391480857E-5</v>
      </c>
      <c r="Y366">
        <f t="shared" si="76"/>
        <v>2.0367809348144886E-5</v>
      </c>
      <c r="Z366">
        <f t="shared" si="77"/>
        <v>-4.7302546100596224E-6</v>
      </c>
      <c r="AA366">
        <f t="shared" si="78"/>
        <v>4.242851553804183E-5</v>
      </c>
    </row>
    <row r="367" spans="1:27" x14ac:dyDescent="0.2">
      <c r="A367" s="5">
        <v>43717</v>
      </c>
      <c r="B367" s="1">
        <v>37145.449999999997</v>
      </c>
      <c r="C367" s="1">
        <v>444.31</v>
      </c>
      <c r="D367" s="1">
        <v>172.74</v>
      </c>
      <c r="E367" s="1">
        <v>16121.7</v>
      </c>
      <c r="F367" s="1">
        <v>178.44</v>
      </c>
      <c r="G367" s="2">
        <v>10964.75</v>
      </c>
      <c r="I367" s="21">
        <f t="shared" si="79"/>
        <v>4.4161986924170201E-3</v>
      </c>
      <c r="J367" s="21">
        <f t="shared" si="79"/>
        <v>4.1272513170317769E-3</v>
      </c>
      <c r="K367" s="21">
        <f t="shared" si="79"/>
        <v>4.9910149453452572E-3</v>
      </c>
      <c r="L367" s="21">
        <f t="shared" si="79"/>
        <v>-8.1593065344594453E-3</v>
      </c>
      <c r="M367" s="21">
        <f t="shared" si="79"/>
        <v>1.1271535023325075E-2</v>
      </c>
      <c r="N367" s="21">
        <f t="shared" si="79"/>
        <v>-1.5070886263504451E-2</v>
      </c>
      <c r="P367">
        <f t="shared" si="68"/>
        <v>9.7679071532082691E-5</v>
      </c>
      <c r="Q367">
        <f t="shared" si="69"/>
        <v>1.8670343994442806E-4</v>
      </c>
      <c r="R367">
        <f t="shared" si="70"/>
        <v>9.3842327564554786E-5</v>
      </c>
      <c r="S367">
        <f t="shared" si="71"/>
        <v>8.2040926874793992E-5</v>
      </c>
      <c r="T367">
        <f t="shared" si="72"/>
        <v>2.2856497068689312E-4</v>
      </c>
      <c r="U367">
        <f t="shared" si="73"/>
        <v>1.5221643597455032E-4</v>
      </c>
      <c r="W367">
        <f t="shared" si="74"/>
        <v>2.4751285628480266E-5</v>
      </c>
      <c r="X367">
        <f t="shared" si="75"/>
        <v>4.3654529257738248E-5</v>
      </c>
      <c r="Y367">
        <f t="shared" si="76"/>
        <v>2.6469096237223242E-5</v>
      </c>
      <c r="Z367">
        <f t="shared" si="77"/>
        <v>-1.2881205804525583E-5</v>
      </c>
      <c r="AA367">
        <f t="shared" si="78"/>
        <v>5.5979613701212977E-5</v>
      </c>
    </row>
    <row r="368" spans="1:27" x14ac:dyDescent="0.2">
      <c r="A368" s="5">
        <v>43714</v>
      </c>
      <c r="B368" s="1">
        <v>36981.769999999997</v>
      </c>
      <c r="C368" s="1">
        <v>442.48</v>
      </c>
      <c r="D368" s="1">
        <v>171.88</v>
      </c>
      <c r="E368" s="1">
        <v>16253.78</v>
      </c>
      <c r="F368" s="1">
        <v>176.44</v>
      </c>
      <c r="G368" s="2">
        <v>11131.25</v>
      </c>
      <c r="I368" s="21">
        <f t="shared" si="79"/>
        <v>9.1639228055569351E-3</v>
      </c>
      <c r="J368" s="21">
        <f t="shared" si="79"/>
        <v>1.594639467344337E-2</v>
      </c>
      <c r="K368" s="21">
        <f t="shared" si="79"/>
        <v>9.7635900869124728E-3</v>
      </c>
      <c r="L368" s="21">
        <f t="shared" si="79"/>
        <v>1.4671963025695814E-3</v>
      </c>
      <c r="M368" s="21">
        <f t="shared" si="79"/>
        <v>1.7610518008635369E-2</v>
      </c>
      <c r="N368" s="21">
        <f t="shared" si="79"/>
        <v>1.6170466845562472E-2</v>
      </c>
      <c r="P368">
        <f t="shared" si="68"/>
        <v>9.8553641128627974E-5</v>
      </c>
      <c r="Q368">
        <f t="shared" si="69"/>
        <v>1.8238956357399431E-4</v>
      </c>
      <c r="R368">
        <f t="shared" si="70"/>
        <v>9.3747517107914318E-5</v>
      </c>
      <c r="S368">
        <f t="shared" si="71"/>
        <v>8.7140177633380386E-5</v>
      </c>
      <c r="T368">
        <f t="shared" si="72"/>
        <v>2.2335867022866478E-4</v>
      </c>
      <c r="U368">
        <f t="shared" si="73"/>
        <v>1.4524191073866406E-4</v>
      </c>
      <c r="W368">
        <f t="shared" si="74"/>
        <v>1.6872543653539494E-5</v>
      </c>
      <c r="X368">
        <f t="shared" si="75"/>
        <v>2.9981798378029821E-5</v>
      </c>
      <c r="Y368">
        <f t="shared" si="76"/>
        <v>1.8081050691040851E-5</v>
      </c>
      <c r="Z368">
        <f t="shared" si="77"/>
        <v>-1.5217788036727214E-5</v>
      </c>
      <c r="AA368">
        <f t="shared" si="78"/>
        <v>4.1375953027344483E-5</v>
      </c>
    </row>
    <row r="369" spans="1:27" x14ac:dyDescent="0.2">
      <c r="A369" s="5">
        <v>43713</v>
      </c>
      <c r="B369" s="1">
        <v>36644.42</v>
      </c>
      <c r="C369" s="1">
        <v>435.48</v>
      </c>
      <c r="D369" s="1">
        <v>170.21</v>
      </c>
      <c r="E369" s="1">
        <v>16229.95</v>
      </c>
      <c r="F369" s="1">
        <v>173.36</v>
      </c>
      <c r="G369" s="2">
        <v>10952.7</v>
      </c>
      <c r="I369" s="21">
        <f t="shared" si="79"/>
        <v>-2.1894766707579107E-3</v>
      </c>
      <c r="J369" s="21">
        <f t="shared" si="79"/>
        <v>1.0851352063770381E-2</v>
      </c>
      <c r="K369" s="21">
        <f t="shared" si="79"/>
        <v>6.4646941806574781E-4</v>
      </c>
      <c r="L369" s="21">
        <f t="shared" si="79"/>
        <v>1.071433517658001E-3</v>
      </c>
      <c r="M369" s="21">
        <f t="shared" si="79"/>
        <v>1.5521311451862169E-2</v>
      </c>
      <c r="N369" s="21">
        <f t="shared" si="79"/>
        <v>3.9199503140711946E-3</v>
      </c>
      <c r="P369">
        <f t="shared" si="68"/>
        <v>1.0453831132246849E-4</v>
      </c>
      <c r="Q369">
        <f t="shared" si="69"/>
        <v>1.8651537561412837E-4</v>
      </c>
      <c r="R369">
        <f t="shared" si="70"/>
        <v>9.9704725261068805E-5</v>
      </c>
      <c r="S369">
        <f t="shared" si="71"/>
        <v>9.262904196427099E-5</v>
      </c>
      <c r="T369">
        <f t="shared" si="72"/>
        <v>2.2223830178459822E-4</v>
      </c>
      <c r="U369">
        <f t="shared" si="73"/>
        <v>1.5353186181997537E-4</v>
      </c>
      <c r="W369">
        <f t="shared" si="74"/>
        <v>1.8497342595032807E-5</v>
      </c>
      <c r="X369">
        <f t="shared" si="75"/>
        <v>2.9180417789575947E-5</v>
      </c>
      <c r="Y369">
        <f t="shared" si="76"/>
        <v>1.907340745865723E-5</v>
      </c>
      <c r="Z369">
        <f t="shared" si="77"/>
        <v>-1.6457219155287456E-5</v>
      </c>
      <c r="AA369">
        <f t="shared" si="78"/>
        <v>4.0133390260971322E-5</v>
      </c>
    </row>
    <row r="370" spans="1:27" x14ac:dyDescent="0.2">
      <c r="A370" s="5">
        <v>43712</v>
      </c>
      <c r="B370" s="1">
        <v>36724.74</v>
      </c>
      <c r="C370" s="1">
        <v>430.78</v>
      </c>
      <c r="D370" s="1">
        <v>170.1</v>
      </c>
      <c r="E370" s="1">
        <v>16212.57</v>
      </c>
      <c r="F370" s="1">
        <v>170.69</v>
      </c>
      <c r="G370" s="2">
        <v>10909.85</v>
      </c>
      <c r="I370" s="21">
        <f t="shared" si="79"/>
        <v>4.4163037844462258E-3</v>
      </c>
      <c r="J370" s="21">
        <f t="shared" si="79"/>
        <v>1.0806121980902408E-2</v>
      </c>
      <c r="K370" s="21">
        <f t="shared" si="79"/>
        <v>2.5900650222274849E-3</v>
      </c>
      <c r="L370" s="21">
        <f t="shared" si="79"/>
        <v>4.1170037133974671E-3</v>
      </c>
      <c r="M370" s="21">
        <f t="shared" si="79"/>
        <v>1.1489977038760714E-2</v>
      </c>
      <c r="N370" s="21">
        <f t="shared" si="79"/>
        <v>-1.1862968094766048E-3</v>
      </c>
      <c r="P370">
        <f t="shared" si="68"/>
        <v>1.099660499739124E-4</v>
      </c>
      <c r="Q370">
        <f t="shared" si="69"/>
        <v>1.9096706306187216E-4</v>
      </c>
      <c r="R370">
        <f t="shared" si="70"/>
        <v>1.0564065856585834E-4</v>
      </c>
      <c r="S370">
        <f t="shared" si="71"/>
        <v>9.745963701032264E-5</v>
      </c>
      <c r="T370">
        <f t="shared" si="72"/>
        <v>2.2799694408885457E-4</v>
      </c>
      <c r="U370">
        <f t="shared" si="73"/>
        <v>1.6324194022634565E-4</v>
      </c>
      <c r="W370">
        <f t="shared" si="74"/>
        <v>2.0012431298279671E-5</v>
      </c>
      <c r="X370">
        <f t="shared" si="75"/>
        <v>3.1861248799256939E-5</v>
      </c>
      <c r="Y370">
        <f t="shared" si="76"/>
        <v>2.0486981501052718E-5</v>
      </c>
      <c r="Z370">
        <f t="shared" si="77"/>
        <v>-1.7195936013935163E-5</v>
      </c>
      <c r="AA370">
        <f t="shared" si="78"/>
        <v>4.356512941180192E-5</v>
      </c>
    </row>
    <row r="371" spans="1:27" x14ac:dyDescent="0.2">
      <c r="A371" s="5">
        <v>43711</v>
      </c>
      <c r="B371" s="1">
        <v>36562.910000000003</v>
      </c>
      <c r="C371" s="1">
        <v>426.15</v>
      </c>
      <c r="D371" s="1">
        <v>169.66</v>
      </c>
      <c r="E371" s="1">
        <v>16145.96</v>
      </c>
      <c r="F371" s="1">
        <v>168.74</v>
      </c>
      <c r="G371" s="2">
        <v>10922.8</v>
      </c>
      <c r="I371" s="21">
        <f t="shared" si="79"/>
        <v>-2.0837690345235835E-2</v>
      </c>
      <c r="J371" s="21">
        <f t="shared" si="79"/>
        <v>-1.9496603338788526E-2</v>
      </c>
      <c r="K371" s="21">
        <f t="shared" si="79"/>
        <v>-1.9379546498777069E-2</v>
      </c>
      <c r="L371" s="21">
        <f t="shared" si="79"/>
        <v>-2.1612978522869984E-4</v>
      </c>
      <c r="M371" s="21">
        <f t="shared" si="79"/>
        <v>-2.4527819600350182E-2</v>
      </c>
      <c r="N371" s="21">
        <f t="shared" si="79"/>
        <v>8.3153203886405479E-3</v>
      </c>
      <c r="P371">
        <f t="shared" si="68"/>
        <v>8.9269669828166283E-5</v>
      </c>
      <c r="Q371">
        <f t="shared" si="69"/>
        <v>1.7889362825198782E-4</v>
      </c>
      <c r="R371">
        <f t="shared" si="70"/>
        <v>8.8411328953151669E-5</v>
      </c>
      <c r="S371">
        <f t="shared" si="71"/>
        <v>1.0367748328221156E-4</v>
      </c>
      <c r="T371">
        <f t="shared" si="72"/>
        <v>2.0414905109363319E-4</v>
      </c>
      <c r="U371">
        <f t="shared" si="73"/>
        <v>1.6924815642170338E-4</v>
      </c>
      <c r="W371">
        <f t="shared" si="74"/>
        <v>3.2349739979866754E-5</v>
      </c>
      <c r="X371">
        <f t="shared" si="75"/>
        <v>4.424306275999243E-5</v>
      </c>
      <c r="Y371">
        <f t="shared" si="76"/>
        <v>3.2080648711155361E-5</v>
      </c>
      <c r="Z371">
        <f t="shared" si="77"/>
        <v>-1.8178834797183919E-5</v>
      </c>
      <c r="AA371">
        <f t="shared" si="78"/>
        <v>5.936439374096094E-5</v>
      </c>
    </row>
    <row r="372" spans="1:27" x14ac:dyDescent="0.2">
      <c r="A372" s="5">
        <v>43707</v>
      </c>
      <c r="B372" s="1">
        <v>37332.79</v>
      </c>
      <c r="C372" s="1">
        <v>434.54</v>
      </c>
      <c r="D372" s="1">
        <v>172.98</v>
      </c>
      <c r="E372" s="1">
        <v>16149.45</v>
      </c>
      <c r="F372" s="1">
        <v>172.93</v>
      </c>
      <c r="G372" s="2">
        <v>10832.35</v>
      </c>
      <c r="I372" s="21">
        <f t="shared" si="79"/>
        <v>7.0928765143567609E-3</v>
      </c>
      <c r="J372" s="21">
        <f t="shared" si="79"/>
        <v>1.0456281073212335E-2</v>
      </c>
      <c r="K372" s="21">
        <f t="shared" si="79"/>
        <v>8.0097938245038205E-3</v>
      </c>
      <c r="L372" s="21">
        <f t="shared" si="79"/>
        <v>7.9076121448854713E-3</v>
      </c>
      <c r="M372" s="21">
        <f t="shared" si="79"/>
        <v>-1.4446276818243003E-3</v>
      </c>
      <c r="N372" s="21">
        <f t="shared" si="79"/>
        <v>-4.4030007804288203E-3</v>
      </c>
      <c r="P372">
        <f t="shared" si="68"/>
        <v>9.1756527652437728E-5</v>
      </c>
      <c r="Q372">
        <f t="shared" si="69"/>
        <v>1.8333361640326246E-4</v>
      </c>
      <c r="R372">
        <f t="shared" si="70"/>
        <v>8.9959490560093724E-5</v>
      </c>
      <c r="S372">
        <f t="shared" si="71"/>
        <v>1.0630389733210122E-4</v>
      </c>
      <c r="T372">
        <f t="shared" si="72"/>
        <v>2.1704663206945492E-4</v>
      </c>
      <c r="U372">
        <f t="shared" si="73"/>
        <v>1.7881379943548509E-4</v>
      </c>
      <c r="W372">
        <f t="shared" si="74"/>
        <v>3.6408017478253871E-5</v>
      </c>
      <c r="X372">
        <f t="shared" si="75"/>
        <v>5.0005748493124102E-5</v>
      </c>
      <c r="Y372">
        <f t="shared" si="76"/>
        <v>3.6379442998699171E-5</v>
      </c>
      <c r="Z372">
        <f t="shared" si="77"/>
        <v>-1.7116810053689755E-5</v>
      </c>
      <c r="AA372">
        <f t="shared" si="78"/>
        <v>6.2747608438649846E-5</v>
      </c>
    </row>
    <row r="373" spans="1:27" x14ac:dyDescent="0.2">
      <c r="A373" s="5">
        <v>43706</v>
      </c>
      <c r="B373" s="1">
        <v>37068.93</v>
      </c>
      <c r="C373" s="1">
        <v>430.02</v>
      </c>
      <c r="D373" s="1">
        <v>171.6</v>
      </c>
      <c r="E373" s="1">
        <v>16022.25</v>
      </c>
      <c r="F373" s="1">
        <v>173.18</v>
      </c>
      <c r="G373" s="2">
        <v>10880.15</v>
      </c>
      <c r="I373" s="21">
        <f t="shared" si="79"/>
        <v>-1.0276688497222243E-2</v>
      </c>
      <c r="J373" s="21">
        <f t="shared" si="79"/>
        <v>-2.415572317784765E-3</v>
      </c>
      <c r="K373" s="21">
        <f t="shared" si="79"/>
        <v>-8.2410076983663785E-3</v>
      </c>
      <c r="L373" s="21">
        <f t="shared" si="79"/>
        <v>7.1863416405072971E-4</v>
      </c>
      <c r="M373" s="21">
        <f t="shared" si="79"/>
        <v>1.1549344587542751E-4</v>
      </c>
      <c r="N373" s="21">
        <f t="shared" si="79"/>
        <v>-8.2288040644270879E-3</v>
      </c>
      <c r="P373">
        <f t="shared" si="68"/>
        <v>9.0872242621597163E-5</v>
      </c>
      <c r="Q373">
        <f t="shared" si="69"/>
        <v>1.9466331598501658E-4</v>
      </c>
      <c r="R373">
        <f t="shared" si="70"/>
        <v>9.136663626278903E-5</v>
      </c>
      <c r="S373">
        <f t="shared" si="71"/>
        <v>1.1305628854084762E-4</v>
      </c>
      <c r="T373">
        <f t="shared" si="72"/>
        <v>2.3089982100563033E-4</v>
      </c>
      <c r="U373">
        <f t="shared" si="73"/>
        <v>1.8590532601663956E-4</v>
      </c>
      <c r="W373">
        <f t="shared" si="74"/>
        <v>3.3334176716772613E-5</v>
      </c>
      <c r="X373">
        <f t="shared" si="75"/>
        <v>5.1928842781631715E-5</v>
      </c>
      <c r="Y373">
        <f t="shared" si="76"/>
        <v>3.4373005042661321E-5</v>
      </c>
      <c r="Z373">
        <f t="shared" si="77"/>
        <v>-1.7831914967969309E-5</v>
      </c>
      <c r="AA373">
        <f t="shared" si="78"/>
        <v>6.6813437037085014E-5</v>
      </c>
    </row>
    <row r="374" spans="1:27" x14ac:dyDescent="0.2">
      <c r="A374" s="5">
        <v>43705</v>
      </c>
      <c r="B374" s="1">
        <v>37451.839999999997</v>
      </c>
      <c r="C374" s="1">
        <v>431.06</v>
      </c>
      <c r="D374" s="1">
        <v>173.02</v>
      </c>
      <c r="E374" s="1">
        <v>16010.74</v>
      </c>
      <c r="F374" s="1">
        <v>173.16</v>
      </c>
      <c r="G374" s="2">
        <v>10970.05</v>
      </c>
      <c r="I374" s="21">
        <f t="shared" si="79"/>
        <v>-5.0452139168380697E-3</v>
      </c>
      <c r="J374" s="21">
        <f t="shared" si="79"/>
        <v>-9.558403990065259E-3</v>
      </c>
      <c r="K374" s="21">
        <f t="shared" si="79"/>
        <v>-5.6481044623006831E-3</v>
      </c>
      <c r="L374" s="21">
        <f t="shared" si="79"/>
        <v>1.2585470777515257E-2</v>
      </c>
      <c r="M374" s="21">
        <f t="shared" si="79"/>
        <v>-1.5529063174493068E-2</v>
      </c>
      <c r="N374" s="21">
        <f t="shared" si="79"/>
        <v>6.1125080307266834E-3</v>
      </c>
      <c r="P374">
        <f t="shared" si="68"/>
        <v>9.5047863418721041E-5</v>
      </c>
      <c r="Q374">
        <f t="shared" si="69"/>
        <v>2.0125694763274349E-4</v>
      </c>
      <c r="R374">
        <f t="shared" si="70"/>
        <v>9.5162309810388696E-5</v>
      </c>
      <c r="S374">
        <f t="shared" si="71"/>
        <v>1.101623872971768E-4</v>
      </c>
      <c r="T374">
        <f t="shared" si="72"/>
        <v>2.3024543917126228E-4</v>
      </c>
      <c r="U374">
        <f t="shared" si="73"/>
        <v>1.9538676675648689E-4</v>
      </c>
      <c r="W374">
        <f t="shared" si="74"/>
        <v>3.7430331225294702E-5</v>
      </c>
      <c r="X374">
        <f t="shared" si="75"/>
        <v>5.8972757500685052E-5</v>
      </c>
      <c r="Y374">
        <f t="shared" si="76"/>
        <v>3.8770691569907545E-5</v>
      </c>
      <c r="Z374">
        <f t="shared" si="77"/>
        <v>-2.3880470680693184E-5</v>
      </c>
      <c r="AA374">
        <f t="shared" si="78"/>
        <v>7.7136945147776668E-5</v>
      </c>
    </row>
    <row r="375" spans="1:27" x14ac:dyDescent="0.2">
      <c r="A375" s="5">
        <v>43704</v>
      </c>
      <c r="B375" s="1">
        <v>37641.269999999997</v>
      </c>
      <c r="C375" s="1">
        <v>435.2</v>
      </c>
      <c r="D375" s="1">
        <v>174</v>
      </c>
      <c r="E375" s="1">
        <v>15810.5</v>
      </c>
      <c r="F375" s="1">
        <v>175.87</v>
      </c>
      <c r="G375" s="2">
        <v>10903.2</v>
      </c>
      <c r="I375" s="21">
        <f t="shared" si="79"/>
        <v>3.9169341673957235E-3</v>
      </c>
      <c r="J375" s="21">
        <f t="shared" si="79"/>
        <v>1.2741677081849414E-2</v>
      </c>
      <c r="K375" s="21">
        <f t="shared" si="79"/>
        <v>3.3965664040710446E-3</v>
      </c>
      <c r="L375" s="21">
        <f t="shared" si="79"/>
        <v>-1.5306810384698742E-2</v>
      </c>
      <c r="M375" s="21">
        <f t="shared" si="79"/>
        <v>1.9695735869338947E-2</v>
      </c>
      <c r="N375" s="21">
        <f t="shared" si="79"/>
        <v>2.7820320513693039E-2</v>
      </c>
      <c r="P375">
        <f t="shared" si="68"/>
        <v>1.001354478961897E-4</v>
      </c>
      <c r="Q375">
        <f t="shared" si="69"/>
        <v>2.0374034844814458E-4</v>
      </c>
      <c r="R375">
        <f t="shared" si="70"/>
        <v>1.0050011703207751E-4</v>
      </c>
      <c r="S375">
        <f t="shared" si="71"/>
        <v>1.0223880919998884E-4</v>
      </c>
      <c r="T375">
        <f t="shared" si="72"/>
        <v>2.2018097711188977E-4</v>
      </c>
      <c r="U375">
        <f t="shared" si="73"/>
        <v>1.5845590717809604E-4</v>
      </c>
      <c r="W375">
        <f t="shared" si="74"/>
        <v>3.2863946156612375E-5</v>
      </c>
      <c r="X375">
        <f t="shared" si="75"/>
        <v>4.0110750088024862E-5</v>
      </c>
      <c r="Y375">
        <f t="shared" si="76"/>
        <v>3.5213912350499623E-5</v>
      </c>
      <c r="Z375">
        <f t="shared" si="77"/>
        <v>1.77654422977179E-6</v>
      </c>
      <c r="AA375">
        <f t="shared" si="78"/>
        <v>4.7085578797333664E-5</v>
      </c>
    </row>
    <row r="376" spans="1:27" x14ac:dyDescent="0.2">
      <c r="A376" s="5">
        <v>43703</v>
      </c>
      <c r="B376" s="1">
        <v>37494.120000000003</v>
      </c>
      <c r="C376" s="1">
        <v>429.69</v>
      </c>
      <c r="D376" s="1">
        <v>173.41</v>
      </c>
      <c r="E376" s="1">
        <v>16054.37</v>
      </c>
      <c r="F376" s="1">
        <v>172.44</v>
      </c>
      <c r="G376" s="2">
        <v>10604.05</v>
      </c>
      <c r="I376" s="21">
        <f t="shared" si="79"/>
        <v>2.1375758491518231E-2</v>
      </c>
      <c r="J376" s="21">
        <f t="shared" si="79"/>
        <v>1.7063938703887286E-2</v>
      </c>
      <c r="K376" s="21">
        <f t="shared" si="79"/>
        <v>1.8802032389046673E-2</v>
      </c>
      <c r="L376" s="21">
        <f t="shared" si="79"/>
        <v>5.322350645511488E-3</v>
      </c>
      <c r="M376" s="21">
        <f t="shared" si="79"/>
        <v>2.3172949028639981E-2</v>
      </c>
      <c r="N376" s="21">
        <f t="shared" si="79"/>
        <v>9.6798104429505309E-3</v>
      </c>
      <c r="P376">
        <f t="shared" si="68"/>
        <v>7.7361771096730704E-5</v>
      </c>
      <c r="Q376">
        <f t="shared" si="69"/>
        <v>1.9815922149228003E-4</v>
      </c>
      <c r="R376">
        <f t="shared" si="70"/>
        <v>8.4350140121863714E-5</v>
      </c>
      <c r="S376">
        <f t="shared" si="71"/>
        <v>1.0695655767698112E-4</v>
      </c>
      <c r="T376">
        <f t="shared" si="72"/>
        <v>1.9995940756473718E-4</v>
      </c>
      <c r="U376">
        <f t="shared" si="73"/>
        <v>1.6258934400575404E-4</v>
      </c>
      <c r="W376">
        <f t="shared" si="74"/>
        <v>2.1754413553490605E-5</v>
      </c>
      <c r="X376">
        <f t="shared" si="75"/>
        <v>3.212788145127607E-5</v>
      </c>
      <c r="Y376">
        <f t="shared" si="76"/>
        <v>2.5844580619583329E-5</v>
      </c>
      <c r="Z376">
        <f t="shared" si="77"/>
        <v>-1.3985281827619241E-6</v>
      </c>
      <c r="AA376">
        <f t="shared" si="78"/>
        <v>3.5773397401330083E-5</v>
      </c>
    </row>
    <row r="377" spans="1:27" x14ac:dyDescent="0.2">
      <c r="A377" s="5">
        <v>43700</v>
      </c>
      <c r="B377" s="1">
        <v>36701.160000000003</v>
      </c>
      <c r="C377" s="1">
        <v>422.42</v>
      </c>
      <c r="D377" s="1">
        <v>170.18</v>
      </c>
      <c r="E377" s="1">
        <v>15969.15</v>
      </c>
      <c r="F377" s="1">
        <v>168.49</v>
      </c>
      <c r="G377" s="2">
        <v>10501.9</v>
      </c>
      <c r="I377" s="21">
        <f t="shared" si="79"/>
        <v>6.2380205914545645E-3</v>
      </c>
      <c r="J377" s="21">
        <f t="shared" si="79"/>
        <v>1.8300040065918788E-2</v>
      </c>
      <c r="K377" s="21">
        <f t="shared" si="79"/>
        <v>1.0455217953448323E-2</v>
      </c>
      <c r="L377" s="21">
        <f t="shared" si="79"/>
        <v>9.3332060528675039E-3</v>
      </c>
      <c r="M377" s="21">
        <f t="shared" si="79"/>
        <v>1.5009101679992176E-2</v>
      </c>
      <c r="N377" s="21">
        <f t="shared" si="79"/>
        <v>1.0827890402437425E-2</v>
      </c>
      <c r="P377">
        <f t="shared" si="68"/>
        <v>7.9815954300814946E-5</v>
      </c>
      <c r="Q377">
        <f t="shared" si="69"/>
        <v>1.8943163139087876E-4</v>
      </c>
      <c r="R377">
        <f t="shared" si="70"/>
        <v>8.2756856568741736E-5</v>
      </c>
      <c r="S377">
        <f t="shared" si="71"/>
        <v>1.0822343996113208E-4</v>
      </c>
      <c r="T377">
        <f t="shared" si="72"/>
        <v>1.9834363784076227E-4</v>
      </c>
      <c r="U377">
        <f t="shared" si="73"/>
        <v>1.6548377805502366E-4</v>
      </c>
      <c r="W377">
        <f t="shared" si="74"/>
        <v>1.8831635485048433E-5</v>
      </c>
      <c r="X377">
        <f t="shared" si="75"/>
        <v>2.1530672084720337E-5</v>
      </c>
      <c r="Y377">
        <f t="shared" si="76"/>
        <v>2.0268195076139625E-5</v>
      </c>
      <c r="Z377">
        <f t="shared" si="77"/>
        <v>-7.9383660823306661E-6</v>
      </c>
      <c r="AA377">
        <f t="shared" si="78"/>
        <v>2.7683386084606802E-5</v>
      </c>
    </row>
    <row r="378" spans="1:27" x14ac:dyDescent="0.2">
      <c r="A378" s="5">
        <v>43699</v>
      </c>
      <c r="B378" s="1">
        <v>36472.93</v>
      </c>
      <c r="C378" s="1">
        <v>414.76</v>
      </c>
      <c r="D378" s="1">
        <v>168.41</v>
      </c>
      <c r="E378" s="1">
        <v>15820.8</v>
      </c>
      <c r="F378" s="1">
        <v>165.98</v>
      </c>
      <c r="G378" s="2">
        <v>10388.799999999999</v>
      </c>
      <c r="I378" s="21">
        <f t="shared" si="79"/>
        <v>-1.5977863018426235E-2</v>
      </c>
      <c r="J378" s="21">
        <f t="shared" si="79"/>
        <v>-2.0947920945358432E-2</v>
      </c>
      <c r="K378" s="21">
        <f t="shared" si="79"/>
        <v>-1.6255732239609959E-2</v>
      </c>
      <c r="L378" s="21">
        <f t="shared" si="79"/>
        <v>3.0265464507357367E-3</v>
      </c>
      <c r="M378" s="21">
        <f t="shared" si="79"/>
        <v>-2.0277412323151115E-2</v>
      </c>
      <c r="N378" s="21">
        <f t="shared" si="79"/>
        <v>-7.9624018215426733E-3</v>
      </c>
      <c r="P378">
        <f t="shared" si="68"/>
        <v>6.8615348832637627E-5</v>
      </c>
      <c r="Q378">
        <f t="shared" si="69"/>
        <v>1.7351351901585059E-4</v>
      </c>
      <c r="R378">
        <f t="shared" si="70"/>
        <v>7.1172262478710684E-5</v>
      </c>
      <c r="S378">
        <f t="shared" si="71"/>
        <v>1.145466393149196E-4</v>
      </c>
      <c r="T378">
        <f t="shared" si="72"/>
        <v>1.8475875618018876E-4</v>
      </c>
      <c r="U378">
        <f t="shared" si="73"/>
        <v>1.7199977392442692E-4</v>
      </c>
      <c r="W378">
        <f t="shared" si="74"/>
        <v>1.1913091009480687E-5</v>
      </c>
      <c r="X378">
        <f t="shared" si="75"/>
        <v>1.2258432182073505E-5</v>
      </c>
      <c r="Y378">
        <f t="shared" si="76"/>
        <v>1.3300122081307233E-5</v>
      </c>
      <c r="Z378">
        <f t="shared" si="77"/>
        <v>-6.9068631319057036E-6</v>
      </c>
      <c r="AA378">
        <f t="shared" si="78"/>
        <v>1.9144650846303164E-5</v>
      </c>
    </row>
    <row r="379" spans="1:27" x14ac:dyDescent="0.2">
      <c r="A379" s="5">
        <v>43698</v>
      </c>
      <c r="B379" s="1">
        <v>37060.370000000003</v>
      </c>
      <c r="C379" s="1">
        <v>423.54</v>
      </c>
      <c r="D379" s="1">
        <v>171.17</v>
      </c>
      <c r="E379" s="1">
        <v>15772.99</v>
      </c>
      <c r="F379" s="1">
        <v>169.38</v>
      </c>
      <c r="G379" s="2">
        <v>10471.85</v>
      </c>
      <c r="I379" s="21">
        <f t="shared" si="79"/>
        <v>-7.1957785570383294E-3</v>
      </c>
      <c r="J379" s="21">
        <f t="shared" si="79"/>
        <v>-1.9175594571295244E-2</v>
      </c>
      <c r="K379" s="21">
        <f t="shared" si="79"/>
        <v>-7.2761460742060075E-3</v>
      </c>
      <c r="L379" s="21">
        <f t="shared" si="79"/>
        <v>1.5811654298326639E-3</v>
      </c>
      <c r="M379" s="21">
        <f t="shared" si="79"/>
        <v>-2.4781886862593531E-2</v>
      </c>
      <c r="N379" s="21">
        <f t="shared" si="79"/>
        <v>1.6008119526006163E-2</v>
      </c>
      <c r="P379">
        <f t="shared" si="68"/>
        <v>6.9689994776725176E-5</v>
      </c>
      <c r="Q379">
        <f t="shared" si="69"/>
        <v>1.6111841849583971E-4</v>
      </c>
      <c r="R379">
        <f t="shared" si="70"/>
        <v>7.2335876996935825E-5</v>
      </c>
      <c r="S379">
        <f t="shared" si="71"/>
        <v>1.2169854709354228E-4</v>
      </c>
      <c r="T379">
        <f t="shared" si="72"/>
        <v>1.5735132041698468E-4</v>
      </c>
      <c r="U379">
        <f t="shared" si="73"/>
        <v>1.6662146859456697E-4</v>
      </c>
      <c r="W379">
        <f t="shared" si="74"/>
        <v>2.0026110641388508E-5</v>
      </c>
      <c r="X379">
        <f t="shared" si="75"/>
        <v>3.2634409334941783E-5</v>
      </c>
      <c r="Y379">
        <f t="shared" si="76"/>
        <v>2.1583794727639847E-5</v>
      </c>
      <c r="Z379">
        <f t="shared" si="77"/>
        <v>-8.9633534503986357E-6</v>
      </c>
      <c r="AA379">
        <f t="shared" si="78"/>
        <v>4.5688654537111414E-5</v>
      </c>
    </row>
    <row r="380" spans="1:27" x14ac:dyDescent="0.2">
      <c r="A380" s="5">
        <v>43697</v>
      </c>
      <c r="B380" s="1">
        <v>37328.01</v>
      </c>
      <c r="C380" s="1">
        <v>431.74</v>
      </c>
      <c r="D380" s="1">
        <v>172.42</v>
      </c>
      <c r="E380" s="1">
        <v>15748.07</v>
      </c>
      <c r="F380" s="1">
        <v>173.63</v>
      </c>
      <c r="G380" s="2">
        <v>10305.549999999999</v>
      </c>
      <c r="I380" s="21">
        <f t="shared" si="79"/>
        <v>-1.9932965699550839E-3</v>
      </c>
      <c r="J380" s="21">
        <f t="shared" si="79"/>
        <v>-1.329886383178611E-2</v>
      </c>
      <c r="K380" s="21">
        <f t="shared" si="79"/>
        <v>-1.7963209234141729E-3</v>
      </c>
      <c r="L380" s="21">
        <f t="shared" si="79"/>
        <v>1.3283742264231541E-2</v>
      </c>
      <c r="M380" s="21">
        <f t="shared" si="79"/>
        <v>-1.054148976699767E-2</v>
      </c>
      <c r="N380" s="21">
        <f t="shared" si="79"/>
        <v>-5.0186550157014283E-3</v>
      </c>
      <c r="P380">
        <f t="shared" si="68"/>
        <v>7.3884681812529259E-5</v>
      </c>
      <c r="Q380">
        <f t="shared" si="69"/>
        <v>1.6011365079027275E-4</v>
      </c>
      <c r="R380">
        <f t="shared" si="70"/>
        <v>7.6747096665257547E-5</v>
      </c>
      <c r="S380">
        <f t="shared" si="71"/>
        <v>1.1820327508615999E-4</v>
      </c>
      <c r="T380">
        <f t="shared" si="72"/>
        <v>1.6030206385800181E-4</v>
      </c>
      <c r="U380">
        <f t="shared" si="73"/>
        <v>1.7564920713252071E-4</v>
      </c>
      <c r="W380">
        <f t="shared" si="74"/>
        <v>2.0665841033695079E-5</v>
      </c>
      <c r="X380">
        <f t="shared" si="75"/>
        <v>3.0457302930415273E-5</v>
      </c>
      <c r="Y380">
        <f t="shared" si="76"/>
        <v>2.2386050879695458E-5</v>
      </c>
      <c r="Z380">
        <f t="shared" si="77"/>
        <v>-5.2801726232961619E-6</v>
      </c>
      <c r="AA380">
        <f t="shared" si="78"/>
        <v>4.5228094157005239E-5</v>
      </c>
    </row>
    <row r="381" spans="1:27" x14ac:dyDescent="0.2">
      <c r="A381" s="5">
        <v>43696</v>
      </c>
      <c r="B381" s="1">
        <v>37402.49</v>
      </c>
      <c r="C381" s="1">
        <v>437.52</v>
      </c>
      <c r="D381" s="1">
        <v>172.73</v>
      </c>
      <c r="E381" s="1">
        <v>15540.26</v>
      </c>
      <c r="F381" s="1">
        <v>175.47</v>
      </c>
      <c r="G381" s="2">
        <v>10357.4</v>
      </c>
      <c r="I381" s="21">
        <f t="shared" si="79"/>
        <v>1.3955328632467262E-3</v>
      </c>
      <c r="J381" s="21">
        <f t="shared" si="79"/>
        <v>-4.7200552795261487E-3</v>
      </c>
      <c r="K381" s="21">
        <f t="shared" si="79"/>
        <v>1.1005880567603412E-3</v>
      </c>
      <c r="L381" s="21">
        <f t="shared" si="79"/>
        <v>3.7166172156932768E-3</v>
      </c>
      <c r="M381" s="21">
        <f t="shared" si="79"/>
        <v>-2.4475636204683866E-3</v>
      </c>
      <c r="N381" s="21">
        <f t="shared" si="79"/>
        <v>1.1609603454344959E-2</v>
      </c>
      <c r="P381">
        <f t="shared" si="68"/>
        <v>7.8476416057643794E-5</v>
      </c>
      <c r="Q381">
        <f t="shared" si="69"/>
        <v>1.6891161221251682E-4</v>
      </c>
      <c r="R381">
        <f t="shared" si="70"/>
        <v>8.1568530873421858E-5</v>
      </c>
      <c r="S381">
        <f t="shared" si="71"/>
        <v>1.2486646858987313E-4</v>
      </c>
      <c r="T381">
        <f t="shared" si="72"/>
        <v>1.7015173382705043E-4</v>
      </c>
      <c r="U381">
        <f t="shared" si="73"/>
        <v>1.7825769530903449E-4</v>
      </c>
      <c r="W381">
        <f t="shared" si="74"/>
        <v>2.0950793664581929E-5</v>
      </c>
      <c r="X381">
        <f t="shared" si="75"/>
        <v>3.5899128867115353E-5</v>
      </c>
      <c r="Y381">
        <f t="shared" si="76"/>
        <v>2.2999369601447786E-5</v>
      </c>
      <c r="Z381">
        <f t="shared" si="77"/>
        <v>-8.3713614332378733E-6</v>
      </c>
      <c r="AA381">
        <f t="shared" si="78"/>
        <v>4.9928732702957843E-5</v>
      </c>
    </row>
    <row r="382" spans="1:27" x14ac:dyDescent="0.2">
      <c r="A382" s="5">
        <v>43693</v>
      </c>
      <c r="B382" s="1">
        <v>37350.33</v>
      </c>
      <c r="C382" s="1">
        <v>439.59</v>
      </c>
      <c r="D382" s="1">
        <v>172.54</v>
      </c>
      <c r="E382" s="1">
        <v>15482.61</v>
      </c>
      <c r="F382" s="1">
        <v>175.9</v>
      </c>
      <c r="G382" s="2">
        <v>10237.85</v>
      </c>
      <c r="I382" s="21">
        <f t="shared" si="79"/>
        <v>1.0393527161745436E-3</v>
      </c>
      <c r="J382" s="21">
        <f t="shared" si="79"/>
        <v>9.0033056407475883E-3</v>
      </c>
      <c r="K382" s="21">
        <f t="shared" si="79"/>
        <v>-2.8974589487913591E-4</v>
      </c>
      <c r="L382" s="21">
        <f t="shared" si="79"/>
        <v>-7.8258544484297622E-3</v>
      </c>
      <c r="M382" s="21">
        <f t="shared" si="79"/>
        <v>4.7868794392206225E-3</v>
      </c>
      <c r="N382" s="21">
        <f t="shared" si="79"/>
        <v>-7.6577652073775877E-3</v>
      </c>
      <c r="P382">
        <f t="shared" si="68"/>
        <v>8.3416596610134724E-5</v>
      </c>
      <c r="Q382">
        <f t="shared" si="69"/>
        <v>1.7451919304773807E-4</v>
      </c>
      <c r="R382">
        <f t="shared" si="70"/>
        <v>8.6769674162133937E-5</v>
      </c>
      <c r="S382">
        <f t="shared" si="71"/>
        <v>1.2892747736063047E-4</v>
      </c>
      <c r="T382">
        <f t="shared" si="72"/>
        <v>1.7954987334160898E-4</v>
      </c>
      <c r="U382">
        <f t="shared" si="73"/>
        <v>1.8589278003271824E-4</v>
      </c>
      <c r="W382">
        <f t="shared" si="74"/>
        <v>2.2796107243264701E-5</v>
      </c>
      <c r="X382">
        <f t="shared" si="75"/>
        <v>4.2591320115256974E-5</v>
      </c>
      <c r="Y382">
        <f t="shared" si="76"/>
        <v>2.432578855263897E-5</v>
      </c>
      <c r="Z382">
        <f t="shared" si="77"/>
        <v>-1.2730930625562842E-5</v>
      </c>
      <c r="AA382">
        <f t="shared" si="78"/>
        <v>5.5455468757715258E-5</v>
      </c>
    </row>
    <row r="383" spans="1:27" x14ac:dyDescent="0.2">
      <c r="A383" s="5">
        <v>43691</v>
      </c>
      <c r="B383" s="1">
        <v>37311.53</v>
      </c>
      <c r="C383" s="1">
        <v>435.65</v>
      </c>
      <c r="D383" s="1">
        <v>172.59</v>
      </c>
      <c r="E383" s="1">
        <v>15604.25</v>
      </c>
      <c r="F383" s="1">
        <v>175.06</v>
      </c>
      <c r="G383" s="2">
        <v>10316.549999999999</v>
      </c>
      <c r="I383" s="21">
        <f t="shared" si="79"/>
        <v>9.515932180527811E-3</v>
      </c>
      <c r="J383" s="21">
        <f t="shared" si="79"/>
        <v>1.4636607063972046E-2</v>
      </c>
      <c r="K383" s="21">
        <f t="shared" si="79"/>
        <v>8.4953379539514547E-3</v>
      </c>
      <c r="L383" s="21">
        <f t="shared" ref="L383:N446" si="80">LN(E383/E384)</f>
        <v>6.5278206483318077E-3</v>
      </c>
      <c r="M383" s="21">
        <f t="shared" si="80"/>
        <v>1.0681776175957202E-2</v>
      </c>
      <c r="N383" s="21">
        <f t="shared" si="80"/>
        <v>9.9215425736597657E-3</v>
      </c>
      <c r="P383">
        <f t="shared" si="68"/>
        <v>8.2961083717308972E-5</v>
      </c>
      <c r="Q383">
        <f t="shared" si="69"/>
        <v>1.7198444368833095E-4</v>
      </c>
      <c r="R383">
        <f t="shared" si="70"/>
        <v>8.7701519303216009E-5</v>
      </c>
      <c r="S383">
        <f t="shared" si="71"/>
        <v>1.3443694767619494E-4</v>
      </c>
      <c r="T383">
        <f t="shared" si="72"/>
        <v>1.837275029842704E-4</v>
      </c>
      <c r="U383">
        <f t="shared" si="73"/>
        <v>1.9147506341517199E-4</v>
      </c>
      <c r="W383">
        <f t="shared" si="74"/>
        <v>1.822483368918591E-5</v>
      </c>
      <c r="X383">
        <f t="shared" si="75"/>
        <v>3.604069883841414E-5</v>
      </c>
      <c r="Y383">
        <f t="shared" si="76"/>
        <v>2.0498486299333558E-5</v>
      </c>
      <c r="Z383">
        <f t="shared" si="77"/>
        <v>-1.7677546440533197E-5</v>
      </c>
      <c r="AA383">
        <f t="shared" si="78"/>
        <v>5.2230518012969589E-5</v>
      </c>
    </row>
    <row r="384" spans="1:27" x14ac:dyDescent="0.2">
      <c r="A384" s="5">
        <v>43690</v>
      </c>
      <c r="B384" s="1">
        <v>36958.160000000003</v>
      </c>
      <c r="C384" s="1">
        <v>429.32</v>
      </c>
      <c r="D384" s="1">
        <v>171.13</v>
      </c>
      <c r="E384" s="1">
        <v>15502.72</v>
      </c>
      <c r="F384" s="1">
        <v>173.2</v>
      </c>
      <c r="G384" s="2">
        <v>10214.700000000001</v>
      </c>
      <c r="I384" s="21">
        <f t="shared" ref="I384:N447" si="81">LN(B384/B385)</f>
        <v>-1.6736355616185007E-2</v>
      </c>
      <c r="J384" s="21">
        <f t="shared" si="81"/>
        <v>-2.0039179552726293E-2</v>
      </c>
      <c r="K384" s="21">
        <f t="shared" si="81"/>
        <v>-1.5251535156210186E-2</v>
      </c>
      <c r="L384" s="21">
        <f t="shared" si="80"/>
        <v>-2.5732455678594196E-2</v>
      </c>
      <c r="M384" s="21">
        <f t="shared" si="80"/>
        <v>-2.4805263260762274E-2</v>
      </c>
      <c r="N384" s="21">
        <f t="shared" si="80"/>
        <v>-6.5085782621743535E-3</v>
      </c>
      <c r="P384">
        <f t="shared" si="68"/>
        <v>7.0377391232579272E-5</v>
      </c>
      <c r="Q384">
        <f t="shared" si="69"/>
        <v>1.5733012836121991E-4</v>
      </c>
      <c r="R384">
        <f t="shared" si="70"/>
        <v>7.8452084921222439E-5</v>
      </c>
      <c r="S384">
        <f t="shared" si="71"/>
        <v>1.007525437884532E-4</v>
      </c>
      <c r="T384">
        <f t="shared" si="72"/>
        <v>1.5618025304056066E-4</v>
      </c>
      <c r="U384">
        <f t="shared" si="73"/>
        <v>2.0099294463349051E-4</v>
      </c>
      <c r="W384">
        <f t="shared" si="74"/>
        <v>1.2435149859675129E-5</v>
      </c>
      <c r="X384">
        <f t="shared" si="75"/>
        <v>3.0016068864567174E-5</v>
      </c>
      <c r="Y384">
        <f t="shared" si="76"/>
        <v>1.5470784774876278E-5</v>
      </c>
      <c r="Z384">
        <f t="shared" si="77"/>
        <v>-2.9496221851337231E-5</v>
      </c>
      <c r="AA384">
        <f t="shared" si="78"/>
        <v>4.5259253381041512E-5</v>
      </c>
    </row>
    <row r="385" spans="1:27" x14ac:dyDescent="0.2">
      <c r="A385" s="5">
        <v>43686</v>
      </c>
      <c r="B385" s="1">
        <v>37581.910000000003</v>
      </c>
      <c r="C385" s="1">
        <v>438.01</v>
      </c>
      <c r="D385" s="1">
        <v>173.76</v>
      </c>
      <c r="E385" s="1">
        <v>15906.82</v>
      </c>
      <c r="F385" s="1">
        <v>177.55</v>
      </c>
      <c r="G385" s="2">
        <v>10281.4</v>
      </c>
      <c r="I385" s="21">
        <f t="shared" si="81"/>
        <v>6.7962477750234196E-3</v>
      </c>
      <c r="J385" s="21">
        <f t="shared" si="81"/>
        <v>4.1867389769699118E-3</v>
      </c>
      <c r="K385" s="21">
        <f t="shared" si="81"/>
        <v>7.9156848386832818E-3</v>
      </c>
      <c r="L385" s="21">
        <f t="shared" si="80"/>
        <v>-2.7779635410087686E-3</v>
      </c>
      <c r="M385" s="21">
        <f t="shared" si="80"/>
        <v>-3.9347999053083839E-3</v>
      </c>
      <c r="N385" s="21">
        <f t="shared" si="80"/>
        <v>-2.5771378838457498E-4</v>
      </c>
      <c r="P385">
        <f t="shared" si="68"/>
        <v>7.1921332131285763E-5</v>
      </c>
      <c r="Q385">
        <f t="shared" si="69"/>
        <v>1.6625361847398209E-4</v>
      </c>
      <c r="R385">
        <f t="shared" si="70"/>
        <v>7.9460213758830652E-5</v>
      </c>
      <c r="S385">
        <f t="shared" si="71"/>
        <v>1.066909775556838E-4</v>
      </c>
      <c r="T385">
        <f t="shared" si="72"/>
        <v>1.6516095108816146E-4</v>
      </c>
      <c r="U385">
        <f t="shared" si="73"/>
        <v>2.138180421805182E-4</v>
      </c>
      <c r="W385">
        <f t="shared" si="74"/>
        <v>1.3340679856733214E-5</v>
      </c>
      <c r="X385">
        <f t="shared" si="75"/>
        <v>3.2000859240777777E-5</v>
      </c>
      <c r="Y385">
        <f t="shared" si="76"/>
        <v>1.6588493236725962E-5</v>
      </c>
      <c r="Z385">
        <f t="shared" si="77"/>
        <v>-3.1424656406197967E-5</v>
      </c>
      <c r="AA385">
        <f t="shared" si="78"/>
        <v>4.8083415159184659E-5</v>
      </c>
    </row>
    <row r="386" spans="1:27" x14ac:dyDescent="0.2">
      <c r="A386" s="5">
        <v>43685</v>
      </c>
      <c r="B386" s="1">
        <v>37327.360000000001</v>
      </c>
      <c r="C386" s="1">
        <v>436.18</v>
      </c>
      <c r="D386" s="1">
        <v>172.39</v>
      </c>
      <c r="E386" s="1">
        <v>15951.07</v>
      </c>
      <c r="F386" s="1">
        <v>178.25</v>
      </c>
      <c r="G386" s="2">
        <v>10284.049999999999</v>
      </c>
      <c r="I386" s="21">
        <f t="shared" si="81"/>
        <v>1.7208703859815801E-2</v>
      </c>
      <c r="J386" s="21">
        <f t="shared" si="81"/>
        <v>1.9609606355100947E-2</v>
      </c>
      <c r="K386" s="21">
        <f t="shared" si="81"/>
        <v>1.5962917527298438E-2</v>
      </c>
      <c r="L386" s="21">
        <f t="shared" si="80"/>
        <v>1.9609141755498435E-2</v>
      </c>
      <c r="M386" s="21">
        <f t="shared" si="80"/>
        <v>6.2466789129685448E-3</v>
      </c>
      <c r="N386" s="21">
        <f t="shared" si="80"/>
        <v>-1.6256599978776688E-2</v>
      </c>
      <c r="P386">
        <f t="shared" si="68"/>
        <v>5.7609534914037649E-5</v>
      </c>
      <c r="Q386">
        <f t="shared" si="69"/>
        <v>1.5232065828708633E-4</v>
      </c>
      <c r="R386">
        <f t="shared" si="70"/>
        <v>6.826737191471356E-5</v>
      </c>
      <c r="S386">
        <f t="shared" si="71"/>
        <v>8.8957309715372186E-5</v>
      </c>
      <c r="T386">
        <f t="shared" si="72"/>
        <v>1.7321243749112545E-4</v>
      </c>
      <c r="U386">
        <f t="shared" si="73"/>
        <v>2.1059725490246857E-4</v>
      </c>
      <c r="W386">
        <f t="shared" si="74"/>
        <v>3.2048915686030407E-5</v>
      </c>
      <c r="X386">
        <f t="shared" si="75"/>
        <v>5.4391479591645736E-5</v>
      </c>
      <c r="Y386">
        <f t="shared" si="76"/>
        <v>3.4211339490271922E-5</v>
      </c>
      <c r="Z386">
        <f t="shared" si="77"/>
        <v>-1.3082955318534101E-5</v>
      </c>
      <c r="AA386">
        <f t="shared" si="78"/>
        <v>5.7634468910876623E-5</v>
      </c>
    </row>
    <row r="387" spans="1:27" x14ac:dyDescent="0.2">
      <c r="A387" s="5">
        <v>43684</v>
      </c>
      <c r="B387" s="1">
        <v>36690.5</v>
      </c>
      <c r="C387" s="1">
        <v>427.71</v>
      </c>
      <c r="D387" s="1">
        <v>169.66</v>
      </c>
      <c r="E387" s="1">
        <v>15641.33</v>
      </c>
      <c r="F387" s="1">
        <v>177.14</v>
      </c>
      <c r="G387" s="2">
        <v>10452.6</v>
      </c>
      <c r="I387" s="21">
        <f t="shared" si="81"/>
        <v>-7.7741751860368078E-3</v>
      </c>
      <c r="J387" s="21">
        <f t="shared" si="81"/>
        <v>-1.3677054291457305E-2</v>
      </c>
      <c r="K387" s="21">
        <f t="shared" si="81"/>
        <v>-8.3348489791192932E-3</v>
      </c>
      <c r="L387" s="21">
        <f t="shared" si="80"/>
        <v>2.1664833470461794E-3</v>
      </c>
      <c r="M387" s="21">
        <f t="shared" si="80"/>
        <v>-8.6561161024811296E-3</v>
      </c>
      <c r="N387" s="21">
        <f t="shared" si="80"/>
        <v>-3.095312524768792E-2</v>
      </c>
      <c r="P387">
        <f t="shared" si="68"/>
        <v>5.7429007366644914E-5</v>
      </c>
      <c r="Q387">
        <f t="shared" si="69"/>
        <v>1.5010313770382776E-4</v>
      </c>
      <c r="R387">
        <f t="shared" si="70"/>
        <v>6.8190627089819141E-5</v>
      </c>
      <c r="S387">
        <f t="shared" si="71"/>
        <v>9.4335841180628175E-5</v>
      </c>
      <c r="T387">
        <f t="shared" si="72"/>
        <v>1.7948589014079517E-4</v>
      </c>
      <c r="U387">
        <f t="shared" si="73"/>
        <v>1.6288457143247365E-4</v>
      </c>
      <c r="W387">
        <f t="shared" si="74"/>
        <v>1.8734909140615428E-5</v>
      </c>
      <c r="X387">
        <f t="shared" si="75"/>
        <v>3.0841090554756793E-5</v>
      </c>
      <c r="Y387">
        <f t="shared" si="76"/>
        <v>1.9927619178720544E-5</v>
      </c>
      <c r="Z387">
        <f t="shared" si="77"/>
        <v>-9.637648399196879E-6</v>
      </c>
      <c r="AA387">
        <f t="shared" si="78"/>
        <v>4.4211104423573427E-5</v>
      </c>
    </row>
    <row r="388" spans="1:27" x14ac:dyDescent="0.2">
      <c r="A388" s="5">
        <v>43683</v>
      </c>
      <c r="B388" s="1">
        <v>36976.85</v>
      </c>
      <c r="C388" s="1">
        <v>433.6</v>
      </c>
      <c r="D388" s="1">
        <v>171.08</v>
      </c>
      <c r="E388" s="1">
        <v>15607.48</v>
      </c>
      <c r="F388" s="1">
        <v>178.68</v>
      </c>
      <c r="G388" s="2">
        <v>10781.2</v>
      </c>
      <c r="I388" s="21">
        <f t="shared" si="81"/>
        <v>7.5196457738438364E-3</v>
      </c>
      <c r="J388" s="21">
        <f t="shared" si="81"/>
        <v>1.4612704987771636E-2</v>
      </c>
      <c r="K388" s="21">
        <f t="shared" si="81"/>
        <v>7.3333466420297489E-3</v>
      </c>
      <c r="L388" s="21">
        <f t="shared" si="80"/>
        <v>-2.0059981827877517E-3</v>
      </c>
      <c r="M388" s="21">
        <f t="shared" si="80"/>
        <v>1.8128408360873784E-2</v>
      </c>
      <c r="N388" s="21">
        <f t="shared" si="80"/>
        <v>1.7355618101486354E-2</v>
      </c>
      <c r="P388">
        <f t="shared" ref="P388:P451" si="82">0.94*P389+(1-0.94)*(I389^2)</f>
        <v>5.7485428737020918E-5</v>
      </c>
      <c r="Q388">
        <f t="shared" ref="Q388:Q451" si="83">0.94*Q389+(1-0.94)*(J389^2)</f>
        <v>1.4605454136196701E-4</v>
      </c>
      <c r="R388">
        <f t="shared" ref="R388:R451" si="84">0.94*R389+(1-0.94)*(K389^2)</f>
        <v>6.9110583735626602E-5</v>
      </c>
      <c r="S388">
        <f t="shared" ref="S388:S451" si="85">0.94*S389+(1-0.94)*(L389^2)</f>
        <v>1.0010042495539075E-4</v>
      </c>
      <c r="T388">
        <f t="shared" ref="T388:T451" si="86">0.94*T389+(1-0.94)*(M389^2)</f>
        <v>1.6996546676476513E-4</v>
      </c>
      <c r="U388">
        <f t="shared" ref="U388:U451" si="87">0.94*U389+(1-0.94)*(N389^2)</f>
        <v>1.5405481133127147E-4</v>
      </c>
      <c r="W388">
        <f t="shared" ref="W388:W451" si="88">0.94*W389+(1-0.94)*I389*N389</f>
        <v>1.1600450129848995E-5</v>
      </c>
      <c r="X388">
        <f t="shared" ref="X388:X451" si="89">0.94*X389+(1-0.94)*J389*N389</f>
        <v>1.6621637152031726E-5</v>
      </c>
      <c r="Y388">
        <f t="shared" ref="Y388:Y451" si="90">0.94*Y389+(1-0.94)*K389*N389</f>
        <v>1.3075673782156804E-5</v>
      </c>
      <c r="Z388">
        <f t="shared" ref="Z388:Z451" si="91">0.94*Z389+(1-0.94)*L389*N389</f>
        <v>-8.0305618051409447E-6</v>
      </c>
      <c r="AA388">
        <f t="shared" ref="AA388:AA451" si="92">0.94*AA389+(1-0.94)*M389*N389</f>
        <v>2.6950340942155694E-5</v>
      </c>
    </row>
    <row r="389" spans="1:27" x14ac:dyDescent="0.2">
      <c r="A389" s="5">
        <v>43682</v>
      </c>
      <c r="B389" s="1">
        <v>36699.839999999997</v>
      </c>
      <c r="C389" s="1">
        <v>427.31</v>
      </c>
      <c r="D389" s="1">
        <v>169.83</v>
      </c>
      <c r="E389" s="1">
        <v>15638.82</v>
      </c>
      <c r="F389" s="1">
        <v>175.47</v>
      </c>
      <c r="G389" s="2">
        <v>10595.7</v>
      </c>
      <c r="I389" s="21">
        <f t="shared" si="81"/>
        <v>-1.1335558804034428E-2</v>
      </c>
      <c r="J389" s="21">
        <f t="shared" si="81"/>
        <v>-1.415134396459383E-2</v>
      </c>
      <c r="K389" s="21">
        <f t="shared" si="81"/>
        <v>-1.0368250337183516E-2</v>
      </c>
      <c r="L389" s="21">
        <f t="shared" si="80"/>
        <v>6.8886403682682463E-3</v>
      </c>
      <c r="M389" s="21">
        <f t="shared" si="80"/>
        <v>-2.6266238232552558E-2</v>
      </c>
      <c r="N389" s="21">
        <f t="shared" si="80"/>
        <v>-8.851112018015932E-3</v>
      </c>
      <c r="P389">
        <f t="shared" si="82"/>
        <v>5.2952909715997408E-5</v>
      </c>
      <c r="Q389">
        <f t="shared" si="83"/>
        <v>1.4259458425714067E-4</v>
      </c>
      <c r="R389">
        <f t="shared" si="84"/>
        <v>6.6660156204634285E-5</v>
      </c>
      <c r="S389">
        <f t="shared" si="85"/>
        <v>1.0346087551913899E-4</v>
      </c>
      <c r="T389">
        <f t="shared" si="86"/>
        <v>1.3677718139511996E-4</v>
      </c>
      <c r="U389">
        <f t="shared" si="87"/>
        <v>1.5888753222759947E-4</v>
      </c>
      <c r="W389">
        <f t="shared" si="88"/>
        <v>5.9367149831596429E-6</v>
      </c>
      <c r="X389">
        <f t="shared" si="89"/>
        <v>9.6875843764532951E-6</v>
      </c>
      <c r="Y389">
        <f t="shared" si="90"/>
        <v>8.0525968853640787E-6</v>
      </c>
      <c r="Z389">
        <f t="shared" si="91"/>
        <v>-4.6513129277221437E-6</v>
      </c>
      <c r="AA389">
        <f t="shared" si="92"/>
        <v>1.3831080775385906E-5</v>
      </c>
    </row>
    <row r="390" spans="1:27" x14ac:dyDescent="0.2">
      <c r="A390" s="5">
        <v>43679</v>
      </c>
      <c r="B390" s="1">
        <v>37118.22</v>
      </c>
      <c r="C390" s="1">
        <v>433.4</v>
      </c>
      <c r="D390" s="1">
        <v>171.6</v>
      </c>
      <c r="E390" s="1">
        <v>15531.46</v>
      </c>
      <c r="F390" s="1">
        <v>180.14</v>
      </c>
      <c r="G390" s="2">
        <v>10689.9</v>
      </c>
      <c r="I390" s="21">
        <f t="shared" si="81"/>
        <v>2.6950289416251428E-3</v>
      </c>
      <c r="J390" s="21">
        <f t="shared" si="81"/>
        <v>-7.4479678577696901E-3</v>
      </c>
      <c r="K390" s="21">
        <f t="shared" si="81"/>
        <v>3.9120710856851157E-3</v>
      </c>
      <c r="L390" s="21">
        <f t="shared" si="80"/>
        <v>6.4651938234331343E-3</v>
      </c>
      <c r="M390" s="21">
        <f t="shared" si="80"/>
        <v>-8.4024817184707844E-3</v>
      </c>
      <c r="N390" s="21">
        <f t="shared" si="80"/>
        <v>-6.9450226246866222E-3</v>
      </c>
      <c r="P390">
        <f t="shared" si="82"/>
        <v>5.586927537896339E-5</v>
      </c>
      <c r="Q390">
        <f t="shared" si="83"/>
        <v>1.4815558589842387E-4</v>
      </c>
      <c r="R390">
        <f t="shared" si="84"/>
        <v>6.9938189567943693E-5</v>
      </c>
      <c r="S390">
        <f t="shared" si="85"/>
        <v>1.0739675707304843E-4</v>
      </c>
      <c r="T390">
        <f t="shared" si="86"/>
        <v>1.4100114835464449E-4</v>
      </c>
      <c r="U390">
        <f t="shared" si="87"/>
        <v>1.6595056582144143E-4</v>
      </c>
      <c r="W390">
        <f t="shared" si="88"/>
        <v>7.5103587250914425E-6</v>
      </c>
      <c r="X390">
        <f t="shared" si="89"/>
        <v>7.0042617655790827E-6</v>
      </c>
      <c r="Y390">
        <f t="shared" si="90"/>
        <v>1.0300810869502138E-5</v>
      </c>
      <c r="Z390">
        <f t="shared" si="91"/>
        <v>-2.0821892394877679E-6</v>
      </c>
      <c r="AA390">
        <f t="shared" si="92"/>
        <v>1.0989101316051258E-5</v>
      </c>
    </row>
    <row r="391" spans="1:27" x14ac:dyDescent="0.2">
      <c r="A391" s="5">
        <v>43678</v>
      </c>
      <c r="B391" s="1">
        <v>37018.32</v>
      </c>
      <c r="C391" s="1">
        <v>436.64</v>
      </c>
      <c r="D391" s="1">
        <v>170.93</v>
      </c>
      <c r="E391" s="1">
        <v>15431.37</v>
      </c>
      <c r="F391" s="1">
        <v>181.66</v>
      </c>
      <c r="G391" s="2">
        <v>10764.4</v>
      </c>
      <c r="I391" s="21">
        <f t="shared" si="81"/>
        <v>-1.2424414287395135E-2</v>
      </c>
      <c r="J391" s="21">
        <f t="shared" si="81"/>
        <v>-1.4979765712898751E-2</v>
      </c>
      <c r="K391" s="21">
        <f t="shared" si="81"/>
        <v>-1.2788641422807974E-2</v>
      </c>
      <c r="L391" s="21">
        <f t="shared" si="80"/>
        <v>-1.9389110992121882E-2</v>
      </c>
      <c r="M391" s="21">
        <f t="shared" si="80"/>
        <v>-9.8598520074420683E-3</v>
      </c>
      <c r="N391" s="21">
        <f t="shared" si="80"/>
        <v>6.7158605850768591E-3</v>
      </c>
      <c r="P391">
        <f t="shared" si="82"/>
        <v>4.9582245910503915E-5</v>
      </c>
      <c r="Q391">
        <f t="shared" si="83"/>
        <v>1.4328934366981242E-4</v>
      </c>
      <c r="R391">
        <f t="shared" si="84"/>
        <v>6.396300915050434E-5</v>
      </c>
      <c r="S391">
        <f t="shared" si="85"/>
        <v>9.0255850605488425E-5</v>
      </c>
      <c r="T391">
        <f t="shared" si="86"/>
        <v>1.4379590155119671E-4</v>
      </c>
      <c r="U391">
        <f t="shared" si="87"/>
        <v>1.736642540612235E-4</v>
      </c>
      <c r="W391">
        <f t="shared" si="88"/>
        <v>1.3315741252568526E-5</v>
      </c>
      <c r="X391">
        <f t="shared" si="89"/>
        <v>1.3872747716037912E-5</v>
      </c>
      <c r="Y391">
        <f t="shared" si="90"/>
        <v>1.6440441320839555E-5</v>
      </c>
      <c r="Z391">
        <f t="shared" si="91"/>
        <v>6.0964731255452646E-6</v>
      </c>
      <c r="AA391">
        <f t="shared" si="92"/>
        <v>1.5917175323765458E-5</v>
      </c>
    </row>
    <row r="392" spans="1:27" x14ac:dyDescent="0.2">
      <c r="A392" s="5">
        <v>43677</v>
      </c>
      <c r="B392" s="1">
        <v>37481.120000000003</v>
      </c>
      <c r="C392" s="1">
        <v>443.23</v>
      </c>
      <c r="D392" s="1">
        <v>173.13</v>
      </c>
      <c r="E392" s="1">
        <v>15733.49</v>
      </c>
      <c r="F392" s="1">
        <v>183.46</v>
      </c>
      <c r="G392" s="2">
        <v>10692.35</v>
      </c>
      <c r="I392" s="21">
        <f t="shared" si="81"/>
        <v>2.2404346218758194E-3</v>
      </c>
      <c r="J392" s="21">
        <f t="shared" si="81"/>
        <v>1.6354840412769214E-2</v>
      </c>
      <c r="K392" s="21">
        <f t="shared" si="81"/>
        <v>2.4867722383519184E-3</v>
      </c>
      <c r="L392" s="21">
        <f t="shared" si="80"/>
        <v>5.9943538340622724E-3</v>
      </c>
      <c r="M392" s="21">
        <f t="shared" si="80"/>
        <v>8.4846008073847113E-3</v>
      </c>
      <c r="N392" s="21">
        <f t="shared" si="80"/>
        <v>-2.9080122148799323E-2</v>
      </c>
      <c r="P392">
        <f t="shared" si="82"/>
        <v>5.2426673481712689E-5</v>
      </c>
      <c r="Q392">
        <f t="shared" si="83"/>
        <v>1.3536222912147178E-4</v>
      </c>
      <c r="R392">
        <f t="shared" si="84"/>
        <v>6.7651028702742636E-5</v>
      </c>
      <c r="S392">
        <f t="shared" si="85"/>
        <v>9.3723312693842767E-5</v>
      </c>
      <c r="T392">
        <f t="shared" si="86"/>
        <v>1.4837935585059183E-4</v>
      </c>
      <c r="U392">
        <f t="shared" si="87"/>
        <v>1.30771323201998E-4</v>
      </c>
      <c r="W392">
        <f t="shared" si="88"/>
        <v>1.8324327660427022E-5</v>
      </c>
      <c r="X392">
        <f t="shared" si="89"/>
        <v>4.5115737374132806E-5</v>
      </c>
      <c r="Y392">
        <f t="shared" si="90"/>
        <v>2.2105723135841036E-5</v>
      </c>
      <c r="Z392">
        <f t="shared" si="91"/>
        <v>1.7612197475962276E-5</v>
      </c>
      <c r="AA392">
        <f t="shared" si="92"/>
        <v>3.2682094676083403E-5</v>
      </c>
    </row>
    <row r="393" spans="1:27" x14ac:dyDescent="0.2">
      <c r="A393" s="5">
        <v>43676</v>
      </c>
      <c r="B393" s="1">
        <v>37397.24</v>
      </c>
      <c r="C393" s="1">
        <v>436.04</v>
      </c>
      <c r="D393" s="1">
        <v>172.7</v>
      </c>
      <c r="E393" s="1">
        <v>15639.46</v>
      </c>
      <c r="F393" s="1">
        <v>181.91</v>
      </c>
      <c r="G393" s="2">
        <v>11007.85</v>
      </c>
      <c r="I393" s="21">
        <f t="shared" si="81"/>
        <v>-7.7015857157154595E-3</v>
      </c>
      <c r="J393" s="21">
        <f t="shared" si="81"/>
        <v>-1.691872264399312E-2</v>
      </c>
      <c r="K393" s="21">
        <f t="shared" si="81"/>
        <v>-1.180039596128675E-2</v>
      </c>
      <c r="L393" s="21">
        <f t="shared" si="80"/>
        <v>6.6315031377793196E-3</v>
      </c>
      <c r="M393" s="21">
        <f t="shared" si="80"/>
        <v>-1.6951868069047808E-2</v>
      </c>
      <c r="N393" s="21">
        <f t="shared" si="80"/>
        <v>-1.2606602874836174E-2</v>
      </c>
      <c r="P393">
        <f t="shared" si="82"/>
        <v>5.1987029925023345E-5</v>
      </c>
      <c r="Q393">
        <f t="shared" si="83"/>
        <v>1.2573153039064877E-4</v>
      </c>
      <c r="R393">
        <f t="shared" si="84"/>
        <v>6.3080923417184554E-5</v>
      </c>
      <c r="S393">
        <f t="shared" si="85"/>
        <v>9.6898619853042707E-5</v>
      </c>
      <c r="T393">
        <f t="shared" si="86"/>
        <v>1.3950787871145495E-4</v>
      </c>
      <c r="U393">
        <f t="shared" si="87"/>
        <v>1.2897418833975356E-4</v>
      </c>
      <c r="W393">
        <f t="shared" si="88"/>
        <v>1.3296678407398803E-5</v>
      </c>
      <c r="X393">
        <f t="shared" si="89"/>
        <v>3.4381362045525133E-5</v>
      </c>
      <c r="Y393">
        <f t="shared" si="90"/>
        <v>1.4021222124314112E-5</v>
      </c>
      <c r="Z393">
        <f t="shared" si="91"/>
        <v>2.4072596880037355E-5</v>
      </c>
      <c r="AA393">
        <f t="shared" si="92"/>
        <v>2.1127411225635422E-5</v>
      </c>
    </row>
    <row r="394" spans="1:27" x14ac:dyDescent="0.2">
      <c r="A394" s="5">
        <v>43675</v>
      </c>
      <c r="B394" s="1">
        <v>37686.370000000003</v>
      </c>
      <c r="C394" s="1">
        <v>443.48</v>
      </c>
      <c r="D394" s="1">
        <v>174.75</v>
      </c>
      <c r="E394" s="1">
        <v>15536.09</v>
      </c>
      <c r="F394" s="1">
        <v>185.02</v>
      </c>
      <c r="G394" s="2">
        <v>11147.5</v>
      </c>
      <c r="I394" s="21">
        <f t="shared" si="81"/>
        <v>-5.1984286270239533E-3</v>
      </c>
      <c r="J394" s="21">
        <f t="shared" si="81"/>
        <v>-1.7701159479284318E-2</v>
      </c>
      <c r="K394" s="21">
        <f t="shared" si="81"/>
        <v>-9.5111347167011889E-3</v>
      </c>
      <c r="L394" s="21">
        <f t="shared" si="80"/>
        <v>6.0493791655171093E-3</v>
      </c>
      <c r="M394" s="21">
        <f t="shared" si="80"/>
        <v>-1.3314918067292908E-2</v>
      </c>
      <c r="N394" s="21">
        <f t="shared" si="80"/>
        <v>-2.8709589501601422E-3</v>
      </c>
      <c r="P394">
        <f t="shared" si="82"/>
        <v>5.3580436503837895E-5</v>
      </c>
      <c r="Q394">
        <f t="shared" si="83"/>
        <v>1.1375709316594186E-4</v>
      </c>
      <c r="R394">
        <f t="shared" si="84"/>
        <v>6.1333215320457702E-5</v>
      </c>
      <c r="S394">
        <f t="shared" si="85"/>
        <v>1.0074778782526718E-4</v>
      </c>
      <c r="T394">
        <f t="shared" si="86"/>
        <v>1.3709644268418251E-4</v>
      </c>
      <c r="U394">
        <f t="shared" si="87"/>
        <v>1.3668047236398224E-4</v>
      </c>
      <c r="W394">
        <f t="shared" si="88"/>
        <v>1.3192776484880229E-5</v>
      </c>
      <c r="X394">
        <f t="shared" si="89"/>
        <v>3.333213182064822E-5</v>
      </c>
      <c r="Y394">
        <f t="shared" si="90"/>
        <v>1.317325264239211E-5</v>
      </c>
      <c r="Z394">
        <f t="shared" si="91"/>
        <v>2.6717710676092101E-5</v>
      </c>
      <c r="AA394">
        <f t="shared" si="92"/>
        <v>2.003597471689235E-5</v>
      </c>
    </row>
    <row r="395" spans="1:27" x14ac:dyDescent="0.2">
      <c r="A395" s="5">
        <v>43672</v>
      </c>
      <c r="B395" s="1">
        <v>37882.79</v>
      </c>
      <c r="C395" s="1">
        <v>451.4</v>
      </c>
      <c r="D395" s="1">
        <v>176.42</v>
      </c>
      <c r="E395" s="1">
        <v>15442.39</v>
      </c>
      <c r="F395" s="1">
        <v>187.5</v>
      </c>
      <c r="G395" s="2">
        <v>11179.55</v>
      </c>
      <c r="I395" s="21">
        <f t="shared" si="81"/>
        <v>1.3685755731531592E-3</v>
      </c>
      <c r="J395" s="21">
        <f t="shared" si="81"/>
        <v>1.2191744375194187E-3</v>
      </c>
      <c r="K395" s="21">
        <f t="shared" si="81"/>
        <v>9.6407413824267901E-4</v>
      </c>
      <c r="L395" s="21">
        <f t="shared" si="80"/>
        <v>-8.7022527108134608E-3</v>
      </c>
      <c r="M395" s="21">
        <f t="shared" si="80"/>
        <v>-2.666311174308447E-4</v>
      </c>
      <c r="N395" s="21">
        <f t="shared" si="80"/>
        <v>-9.9285883009712188E-3</v>
      </c>
      <c r="P395">
        <f t="shared" si="82"/>
        <v>5.6880911231778731E-5</v>
      </c>
      <c r="Q395">
        <f t="shared" si="83"/>
        <v>1.2092330849722959E-4</v>
      </c>
      <c r="R395">
        <f t="shared" si="84"/>
        <v>6.5188775514697883E-5</v>
      </c>
      <c r="S395">
        <f t="shared" si="85"/>
        <v>1.0234471881988891E-4</v>
      </c>
      <c r="T395">
        <f t="shared" si="86"/>
        <v>1.4584274165427188E-4</v>
      </c>
      <c r="U395">
        <f t="shared" si="87"/>
        <v>1.3911261747337372E-4</v>
      </c>
      <c r="W395">
        <f t="shared" si="88"/>
        <v>1.4902189245060039E-5</v>
      </c>
      <c r="X395">
        <f t="shared" si="89"/>
        <v>3.6232353919234185E-5</v>
      </c>
      <c r="Y395">
        <f t="shared" si="90"/>
        <v>1.4625070590431512E-5</v>
      </c>
      <c r="Z395">
        <f t="shared" si="91"/>
        <v>2.2908133626267493E-5</v>
      </c>
      <c r="AA395">
        <f t="shared" si="92"/>
        <v>2.114589200138343E-5</v>
      </c>
    </row>
    <row r="396" spans="1:27" x14ac:dyDescent="0.2">
      <c r="A396" s="5">
        <v>43671</v>
      </c>
      <c r="B396" s="1">
        <v>37830.980000000003</v>
      </c>
      <c r="C396" s="1">
        <v>450.85</v>
      </c>
      <c r="D396" s="1">
        <v>176.25</v>
      </c>
      <c r="E396" s="1">
        <v>15577.36</v>
      </c>
      <c r="F396" s="1">
        <v>187.55</v>
      </c>
      <c r="G396" s="2">
        <v>11291.1</v>
      </c>
      <c r="I396" s="21">
        <f t="shared" si="81"/>
        <v>-4.4054709419585262E-4</v>
      </c>
      <c r="J396" s="21">
        <f t="shared" si="81"/>
        <v>-3.5646714966949085E-3</v>
      </c>
      <c r="K396" s="21">
        <f t="shared" si="81"/>
        <v>9.0821371969134E-4</v>
      </c>
      <c r="L396" s="21">
        <f t="shared" si="80"/>
        <v>7.6673269515394656E-3</v>
      </c>
      <c r="M396" s="21">
        <f t="shared" si="80"/>
        <v>-2.7687574260903914E-3</v>
      </c>
      <c r="N396" s="21">
        <f t="shared" si="80"/>
        <v>-1.7170686702363103E-2</v>
      </c>
      <c r="P396">
        <f t="shared" si="82"/>
        <v>6.0499219497070711E-5</v>
      </c>
      <c r="Q396">
        <f t="shared" si="83"/>
        <v>1.278307399196475E-4</v>
      </c>
      <c r="R396">
        <f t="shared" si="84"/>
        <v>6.9297111047935899E-5</v>
      </c>
      <c r="S396">
        <f t="shared" si="85"/>
        <v>1.0512494113295819E-4</v>
      </c>
      <c r="T396">
        <f t="shared" si="86"/>
        <v>1.5466253254595752E-4</v>
      </c>
      <c r="U396">
        <f t="shared" si="87"/>
        <v>1.2917305166333103E-4</v>
      </c>
      <c r="W396">
        <f t="shared" si="88"/>
        <v>1.5370552635250675E-5</v>
      </c>
      <c r="X396">
        <f t="shared" si="89"/>
        <v>3.4638172841743253E-5</v>
      </c>
      <c r="Y396">
        <f t="shared" si="90"/>
        <v>1.6553989132774448E-5</v>
      </c>
      <c r="Z396">
        <f t="shared" si="91"/>
        <v>3.2773755065995357E-5</v>
      </c>
      <c r="AA396">
        <f t="shared" si="92"/>
        <v>1.9461068108818158E-5</v>
      </c>
    </row>
    <row r="397" spans="1:27" x14ac:dyDescent="0.2">
      <c r="A397" s="5">
        <v>43670</v>
      </c>
      <c r="B397" s="1">
        <v>37847.65</v>
      </c>
      <c r="C397" s="1">
        <v>452.46</v>
      </c>
      <c r="D397" s="1">
        <v>176.09</v>
      </c>
      <c r="E397" s="1">
        <v>15458.38</v>
      </c>
      <c r="F397" s="1">
        <v>188.07</v>
      </c>
      <c r="G397" s="2">
        <v>11486.65</v>
      </c>
      <c r="I397" s="21">
        <f t="shared" si="81"/>
        <v>-3.562955245515401E-3</v>
      </c>
      <c r="J397" s="21">
        <f t="shared" si="81"/>
        <v>-1.876375535860075E-2</v>
      </c>
      <c r="K397" s="21">
        <f t="shared" si="81"/>
        <v>-6.9043850962104934E-3</v>
      </c>
      <c r="L397" s="21">
        <f t="shared" si="80"/>
        <v>-5.3420240098071428E-3</v>
      </c>
      <c r="M397" s="21">
        <f t="shared" si="80"/>
        <v>-1.7394492967986792E-2</v>
      </c>
      <c r="N397" s="21">
        <f t="shared" si="80"/>
        <v>-1.7680867180390206E-2</v>
      </c>
      <c r="P397">
        <f t="shared" si="82"/>
        <v>6.3550574991678687E-5</v>
      </c>
      <c r="Q397">
        <f t="shared" si="83"/>
        <v>1.1351705213851318E-4</v>
      </c>
      <c r="R397">
        <f t="shared" si="84"/>
        <v>7.067753088779732E-5</v>
      </c>
      <c r="S397">
        <f t="shared" si="85"/>
        <v>1.1001351904433706E-4</v>
      </c>
      <c r="T397">
        <f t="shared" si="86"/>
        <v>1.4522173341399681E-4</v>
      </c>
      <c r="U397">
        <f t="shared" si="87"/>
        <v>1.1746411468967558E-4</v>
      </c>
      <c r="W397">
        <f t="shared" si="88"/>
        <v>1.2330621624800778E-5</v>
      </c>
      <c r="X397">
        <f t="shared" si="89"/>
        <v>1.5672983897551006E-5</v>
      </c>
      <c r="Y397">
        <f t="shared" si="90"/>
        <v>9.8185725339070635E-6</v>
      </c>
      <c r="Z397">
        <f t="shared" si="91"/>
        <v>2.8836870262217036E-5</v>
      </c>
      <c r="AA397">
        <f t="shared" si="92"/>
        <v>1.0724307644529626E-6</v>
      </c>
    </row>
    <row r="398" spans="1:27" x14ac:dyDescent="0.2">
      <c r="A398" s="5">
        <v>43669</v>
      </c>
      <c r="B398" s="1">
        <v>37982.74</v>
      </c>
      <c r="C398" s="1">
        <v>461.03</v>
      </c>
      <c r="D398" s="1">
        <v>177.31</v>
      </c>
      <c r="E398" s="1">
        <v>15541.18</v>
      </c>
      <c r="F398" s="1">
        <v>191.37</v>
      </c>
      <c r="G398" s="2">
        <v>11691.55</v>
      </c>
      <c r="I398" s="21">
        <f t="shared" si="81"/>
        <v>-1.2731888676822463E-3</v>
      </c>
      <c r="J398" s="21">
        <f t="shared" si="81"/>
        <v>-5.7315423311062189E-3</v>
      </c>
      <c r="K398" s="21">
        <f t="shared" si="81"/>
        <v>-4.6701449348261585E-3</v>
      </c>
      <c r="L398" s="21">
        <f t="shared" si="80"/>
        <v>2.3810301984486561E-3</v>
      </c>
      <c r="M398" s="21">
        <f t="shared" si="80"/>
        <v>-1.6707569280952424E-3</v>
      </c>
      <c r="N398" s="21">
        <f t="shared" si="80"/>
        <v>1.42610056389047E-2</v>
      </c>
      <c r="P398">
        <f t="shared" si="82"/>
        <v>6.7503525955437535E-5</v>
      </c>
      <c r="Q398">
        <f t="shared" si="83"/>
        <v>1.1866597605203983E-4</v>
      </c>
      <c r="R398">
        <f t="shared" si="84"/>
        <v>7.3796718792617423E-5</v>
      </c>
      <c r="S398">
        <f t="shared" si="85"/>
        <v>1.1667378803827829E-4</v>
      </c>
      <c r="T398">
        <f t="shared" si="86"/>
        <v>1.5431302945875545E-4</v>
      </c>
      <c r="U398">
        <f t="shared" si="87"/>
        <v>1.1198035934010987E-4</v>
      </c>
      <c r="W398">
        <f t="shared" si="88"/>
        <v>1.4276637066048098E-5</v>
      </c>
      <c r="X398">
        <f t="shared" si="89"/>
        <v>2.1890678029534701E-5</v>
      </c>
      <c r="Y398">
        <f t="shared" si="90"/>
        <v>1.4696415243521864E-5</v>
      </c>
      <c r="Z398">
        <f t="shared" si="91"/>
        <v>2.8510124635136504E-5</v>
      </c>
      <c r="AA398">
        <f t="shared" si="92"/>
        <v>2.6617353221503029E-6</v>
      </c>
    </row>
    <row r="399" spans="1:27" x14ac:dyDescent="0.2">
      <c r="A399" s="5">
        <v>43668</v>
      </c>
      <c r="B399" s="1">
        <v>38031.129999999997</v>
      </c>
      <c r="C399" s="1">
        <v>463.68</v>
      </c>
      <c r="D399" s="1">
        <v>178.14</v>
      </c>
      <c r="E399" s="1">
        <v>15504.22</v>
      </c>
      <c r="F399" s="1">
        <v>191.69</v>
      </c>
      <c r="G399" s="2">
        <v>11526</v>
      </c>
      <c r="I399" s="21">
        <f t="shared" si="81"/>
        <v>-8.0107132563520273E-3</v>
      </c>
      <c r="J399" s="21">
        <f t="shared" si="81"/>
        <v>5.3411884052612562E-3</v>
      </c>
      <c r="K399" s="21">
        <f t="shared" si="81"/>
        <v>-6.6579259566095419E-3</v>
      </c>
      <c r="L399" s="21">
        <f t="shared" si="80"/>
        <v>3.1777282326412317E-3</v>
      </c>
      <c r="M399" s="21">
        <f t="shared" si="80"/>
        <v>4.0773710435009561E-3</v>
      </c>
      <c r="N399" s="21">
        <f t="shared" si="80"/>
        <v>-6.3609512419241761E-3</v>
      </c>
      <c r="P399">
        <f t="shared" si="82"/>
        <v>6.7716206747774351E-5</v>
      </c>
      <c r="Q399">
        <f t="shared" si="83"/>
        <v>1.2441944514596809E-4</v>
      </c>
      <c r="R399">
        <f t="shared" si="84"/>
        <v>7.567770224467631E-5</v>
      </c>
      <c r="S399">
        <f t="shared" si="85"/>
        <v>1.2347650067558169E-4</v>
      </c>
      <c r="T399">
        <f t="shared" si="86"/>
        <v>1.6310162997997091E-4</v>
      </c>
      <c r="U399">
        <f t="shared" si="87"/>
        <v>1.1654538010423582E-4</v>
      </c>
      <c r="W399">
        <f t="shared" si="88"/>
        <v>1.1935416680687919E-5</v>
      </c>
      <c r="X399">
        <f t="shared" si="89"/>
        <v>2.5456574862470805E-5</v>
      </c>
      <c r="Y399">
        <f t="shared" si="90"/>
        <v>1.2931245426150831E-5</v>
      </c>
      <c r="Z399">
        <f t="shared" si="91"/>
        <v>3.1620135208522884E-5</v>
      </c>
      <c r="AA399">
        <f t="shared" si="92"/>
        <v>4.4871200280073294E-6</v>
      </c>
    </row>
    <row r="400" spans="1:27" x14ac:dyDescent="0.2">
      <c r="A400" s="5">
        <v>43665</v>
      </c>
      <c r="B400" s="1">
        <v>38337.01</v>
      </c>
      <c r="C400" s="1">
        <v>461.21</v>
      </c>
      <c r="D400" s="1">
        <v>179.33</v>
      </c>
      <c r="E400" s="1">
        <v>15455.03</v>
      </c>
      <c r="F400" s="1">
        <v>190.91</v>
      </c>
      <c r="G400" s="2">
        <v>11599.55</v>
      </c>
      <c r="I400" s="21">
        <f t="shared" si="81"/>
        <v>-1.451320472347126E-2</v>
      </c>
      <c r="J400" s="21">
        <f t="shared" si="81"/>
        <v>-9.1941770819150333E-3</v>
      </c>
      <c r="K400" s="21">
        <f t="shared" si="81"/>
        <v>-1.5712633082404625E-2</v>
      </c>
      <c r="L400" s="21">
        <f t="shared" si="80"/>
        <v>-7.0774377679722004E-3</v>
      </c>
      <c r="M400" s="21">
        <f t="shared" si="80"/>
        <v>-9.0729582655987E-3</v>
      </c>
      <c r="N400" s="21">
        <f t="shared" si="80"/>
        <v>7.8586886364800518E-3</v>
      </c>
      <c r="P400">
        <f t="shared" si="82"/>
        <v>5.8593851135160669E-5</v>
      </c>
      <c r="Q400">
        <f t="shared" si="83"/>
        <v>1.2696539533313977E-4</v>
      </c>
      <c r="R400">
        <f t="shared" si="84"/>
        <v>6.4749459512489067E-5</v>
      </c>
      <c r="S400">
        <f t="shared" si="85"/>
        <v>1.2816073739788355E-4</v>
      </c>
      <c r="T400">
        <f t="shared" si="86"/>
        <v>1.6825799540277998E-4</v>
      </c>
      <c r="U400">
        <f t="shared" si="87"/>
        <v>1.200423839139653E-4</v>
      </c>
      <c r="W400">
        <f t="shared" si="88"/>
        <v>1.9977342662811766E-5</v>
      </c>
      <c r="X400">
        <f t="shared" si="89"/>
        <v>3.1693431233826246E-5</v>
      </c>
      <c r="Y400">
        <f t="shared" si="90"/>
        <v>2.1638390307854537E-5</v>
      </c>
      <c r="Z400">
        <f t="shared" si="91"/>
        <v>3.7188614887528044E-5</v>
      </c>
      <c r="AA400">
        <f t="shared" si="92"/>
        <v>9.3246949673132242E-6</v>
      </c>
    </row>
    <row r="401" spans="1:27" x14ac:dyDescent="0.2">
      <c r="A401" s="5">
        <v>43664</v>
      </c>
      <c r="B401" s="1">
        <v>38897.46</v>
      </c>
      <c r="C401" s="1">
        <v>465.47</v>
      </c>
      <c r="D401" s="1">
        <v>182.17</v>
      </c>
      <c r="E401" s="1">
        <v>15564.8</v>
      </c>
      <c r="F401" s="1">
        <v>192.65</v>
      </c>
      <c r="G401" s="2">
        <v>11508.75</v>
      </c>
      <c r="I401" s="21">
        <f t="shared" si="81"/>
        <v>-8.1466939543323319E-3</v>
      </c>
      <c r="J401" s="21">
        <f t="shared" si="81"/>
        <v>-1.9635377748300844E-2</v>
      </c>
      <c r="K401" s="21">
        <f t="shared" si="81"/>
        <v>-7.9280876728164851E-3</v>
      </c>
      <c r="L401" s="21">
        <f t="shared" si="80"/>
        <v>-9.2861343350179194E-3</v>
      </c>
      <c r="M401" s="21">
        <f t="shared" si="80"/>
        <v>-2.0448719099298931E-2</v>
      </c>
      <c r="N401" s="21">
        <f t="shared" si="80"/>
        <v>-2.0524323889226662E-2</v>
      </c>
      <c r="P401">
        <f t="shared" si="82"/>
        <v>5.8097589140454652E-5</v>
      </c>
      <c r="Q401">
        <f t="shared" si="83"/>
        <v>1.1046011890854436E-4</v>
      </c>
      <c r="R401">
        <f t="shared" si="84"/>
        <v>6.487040964214595E-5</v>
      </c>
      <c r="S401">
        <f t="shared" si="85"/>
        <v>1.3083702121766344E-4</v>
      </c>
      <c r="T401">
        <f t="shared" si="86"/>
        <v>1.5230743471772128E-4</v>
      </c>
      <c r="U401">
        <f t="shared" si="87"/>
        <v>1.0081650175252391E-4</v>
      </c>
      <c r="W401">
        <f t="shared" si="88"/>
        <v>1.0579808023515393E-5</v>
      </c>
      <c r="X401">
        <f t="shared" si="89"/>
        <v>7.9928298704465813E-6</v>
      </c>
      <c r="Y401">
        <f t="shared" si="90"/>
        <v>1.2633268036925833E-5</v>
      </c>
      <c r="Z401">
        <f t="shared" si="91"/>
        <v>2.7396933150299426E-5</v>
      </c>
      <c r="AA401">
        <f t="shared" si="92"/>
        <v>-1.6869226667570629E-5</v>
      </c>
    </row>
    <row r="402" spans="1:27" x14ac:dyDescent="0.2">
      <c r="A402" s="5">
        <v>43663</v>
      </c>
      <c r="B402" s="1">
        <v>39215.64</v>
      </c>
      <c r="C402" s="1">
        <v>474.7</v>
      </c>
      <c r="D402" s="1">
        <v>183.62</v>
      </c>
      <c r="E402" s="1">
        <v>15710.01</v>
      </c>
      <c r="F402" s="1">
        <v>196.63</v>
      </c>
      <c r="G402" s="2">
        <v>11747.4</v>
      </c>
      <c r="I402" s="21">
        <f t="shared" si="81"/>
        <v>2.1596328748402101E-3</v>
      </c>
      <c r="J402" s="21">
        <f t="shared" si="81"/>
        <v>-2.3776220263058479E-3</v>
      </c>
      <c r="K402" s="21">
        <f t="shared" si="81"/>
        <v>2.3445391181861372E-3</v>
      </c>
      <c r="L402" s="21">
        <f t="shared" si="80"/>
        <v>8.5584745958948213E-3</v>
      </c>
      <c r="M402" s="21">
        <f t="shared" si="80"/>
        <v>-4.7691617538480613E-3</v>
      </c>
      <c r="N402" s="21">
        <f t="shared" si="80"/>
        <v>9.0728195932330696E-3</v>
      </c>
      <c r="P402">
        <f t="shared" si="82"/>
        <v>6.1508242862988531E-5</v>
      </c>
      <c r="Q402">
        <f t="shared" si="83"/>
        <v>1.1714992948781477E-4</v>
      </c>
      <c r="R402">
        <f t="shared" si="84"/>
        <v>6.8660210448450695E-5</v>
      </c>
      <c r="S402">
        <f t="shared" si="85"/>
        <v>1.3451294890760515E-4</v>
      </c>
      <c r="T402">
        <f t="shared" si="86"/>
        <v>1.6057738349750983E-4</v>
      </c>
      <c r="U402">
        <f t="shared" si="87"/>
        <v>1.019973813087688E-4</v>
      </c>
      <c r="W402">
        <f t="shared" si="88"/>
        <v>1.0004436655162726E-5</v>
      </c>
      <c r="X402">
        <f t="shared" si="89"/>
        <v>9.8799298008306333E-6</v>
      </c>
      <c r="Y402">
        <f t="shared" si="90"/>
        <v>1.208188639362872E-5</v>
      </c>
      <c r="Z402">
        <f t="shared" si="91"/>
        <v>2.4189322755521387E-5</v>
      </c>
      <c r="AA402">
        <f t="shared" si="92"/>
        <v>-1.5184087250376594E-5</v>
      </c>
    </row>
    <row r="403" spans="1:27" x14ac:dyDescent="0.2">
      <c r="A403" s="5">
        <v>43662</v>
      </c>
      <c r="B403" s="1">
        <v>39131.040000000001</v>
      </c>
      <c r="C403" s="1">
        <v>475.83</v>
      </c>
      <c r="D403" s="1">
        <v>183.19</v>
      </c>
      <c r="E403" s="1">
        <v>15576.13</v>
      </c>
      <c r="F403" s="1">
        <v>197.57</v>
      </c>
      <c r="G403" s="2">
        <v>11641.3</v>
      </c>
      <c r="I403" s="21">
        <f t="shared" si="81"/>
        <v>6.0063427300327101E-3</v>
      </c>
      <c r="J403" s="21">
        <f t="shared" si="81"/>
        <v>1.2179027799151481E-2</v>
      </c>
      <c r="K403" s="21">
        <f t="shared" si="81"/>
        <v>6.4622349750516166E-3</v>
      </c>
      <c r="L403" s="21">
        <f t="shared" si="80"/>
        <v>-3.7615036007692683E-3</v>
      </c>
      <c r="M403" s="21">
        <f t="shared" si="80"/>
        <v>1.4427616374703356E-2</v>
      </c>
      <c r="N403" s="21">
        <f t="shared" si="80"/>
        <v>-6.2042455399840945E-3</v>
      </c>
      <c r="P403">
        <f t="shared" si="82"/>
        <v>6.3131567748459061E-5</v>
      </c>
      <c r="Q403">
        <f t="shared" si="83"/>
        <v>1.1515979404240904E-4</v>
      </c>
      <c r="R403">
        <f t="shared" si="84"/>
        <v>7.0377214463919003E-5</v>
      </c>
      <c r="S403">
        <f t="shared" si="85"/>
        <v>1.4219575994392462E-4</v>
      </c>
      <c r="T403">
        <f t="shared" si="86"/>
        <v>1.5754044323635459E-4</v>
      </c>
      <c r="U403">
        <f t="shared" si="87"/>
        <v>1.0605087398462133E-4</v>
      </c>
      <c r="W403">
        <f t="shared" si="88"/>
        <v>1.3021623575348946E-5</v>
      </c>
      <c r="X403">
        <f t="shared" si="89"/>
        <v>1.5333649505408841E-5</v>
      </c>
      <c r="Y403">
        <f t="shared" si="90"/>
        <v>1.5412216962730125E-5</v>
      </c>
      <c r="Z403">
        <f t="shared" si="91"/>
        <v>2.4243707701275506E-5</v>
      </c>
      <c r="AA403">
        <f t="shared" si="92"/>
        <v>-1.0439722103888619E-5</v>
      </c>
    </row>
    <row r="404" spans="1:27" x14ac:dyDescent="0.2">
      <c r="A404" s="5">
        <v>43661</v>
      </c>
      <c r="B404" s="1">
        <v>38896.71</v>
      </c>
      <c r="C404" s="1">
        <v>470.07</v>
      </c>
      <c r="D404" s="1">
        <v>182.01</v>
      </c>
      <c r="E404" s="1">
        <v>15634.83</v>
      </c>
      <c r="F404" s="1">
        <v>194.74</v>
      </c>
      <c r="G404" s="2">
        <v>11713.75</v>
      </c>
      <c r="I404" s="21">
        <f t="shared" si="81"/>
        <v>4.1343334050334066E-3</v>
      </c>
      <c r="J404" s="21">
        <f t="shared" si="81"/>
        <v>2.1935671284669519E-3</v>
      </c>
      <c r="K404" s="21">
        <f t="shared" si="81"/>
        <v>6.0619605891464095E-3</v>
      </c>
      <c r="L404" s="21">
        <f t="shared" si="80"/>
        <v>3.4662013548103145E-2</v>
      </c>
      <c r="M404" s="21">
        <f t="shared" si="80"/>
        <v>-8.5898881790179328E-3</v>
      </c>
      <c r="N404" s="21">
        <f t="shared" si="80"/>
        <v>8.9870131124598351E-3</v>
      </c>
      <c r="P404">
        <f t="shared" si="82"/>
        <v>6.6070218070447397E-5</v>
      </c>
      <c r="Q404">
        <f t="shared" si="83"/>
        <v>1.2220328706125916E-4</v>
      </c>
      <c r="R404">
        <f t="shared" si="84"/>
        <v>7.2523800524316117E-5</v>
      </c>
      <c r="S404">
        <f t="shared" si="85"/>
        <v>7.4583456331267452E-5</v>
      </c>
      <c r="T404">
        <f t="shared" si="86"/>
        <v>1.6288646010709858E-4</v>
      </c>
      <c r="U404">
        <f t="shared" si="87"/>
        <v>1.07664776280436E-4</v>
      </c>
      <c r="W404">
        <f t="shared" si="88"/>
        <v>1.1481175600010626E-5</v>
      </c>
      <c r="X404">
        <f t="shared" si="89"/>
        <v>1.5054077141077916E-5</v>
      </c>
      <c r="Y404">
        <f t="shared" si="90"/>
        <v>1.2918597664486926E-5</v>
      </c>
      <c r="Z404">
        <f t="shared" si="91"/>
        <v>5.9076909421400922E-6</v>
      </c>
      <c r="AA404">
        <f t="shared" si="92"/>
        <v>-6.1785913211965326E-6</v>
      </c>
    </row>
    <row r="405" spans="1:27" x14ac:dyDescent="0.2">
      <c r="A405" s="5">
        <v>43658</v>
      </c>
      <c r="B405" s="1">
        <v>38736.230000000003</v>
      </c>
      <c r="C405" s="1">
        <v>469.04</v>
      </c>
      <c r="D405" s="1">
        <v>180.91</v>
      </c>
      <c r="E405" s="1">
        <v>15102.18</v>
      </c>
      <c r="F405" s="1">
        <v>196.42</v>
      </c>
      <c r="G405" s="2">
        <v>11608.95</v>
      </c>
      <c r="I405" s="21">
        <f t="shared" si="81"/>
        <v>-2.2403500684450269E-3</v>
      </c>
      <c r="J405" s="21">
        <f t="shared" si="81"/>
        <v>-1.1719209122814471E-3</v>
      </c>
      <c r="K405" s="21">
        <f t="shared" si="81"/>
        <v>-7.1833129211214025E-4</v>
      </c>
      <c r="L405" s="21">
        <f t="shared" si="80"/>
        <v>3.3408545170697289E-3</v>
      </c>
      <c r="M405" s="21">
        <f t="shared" si="80"/>
        <v>-4.318125026149415E-3</v>
      </c>
      <c r="N405" s="21">
        <f t="shared" si="80"/>
        <v>1.0294908882144613E-2</v>
      </c>
      <c r="P405">
        <f t="shared" si="82"/>
        <v>6.9967093579464357E-5</v>
      </c>
      <c r="Q405">
        <f t="shared" si="83"/>
        <v>1.2991583313168149E-4</v>
      </c>
      <c r="R405">
        <f t="shared" si="84"/>
        <v>7.7120043120853697E-5</v>
      </c>
      <c r="S405">
        <f t="shared" si="85"/>
        <v>7.8631678507461641E-5</v>
      </c>
      <c r="T405">
        <f t="shared" si="86"/>
        <v>1.7209328498150119E-4</v>
      </c>
      <c r="U405">
        <f t="shared" si="87"/>
        <v>1.0777198653929405E-4</v>
      </c>
      <c r="W405">
        <f t="shared" si="88"/>
        <v>1.3686199562910114E-5</v>
      </c>
      <c r="X405">
        <f t="shared" si="89"/>
        <v>1.6785070512360591E-5</v>
      </c>
      <c r="Y405">
        <f t="shared" si="90"/>
        <v>1.4215220187719349E-5</v>
      </c>
      <c r="Z405">
        <f t="shared" si="91"/>
        <v>4.0894291187617496E-6</v>
      </c>
      <c r="AA405">
        <f t="shared" si="92"/>
        <v>-3.735435212810146E-6</v>
      </c>
    </row>
    <row r="406" spans="1:27" x14ac:dyDescent="0.2">
      <c r="A406" s="5">
        <v>43657</v>
      </c>
      <c r="B406" s="1">
        <v>38823.11</v>
      </c>
      <c r="C406" s="1">
        <v>469.59</v>
      </c>
      <c r="D406" s="1">
        <v>181.04</v>
      </c>
      <c r="E406" s="1">
        <v>15051.81</v>
      </c>
      <c r="F406" s="1">
        <v>197.27</v>
      </c>
      <c r="G406" s="2">
        <v>11490.05</v>
      </c>
      <c r="I406" s="21">
        <f t="shared" si="81"/>
        <v>6.8769845651983916E-3</v>
      </c>
      <c r="J406" s="21">
        <f t="shared" si="81"/>
        <v>6.5376466668854039E-3</v>
      </c>
      <c r="K406" s="21">
        <f t="shared" si="81"/>
        <v>8.9885751941444075E-3</v>
      </c>
      <c r="L406" s="21">
        <f t="shared" si="80"/>
        <v>1.0781923045069491E-3</v>
      </c>
      <c r="M406" s="21">
        <f t="shared" si="80"/>
        <v>3.8600281561017849E-3</v>
      </c>
      <c r="N406" s="21">
        <f t="shared" si="80"/>
        <v>1.5416510038683828E-3</v>
      </c>
      <c r="P406">
        <f t="shared" si="82"/>
        <v>7.1414381464750783E-5</v>
      </c>
      <c r="Q406">
        <f t="shared" si="83"/>
        <v>1.3548019542044599E-4</v>
      </c>
      <c r="R406">
        <f t="shared" si="84"/>
        <v>7.6885504340006816E-5</v>
      </c>
      <c r="S406">
        <f t="shared" si="85"/>
        <v>8.3576519775246553E-5</v>
      </c>
      <c r="T406">
        <f t="shared" si="86"/>
        <v>1.8212691057398648E-4</v>
      </c>
      <c r="U406">
        <f t="shared" si="87"/>
        <v>1.1449934603215995E-4</v>
      </c>
      <c r="W406">
        <f t="shared" si="88"/>
        <v>1.3883069099360196E-5</v>
      </c>
      <c r="X406">
        <f t="shared" si="89"/>
        <v>1.72131322761108E-5</v>
      </c>
      <c r="Y406">
        <f t="shared" si="90"/>
        <v>1.423806960578234E-5</v>
      </c>
      <c r="Z406">
        <f t="shared" si="91"/>
        <v>4.2443588764312464E-6</v>
      </c>
      <c r="AA406">
        <f t="shared" si="92"/>
        <v>-4.3537065848074669E-6</v>
      </c>
    </row>
    <row r="407" spans="1:27" x14ac:dyDescent="0.2">
      <c r="A407" s="5">
        <v>43656</v>
      </c>
      <c r="B407" s="1">
        <v>38557.040000000001</v>
      </c>
      <c r="C407" s="1">
        <v>466.53</v>
      </c>
      <c r="D407" s="1">
        <v>179.42</v>
      </c>
      <c r="E407" s="1">
        <v>15035.59</v>
      </c>
      <c r="F407" s="1">
        <v>196.51</v>
      </c>
      <c r="G407" s="2">
        <v>11472.35</v>
      </c>
      <c r="I407" s="21">
        <f t="shared" si="81"/>
        <v>-4.4969622100508953E-3</v>
      </c>
      <c r="J407" s="21">
        <f t="shared" si="81"/>
        <v>-6.7931560901853512E-3</v>
      </c>
      <c r="K407" s="21">
        <f t="shared" si="81"/>
        <v>-4.670826997126282E-3</v>
      </c>
      <c r="L407" s="21">
        <f t="shared" si="80"/>
        <v>-3.3762696806349042E-3</v>
      </c>
      <c r="M407" s="21">
        <f t="shared" si="80"/>
        <v>-1.5100915730242411E-2</v>
      </c>
      <c r="N407" s="21">
        <f t="shared" si="80"/>
        <v>1.5178414676453537E-3</v>
      </c>
      <c r="P407">
        <f t="shared" si="82"/>
        <v>7.4681937571950251E-5</v>
      </c>
      <c r="Q407">
        <f t="shared" si="83"/>
        <v>1.4118231621330706E-4</v>
      </c>
      <c r="R407">
        <f t="shared" si="84"/>
        <v>8.0400539201895525E-5</v>
      </c>
      <c r="S407">
        <f t="shared" si="85"/>
        <v>8.8183582933897963E-5</v>
      </c>
      <c r="T407">
        <f t="shared" si="86"/>
        <v>1.7919643746858884E-4</v>
      </c>
      <c r="U407">
        <f t="shared" si="87"/>
        <v>1.2166076113713375E-4</v>
      </c>
      <c r="W407">
        <f t="shared" si="88"/>
        <v>1.5204903875118255E-5</v>
      </c>
      <c r="X407">
        <f t="shared" si="89"/>
        <v>1.8969987570960699E-5</v>
      </c>
      <c r="Y407">
        <f t="shared" si="90"/>
        <v>1.5599408617072854E-5</v>
      </c>
      <c r="Z407">
        <f t="shared" si="91"/>
        <v>4.8423802170899262E-6</v>
      </c>
      <c r="AA407">
        <f t="shared" si="92"/>
        <v>-3.1685732118304984E-6</v>
      </c>
    </row>
    <row r="408" spans="1:27" x14ac:dyDescent="0.2">
      <c r="A408" s="5">
        <v>43655</v>
      </c>
      <c r="B408" s="1">
        <v>38730.82</v>
      </c>
      <c r="C408" s="1">
        <v>469.71</v>
      </c>
      <c r="D408" s="1">
        <v>180.26</v>
      </c>
      <c r="E408" s="1">
        <v>15086.44</v>
      </c>
      <c r="F408" s="1">
        <v>199.5</v>
      </c>
      <c r="G408" s="2">
        <v>11454.95</v>
      </c>
      <c r="I408" s="21">
        <f t="shared" si="81"/>
        <v>2.6468214604891539E-4</v>
      </c>
      <c r="J408" s="21">
        <f t="shared" si="81"/>
        <v>-5.4141983908725143E-3</v>
      </c>
      <c r="K408" s="21">
        <f t="shared" si="81"/>
        <v>-1.9951236943890264E-3</v>
      </c>
      <c r="L408" s="21">
        <f t="shared" si="80"/>
        <v>-9.8122128976681697E-3</v>
      </c>
      <c r="M408" s="21">
        <f t="shared" si="80"/>
        <v>3.8671167897251506E-3</v>
      </c>
      <c r="N408" s="21">
        <f t="shared" si="80"/>
        <v>-1.3776400429800401E-2</v>
      </c>
      <c r="P408">
        <f t="shared" si="82"/>
        <v>7.9444398057068122E-5</v>
      </c>
      <c r="Q408">
        <f t="shared" si="83"/>
        <v>1.4832287612804627E-4</v>
      </c>
      <c r="R408">
        <f t="shared" si="84"/>
        <v>8.527841286014976E-5</v>
      </c>
      <c r="S408">
        <f t="shared" si="85"/>
        <v>8.7666820869093643E-5</v>
      </c>
      <c r="T408">
        <f t="shared" si="86"/>
        <v>1.8967995950283661E-4</v>
      </c>
      <c r="U408">
        <f t="shared" si="87"/>
        <v>1.1731213681808666E-4</v>
      </c>
      <c r="W408">
        <f t="shared" si="88"/>
        <v>1.6408176498886791E-5</v>
      </c>
      <c r="X408">
        <f t="shared" si="89"/>
        <v>1.5419891136827927E-5</v>
      </c>
      <c r="Y408">
        <f t="shared" si="90"/>
        <v>1.4840714087042229E-5</v>
      </c>
      <c r="Z408">
        <f t="shared" si="91"/>
        <v>-3.4768491720785212E-6</v>
      </c>
      <c r="AA408">
        <f t="shared" si="92"/>
        <v>2.9706119588275998E-8</v>
      </c>
    </row>
    <row r="409" spans="1:27" x14ac:dyDescent="0.2">
      <c r="A409" s="5">
        <v>43654</v>
      </c>
      <c r="B409" s="1">
        <v>38720.57</v>
      </c>
      <c r="C409" s="1">
        <v>472.26</v>
      </c>
      <c r="D409" s="1">
        <v>180.62</v>
      </c>
      <c r="E409" s="1">
        <v>15235.2</v>
      </c>
      <c r="F409" s="1">
        <v>198.73</v>
      </c>
      <c r="G409" s="2">
        <v>11613.85</v>
      </c>
      <c r="I409" s="21">
        <f t="shared" si="81"/>
        <v>-2.0268618431218254E-2</v>
      </c>
      <c r="J409" s="21">
        <f t="shared" si="81"/>
        <v>-2.9131514988827559E-2</v>
      </c>
      <c r="K409" s="21">
        <f t="shared" si="81"/>
        <v>-1.9898154246793306E-2</v>
      </c>
      <c r="L409" s="21">
        <f t="shared" si="80"/>
        <v>-9.6834008109833003E-4</v>
      </c>
      <c r="M409" s="21">
        <f t="shared" si="80"/>
        <v>-3.4714720016986063E-2</v>
      </c>
      <c r="N409" s="21">
        <f t="shared" si="80"/>
        <v>-8.9576378352168914E-3</v>
      </c>
      <c r="P409">
        <f t="shared" si="82"/>
        <v>5.8292962202605194E-5</v>
      </c>
      <c r="Q409">
        <f t="shared" si="83"/>
        <v>1.0362145339935016E-4</v>
      </c>
      <c r="R409">
        <f t="shared" si="84"/>
        <v>6.5449170547233023E-5</v>
      </c>
      <c r="S409">
        <f t="shared" si="85"/>
        <v>9.3202723317376555E-5</v>
      </c>
      <c r="T409">
        <f t="shared" si="86"/>
        <v>1.248651620759283E-4</v>
      </c>
      <c r="U409">
        <f t="shared" si="87"/>
        <v>1.196784896626299E-4</v>
      </c>
      <c r="W409">
        <f t="shared" si="88"/>
        <v>5.8666381907058255E-6</v>
      </c>
      <c r="X409">
        <f t="shared" si="89"/>
        <v>-2.5221544131773169E-7</v>
      </c>
      <c r="Y409">
        <f t="shared" si="90"/>
        <v>4.4109431139561465E-6</v>
      </c>
      <c r="Z409">
        <f t="shared" si="91"/>
        <v>-4.2524378265390695E-6</v>
      </c>
      <c r="AA409">
        <f t="shared" si="92"/>
        <v>-1.9817028987445396E-5</v>
      </c>
    </row>
    <row r="410" spans="1:27" x14ac:dyDescent="0.2">
      <c r="A410" s="5">
        <v>43651</v>
      </c>
      <c r="B410" s="1">
        <v>39513.39</v>
      </c>
      <c r="C410" s="1">
        <v>486.22</v>
      </c>
      <c r="D410" s="1">
        <v>184.25</v>
      </c>
      <c r="E410" s="1">
        <v>15249.96</v>
      </c>
      <c r="F410" s="1">
        <v>205.75</v>
      </c>
      <c r="G410" s="2">
        <v>11718.35</v>
      </c>
      <c r="I410" s="21">
        <f t="shared" si="81"/>
        <v>-9.9387067024630672E-3</v>
      </c>
      <c r="J410" s="21">
        <f t="shared" si="81"/>
        <v>-1.864376172480605E-2</v>
      </c>
      <c r="K410" s="21">
        <f t="shared" si="81"/>
        <v>-1.2941674291146885E-2</v>
      </c>
      <c r="L410" s="21">
        <f t="shared" si="80"/>
        <v>-2.6758838557068648E-2</v>
      </c>
      <c r="M410" s="21">
        <f t="shared" si="80"/>
        <v>-2.6427762837836894E-2</v>
      </c>
      <c r="N410" s="21">
        <f t="shared" si="80"/>
        <v>1.0495778195386395E-2</v>
      </c>
      <c r="P410">
        <f t="shared" si="82"/>
        <v>5.5708817816542693E-5</v>
      </c>
      <c r="Q410">
        <f t="shared" si="83"/>
        <v>8.8049002472627189E-5</v>
      </c>
      <c r="R410">
        <f t="shared" si="84"/>
        <v>5.8936121850792646E-5</v>
      </c>
      <c r="S410">
        <f t="shared" si="85"/>
        <v>5.3447443470192228E-5</v>
      </c>
      <c r="T410">
        <f t="shared" si="86"/>
        <v>8.8254854424628826E-5</v>
      </c>
      <c r="U410">
        <f t="shared" si="87"/>
        <v>1.2028596602875E-4</v>
      </c>
      <c r="W410">
        <f t="shared" si="88"/>
        <v>1.2899474315520191E-5</v>
      </c>
      <c r="X410">
        <f t="shared" si="89"/>
        <v>1.2221948751227878E-5</v>
      </c>
      <c r="Y410">
        <f t="shared" si="90"/>
        <v>1.3362680515069026E-5</v>
      </c>
      <c r="Z410">
        <f t="shared" si="91"/>
        <v>1.3403034286308192E-5</v>
      </c>
      <c r="AA410">
        <f t="shared" si="92"/>
        <v>-3.376843373056061E-6</v>
      </c>
    </row>
    <row r="411" spans="1:27" x14ac:dyDescent="0.2">
      <c r="A411" s="5">
        <v>43650</v>
      </c>
      <c r="B411" s="1">
        <v>39908.06</v>
      </c>
      <c r="C411" s="1">
        <v>495.37</v>
      </c>
      <c r="D411" s="1">
        <v>186.65</v>
      </c>
      <c r="E411" s="1">
        <v>15663.54</v>
      </c>
      <c r="F411" s="1">
        <v>211.26</v>
      </c>
      <c r="G411" s="2">
        <v>11596</v>
      </c>
      <c r="I411" s="21">
        <f t="shared" si="81"/>
        <v>1.7257012700892277E-3</v>
      </c>
      <c r="J411" s="21">
        <f t="shared" si="81"/>
        <v>1.4140845150606414E-3</v>
      </c>
      <c r="K411" s="21">
        <f t="shared" si="81"/>
        <v>2.199040817519783E-3</v>
      </c>
      <c r="L411" s="21">
        <f t="shared" si="80"/>
        <v>8.2965851762728006E-4</v>
      </c>
      <c r="M411" s="21">
        <f t="shared" si="80"/>
        <v>1.8935807668778415E-4</v>
      </c>
      <c r="N411" s="21">
        <f t="shared" si="80"/>
        <v>-9.6634034677382658E-3</v>
      </c>
      <c r="P411">
        <f t="shared" si="82"/>
        <v>5.9074611834178126E-5</v>
      </c>
      <c r="Q411">
        <f t="shared" si="83"/>
        <v>9.3541515289024616E-5</v>
      </c>
      <c r="R411">
        <f t="shared" si="84"/>
        <v>6.2389335127410172E-5</v>
      </c>
      <c r="S411">
        <f t="shared" si="85"/>
        <v>5.6815046249829721E-5</v>
      </c>
      <c r="T411">
        <f t="shared" si="86"/>
        <v>9.3885854293357883E-5</v>
      </c>
      <c r="U411">
        <f t="shared" si="87"/>
        <v>1.2200328088716196E-4</v>
      </c>
      <c r="W411">
        <f t="shared" si="88"/>
        <v>1.4787279972106199E-5</v>
      </c>
      <c r="X411">
        <f t="shared" si="89"/>
        <v>1.3874298833636806E-5</v>
      </c>
      <c r="Y411">
        <f t="shared" si="90"/>
        <v>1.5572014505076752E-5</v>
      </c>
      <c r="Z411">
        <f t="shared" si="91"/>
        <v>1.4770291261792421E-5</v>
      </c>
      <c r="AA411">
        <f t="shared" si="92"/>
        <v>-3.4755880461292791E-6</v>
      </c>
    </row>
    <row r="412" spans="1:27" x14ac:dyDescent="0.2">
      <c r="A412" s="5">
        <v>43649</v>
      </c>
      <c r="B412" s="1">
        <v>39839.25</v>
      </c>
      <c r="C412" s="1">
        <v>494.67</v>
      </c>
      <c r="D412" s="1">
        <v>186.24</v>
      </c>
      <c r="E412" s="1">
        <v>15650.55</v>
      </c>
      <c r="F412" s="1">
        <v>211.22</v>
      </c>
      <c r="G412" s="2">
        <v>11708.6</v>
      </c>
      <c r="I412" s="21">
        <f t="shared" si="81"/>
        <v>5.7171029931433071E-4</v>
      </c>
      <c r="J412" s="21">
        <f t="shared" si="81"/>
        <v>8.0171732150451005E-3</v>
      </c>
      <c r="K412" s="21">
        <f t="shared" si="81"/>
        <v>2.1479970010632063E-4</v>
      </c>
      <c r="L412" s="21">
        <f t="shared" si="80"/>
        <v>-8.5958728439515589E-3</v>
      </c>
      <c r="M412" s="21">
        <f t="shared" si="80"/>
        <v>2.5598497031397872E-3</v>
      </c>
      <c r="N412" s="21">
        <f t="shared" si="80"/>
        <v>2.9897026322788748E-4</v>
      </c>
      <c r="P412">
        <f t="shared" si="82"/>
        <v>6.2824468802337872E-5</v>
      </c>
      <c r="Q412">
        <f t="shared" si="83"/>
        <v>9.5409586497257885E-5</v>
      </c>
      <c r="R412">
        <f t="shared" si="84"/>
        <v>6.6368688077383237E-5</v>
      </c>
      <c r="S412">
        <f t="shared" si="85"/>
        <v>5.5725217503049669E-5</v>
      </c>
      <c r="T412">
        <f t="shared" si="86"/>
        <v>9.9460302620423403E-5</v>
      </c>
      <c r="U412">
        <f t="shared" si="87"/>
        <v>1.2978501903623861E-4</v>
      </c>
      <c r="W412">
        <f t="shared" si="88"/>
        <v>1.572023883977195E-5</v>
      </c>
      <c r="X412">
        <f t="shared" si="89"/>
        <v>1.46068989898405E-5</v>
      </c>
      <c r="Y412">
        <f t="shared" si="90"/>
        <v>1.6561873810323221E-5</v>
      </c>
      <c r="Z412">
        <f t="shared" si="91"/>
        <v>1.5877112642342767E-5</v>
      </c>
      <c r="AA412">
        <f t="shared" si="92"/>
        <v>-3.7462842367059266E-6</v>
      </c>
    </row>
    <row r="413" spans="1:27" x14ac:dyDescent="0.2">
      <c r="A413" s="5">
        <v>43648</v>
      </c>
      <c r="B413" s="1">
        <v>39816.480000000003</v>
      </c>
      <c r="C413" s="1">
        <v>490.72</v>
      </c>
      <c r="D413" s="1">
        <v>186.2</v>
      </c>
      <c r="E413" s="1">
        <v>15785.66</v>
      </c>
      <c r="F413" s="1">
        <v>210.68</v>
      </c>
      <c r="G413" s="2">
        <v>11705.1</v>
      </c>
      <c r="I413" s="21">
        <f t="shared" si="81"/>
        <v>3.2698174536094087E-3</v>
      </c>
      <c r="J413" s="21">
        <f t="shared" si="81"/>
        <v>7.8149371772863168E-3</v>
      </c>
      <c r="K413" s="21">
        <f t="shared" si="81"/>
        <v>4.5214847188458371E-3</v>
      </c>
      <c r="L413" s="21">
        <f t="shared" si="80"/>
        <v>8.326908887013847E-3</v>
      </c>
      <c r="M413" s="21">
        <f t="shared" si="80"/>
        <v>6.9062692640288964E-3</v>
      </c>
      <c r="N413" s="21">
        <f t="shared" si="80"/>
        <v>-8.1257333726386972E-3</v>
      </c>
      <c r="P413">
        <f t="shared" si="82"/>
        <v>6.6152091948449098E-5</v>
      </c>
      <c r="Q413">
        <f t="shared" si="83"/>
        <v>9.7601267991661675E-5</v>
      </c>
      <c r="R413">
        <f t="shared" si="84"/>
        <v>6.9300062376189206E-5</v>
      </c>
      <c r="S413">
        <f t="shared" si="85"/>
        <v>5.4856354049246658E-5</v>
      </c>
      <c r="T413">
        <f t="shared" si="86"/>
        <v>1.0276437160807147E-4</v>
      </c>
      <c r="U413">
        <f t="shared" si="87"/>
        <v>1.3385464517621891E-4</v>
      </c>
      <c r="W413">
        <f t="shared" si="88"/>
        <v>1.8419594391580617E-5</v>
      </c>
      <c r="X413">
        <f t="shared" si="89"/>
        <v>1.959257951003566E-5</v>
      </c>
      <c r="Y413">
        <f t="shared" si="90"/>
        <v>1.9964145283777993E-5</v>
      </c>
      <c r="Z413">
        <f t="shared" si="91"/>
        <v>2.1209411838713387E-5</v>
      </c>
      <c r="AA413">
        <f t="shared" si="92"/>
        <v>-4.0337667910320596E-7</v>
      </c>
    </row>
    <row r="414" spans="1:27" x14ac:dyDescent="0.2">
      <c r="A414" s="5">
        <v>43647</v>
      </c>
      <c r="B414" s="1">
        <v>39686.5</v>
      </c>
      <c r="C414" s="1">
        <v>486.9</v>
      </c>
      <c r="D414" s="1">
        <v>185.36</v>
      </c>
      <c r="E414" s="1">
        <v>15654.76</v>
      </c>
      <c r="F414" s="1">
        <v>209.23</v>
      </c>
      <c r="G414" s="2">
        <v>11800.6</v>
      </c>
      <c r="I414" s="21">
        <f t="shared" si="81"/>
        <v>7.3813130446827493E-3</v>
      </c>
      <c r="J414" s="21">
        <f t="shared" si="81"/>
        <v>-9.5862725550754264E-3</v>
      </c>
      <c r="K414" s="21">
        <f t="shared" si="81"/>
        <v>8.8325914924775109E-3</v>
      </c>
      <c r="L414" s="21">
        <f t="shared" si="80"/>
        <v>4.15217796166651E-5</v>
      </c>
      <c r="M414" s="21">
        <f t="shared" si="80"/>
        <v>-3.5781627356354078E-3</v>
      </c>
      <c r="N414" s="21">
        <f t="shared" si="80"/>
        <v>-7.5814854447735485E-4</v>
      </c>
      <c r="P414">
        <f t="shared" si="82"/>
        <v>6.6896877673013698E-5</v>
      </c>
      <c r="Q414">
        <f t="shared" si="83"/>
        <v>9.7965394363457595E-5</v>
      </c>
      <c r="R414">
        <f t="shared" si="84"/>
        <v>6.8743810667883017E-5</v>
      </c>
      <c r="S414">
        <f t="shared" si="85"/>
        <v>5.8357713410378418E-5</v>
      </c>
      <c r="T414">
        <f t="shared" si="86"/>
        <v>1.085065709513937E-4</v>
      </c>
      <c r="U414">
        <f t="shared" si="87"/>
        <v>1.4236187002477586E-4</v>
      </c>
      <c r="W414">
        <f t="shared" si="88"/>
        <v>1.9952513080904357E-5</v>
      </c>
      <c r="X414">
        <f t="shared" si="89"/>
        <v>2.0379266377617066E-5</v>
      </c>
      <c r="Y414">
        <f t="shared" si="90"/>
        <v>2.1665883262571369E-5</v>
      </c>
      <c r="Z414">
        <f t="shared" si="91"/>
        <v>2.2565213424808742E-5</v>
      </c>
      <c r="AA414">
        <f t="shared" si="92"/>
        <v>-6.022802247858636E-7</v>
      </c>
    </row>
    <row r="415" spans="1:27" x14ac:dyDescent="0.2">
      <c r="A415" s="5">
        <v>43644</v>
      </c>
      <c r="B415" s="1">
        <v>39394.639999999999</v>
      </c>
      <c r="C415" s="1">
        <v>491.59</v>
      </c>
      <c r="D415" s="1">
        <v>183.73</v>
      </c>
      <c r="E415" s="1">
        <v>15654.11</v>
      </c>
      <c r="F415" s="1">
        <v>209.98</v>
      </c>
      <c r="G415" s="2">
        <v>11809.55</v>
      </c>
      <c r="I415" s="21">
        <f t="shared" si="81"/>
        <v>-4.8561111015088228E-3</v>
      </c>
      <c r="J415" s="21">
        <f t="shared" si="81"/>
        <v>-3.9183491576525054E-3</v>
      </c>
      <c r="K415" s="21">
        <f t="shared" si="81"/>
        <v>-5.2655985735508438E-3</v>
      </c>
      <c r="L415" s="21">
        <f t="shared" si="80"/>
        <v>-3.029115673808772E-3</v>
      </c>
      <c r="M415" s="21">
        <f t="shared" si="80"/>
        <v>-6.4559229260895039E-3</v>
      </c>
      <c r="N415" s="21">
        <f t="shared" si="80"/>
        <v>-9.3636641707931095E-3</v>
      </c>
      <c r="P415">
        <f t="shared" si="82"/>
        <v>6.9661668905533905E-5</v>
      </c>
      <c r="Q415">
        <f t="shared" si="83"/>
        <v>1.0323849654912875E-4</v>
      </c>
      <c r="R415">
        <f t="shared" si="84"/>
        <v>7.1361935071932112E-5</v>
      </c>
      <c r="S415">
        <f t="shared" si="85"/>
        <v>6.1497000962191045E-5</v>
      </c>
      <c r="T415">
        <f t="shared" si="86"/>
        <v>1.1277216436355023E-4</v>
      </c>
      <c r="U415">
        <f t="shared" si="87"/>
        <v>1.4585231661975765E-4</v>
      </c>
      <c r="W415">
        <f t="shared" si="88"/>
        <v>1.8323673903264922E-5</v>
      </c>
      <c r="X415">
        <f t="shared" si="89"/>
        <v>1.9338148979411679E-5</v>
      </c>
      <c r="Y415">
        <f t="shared" si="90"/>
        <v>1.9901665383526731E-5</v>
      </c>
      <c r="Z415">
        <f t="shared" si="91"/>
        <v>2.2195102245283915E-5</v>
      </c>
      <c r="AA415">
        <f t="shared" si="92"/>
        <v>-4.4993041237568435E-6</v>
      </c>
    </row>
    <row r="416" spans="1:27" x14ac:dyDescent="0.2">
      <c r="A416" s="5">
        <v>43643</v>
      </c>
      <c r="B416" s="1">
        <v>39586.410000000003</v>
      </c>
      <c r="C416" s="1">
        <v>493.52</v>
      </c>
      <c r="D416" s="1">
        <v>184.7</v>
      </c>
      <c r="E416" s="1">
        <v>15701.6</v>
      </c>
      <c r="F416" s="1">
        <v>211.34</v>
      </c>
      <c r="G416" s="2">
        <v>11920.65</v>
      </c>
      <c r="I416" s="21">
        <f t="shared" si="81"/>
        <v>-1.4322071587099608E-4</v>
      </c>
      <c r="J416" s="21">
        <f t="shared" si="81"/>
        <v>1.6629153514656869E-3</v>
      </c>
      <c r="K416" s="21">
        <f t="shared" si="81"/>
        <v>5.4156513644244267E-4</v>
      </c>
      <c r="L416" s="21">
        <f t="shared" si="80"/>
        <v>-7.6008360094943746E-3</v>
      </c>
      <c r="M416" s="21">
        <f t="shared" si="80"/>
        <v>6.626591807783746E-4</v>
      </c>
      <c r="N416" s="21">
        <f t="shared" si="80"/>
        <v>5.7375930858899167E-3</v>
      </c>
      <c r="P416">
        <f t="shared" si="82"/>
        <v>7.4106849122475144E-5</v>
      </c>
      <c r="Q416">
        <f t="shared" si="83"/>
        <v>1.0965168010761738E-4</v>
      </c>
      <c r="R416">
        <f t="shared" si="84"/>
        <v>7.5898231387352689E-5</v>
      </c>
      <c r="S416">
        <f t="shared" si="85"/>
        <v>6.1734721786805809E-5</v>
      </c>
      <c r="T416">
        <f t="shared" si="86"/>
        <v>1.1994235886399792E-4</v>
      </c>
      <c r="U416">
        <f t="shared" si="87"/>
        <v>1.5306076399425805E-4</v>
      </c>
      <c r="W416">
        <f t="shared" si="88"/>
        <v>1.954572173895019E-5</v>
      </c>
      <c r="X416">
        <f t="shared" si="89"/>
        <v>1.9963490512800315E-5</v>
      </c>
      <c r="Y416">
        <f t="shared" si="90"/>
        <v>2.0973647404874533E-5</v>
      </c>
      <c r="Z416">
        <f t="shared" si="91"/>
        <v>2.6395460099348297E-5</v>
      </c>
      <c r="AA416">
        <f t="shared" si="92"/>
        <v>-5.0291789870138009E-6</v>
      </c>
    </row>
    <row r="417" spans="1:27" x14ac:dyDescent="0.2">
      <c r="A417" s="5">
        <v>43642</v>
      </c>
      <c r="B417" s="1">
        <v>39592.080000000002</v>
      </c>
      <c r="C417" s="1">
        <v>492.7</v>
      </c>
      <c r="D417" s="1">
        <v>184.6</v>
      </c>
      <c r="E417" s="1">
        <v>15821.4</v>
      </c>
      <c r="F417" s="1">
        <v>211.2</v>
      </c>
      <c r="G417" s="2">
        <v>11852.45</v>
      </c>
      <c r="I417" s="21">
        <f t="shared" si="81"/>
        <v>3.9768729000322902E-3</v>
      </c>
      <c r="J417" s="21">
        <f t="shared" si="81"/>
        <v>7.558430181897881E-3</v>
      </c>
      <c r="K417" s="21">
        <f t="shared" si="81"/>
        <v>4.125507968306243E-3</v>
      </c>
      <c r="L417" s="21">
        <f t="shared" si="80"/>
        <v>-6.5675629525674588E-3</v>
      </c>
      <c r="M417" s="21">
        <f t="shared" si="80"/>
        <v>1.5171322907119141E-2</v>
      </c>
      <c r="N417" s="21">
        <f t="shared" si="80"/>
        <v>-9.4970904428601805E-3</v>
      </c>
      <c r="P417">
        <f t="shared" si="82"/>
        <v>7.7827572381589864E-5</v>
      </c>
      <c r="Q417">
        <f t="shared" si="83"/>
        <v>1.1300413627525522E-4</v>
      </c>
      <c r="R417">
        <f t="shared" si="84"/>
        <v>7.9656428114424687E-5</v>
      </c>
      <c r="S417">
        <f t="shared" si="85"/>
        <v>6.2922073190052778E-5</v>
      </c>
      <c r="T417">
        <f t="shared" si="86"/>
        <v>1.1290661333922685E-4</v>
      </c>
      <c r="U417">
        <f t="shared" si="87"/>
        <v>1.570734897675171E-4</v>
      </c>
      <c r="W417">
        <f t="shared" si="88"/>
        <v>2.3204090463438481E-5</v>
      </c>
      <c r="X417">
        <f t="shared" si="89"/>
        <v>2.5819655548310657E-5</v>
      </c>
      <c r="Y417">
        <f t="shared" si="90"/>
        <v>2.4813262492275763E-5</v>
      </c>
      <c r="Z417">
        <f t="shared" si="91"/>
        <v>2.4099038019537911E-5</v>
      </c>
      <c r="AA417">
        <f t="shared" si="92"/>
        <v>3.8466240002032155E-6</v>
      </c>
    </row>
    <row r="418" spans="1:27" x14ac:dyDescent="0.2">
      <c r="A418" s="5">
        <v>43641</v>
      </c>
      <c r="B418" s="1">
        <v>39434.94</v>
      </c>
      <c r="C418" s="1">
        <v>488.99</v>
      </c>
      <c r="D418" s="1">
        <v>183.84</v>
      </c>
      <c r="E418" s="1">
        <v>15925.65</v>
      </c>
      <c r="F418" s="1">
        <v>208.02</v>
      </c>
      <c r="G418" s="2">
        <v>11965.55</v>
      </c>
      <c r="I418" s="21">
        <f t="shared" si="81"/>
        <v>7.9427184318651804E-3</v>
      </c>
      <c r="J418" s="21">
        <f t="shared" si="81"/>
        <v>1.2491030903832905E-2</v>
      </c>
      <c r="K418" s="21">
        <f t="shared" si="81"/>
        <v>8.7961886024817641E-3</v>
      </c>
      <c r="L418" s="21">
        <f t="shared" si="80"/>
        <v>2.8448725133188986E-4</v>
      </c>
      <c r="M418" s="21">
        <f t="shared" si="80"/>
        <v>5.7370291137547385E-3</v>
      </c>
      <c r="N418" s="21">
        <f t="shared" si="80"/>
        <v>1.3182437346633744E-2</v>
      </c>
      <c r="P418">
        <f t="shared" si="82"/>
        <v>7.8768474272677042E-5</v>
      </c>
      <c r="Q418">
        <f t="shared" si="83"/>
        <v>1.1025806924768585E-4</v>
      </c>
      <c r="R418">
        <f t="shared" si="84"/>
        <v>7.9802183062339233E-5</v>
      </c>
      <c r="S418">
        <f t="shared" si="85"/>
        <v>6.6933209798172925E-5</v>
      </c>
      <c r="T418">
        <f t="shared" si="86"/>
        <v>1.1801255654904542E-4</v>
      </c>
      <c r="U418">
        <f t="shared" si="87"/>
        <v>1.5600733032302303E-4</v>
      </c>
      <c r="W418">
        <f t="shared" si="88"/>
        <v>1.8001943806422907E-5</v>
      </c>
      <c r="X418">
        <f t="shared" si="89"/>
        <v>1.6957363416204319E-5</v>
      </c>
      <c r="Y418">
        <f t="shared" si="90"/>
        <v>1.8995691684885509E-5</v>
      </c>
      <c r="Z418">
        <f t="shared" si="91"/>
        <v>2.5397897763342543E-5</v>
      </c>
      <c r="AA418">
        <f t="shared" si="92"/>
        <v>-7.3516767092544861E-7</v>
      </c>
    </row>
    <row r="419" spans="1:27" x14ac:dyDescent="0.2">
      <c r="A419" s="5">
        <v>43640</v>
      </c>
      <c r="B419" s="1">
        <v>39122.959999999999</v>
      </c>
      <c r="C419" s="1">
        <v>482.92</v>
      </c>
      <c r="D419" s="1">
        <v>182.23</v>
      </c>
      <c r="E419" s="1">
        <v>15921.12</v>
      </c>
      <c r="F419" s="1">
        <v>206.83</v>
      </c>
      <c r="G419" s="2">
        <v>11808.85</v>
      </c>
      <c r="I419" s="21">
        <f t="shared" si="81"/>
        <v>-1.8266687664019799E-3</v>
      </c>
      <c r="J419" s="21">
        <f t="shared" si="81"/>
        <v>-2.7089919891113462E-3</v>
      </c>
      <c r="K419" s="21">
        <f t="shared" si="81"/>
        <v>-1.3161504504801645E-3</v>
      </c>
      <c r="L419" s="21">
        <f t="shared" si="80"/>
        <v>-1.6391975505254057E-4</v>
      </c>
      <c r="M419" s="21">
        <f t="shared" si="80"/>
        <v>-2.5592133526776729E-3</v>
      </c>
      <c r="N419" s="21">
        <f t="shared" si="80"/>
        <v>-5.9733929718155405E-3</v>
      </c>
      <c r="P419">
        <f t="shared" si="82"/>
        <v>8.3583267176327804E-5</v>
      </c>
      <c r="Q419">
        <f t="shared" si="83"/>
        <v>1.1682739467219328E-4</v>
      </c>
      <c r="R419">
        <f t="shared" si="84"/>
        <v>8.4785370150894997E-5</v>
      </c>
      <c r="S419">
        <f t="shared" si="85"/>
        <v>7.1203827252135259E-5</v>
      </c>
      <c r="T419">
        <f t="shared" si="86"/>
        <v>1.2512721507444043E-4</v>
      </c>
      <c r="U419">
        <f t="shared" si="87"/>
        <v>1.6368770734816906E-4</v>
      </c>
      <c r="W419">
        <f t="shared" si="88"/>
        <v>1.8454531046977954E-5</v>
      </c>
      <c r="X419">
        <f t="shared" si="89"/>
        <v>1.7006862759251681E-5</v>
      </c>
      <c r="Y419">
        <f t="shared" si="90"/>
        <v>1.9706360270043091E-5</v>
      </c>
      <c r="Z419">
        <f t="shared" si="91"/>
        <v>2.6956540783591692E-5</v>
      </c>
      <c r="AA419">
        <f t="shared" si="92"/>
        <v>-1.757871164022476E-6</v>
      </c>
    </row>
    <row r="420" spans="1:27" x14ac:dyDescent="0.2">
      <c r="A420" s="5">
        <v>43637</v>
      </c>
      <c r="B420" s="1">
        <v>39194.49</v>
      </c>
      <c r="C420" s="1">
        <v>484.23</v>
      </c>
      <c r="D420" s="1">
        <v>182.47</v>
      </c>
      <c r="E420" s="1">
        <v>15923.73</v>
      </c>
      <c r="F420" s="1">
        <v>207.36</v>
      </c>
      <c r="G420" s="2">
        <v>11879.6</v>
      </c>
      <c r="I420" s="21">
        <f t="shared" si="81"/>
        <v>-1.0334103337208026E-2</v>
      </c>
      <c r="J420" s="21">
        <f t="shared" si="81"/>
        <v>-2.8252392919905223E-3</v>
      </c>
      <c r="K420" s="21">
        <f t="shared" si="81"/>
        <v>-7.0447824323988991E-3</v>
      </c>
      <c r="L420" s="21">
        <f t="shared" si="80"/>
        <v>-6.4631026609664284E-3</v>
      </c>
      <c r="M420" s="21">
        <f t="shared" si="80"/>
        <v>-2.1196655012171153E-3</v>
      </c>
      <c r="N420" s="21">
        <f t="shared" si="80"/>
        <v>-6.2098449054191641E-3</v>
      </c>
      <c r="P420">
        <f t="shared" si="82"/>
        <v>8.2101750712002293E-5</v>
      </c>
      <c r="Q420">
        <f t="shared" si="83"/>
        <v>1.2377497451997112E-4</v>
      </c>
      <c r="R420">
        <f t="shared" si="84"/>
        <v>8.7029396361388124E-5</v>
      </c>
      <c r="S420">
        <f t="shared" si="85"/>
        <v>7.308247392740828E-5</v>
      </c>
      <c r="T420">
        <f t="shared" si="86"/>
        <v>1.3282727251512493E-4</v>
      </c>
      <c r="U420">
        <f t="shared" si="87"/>
        <v>1.7167444353532706E-4</v>
      </c>
      <c r="W420">
        <f t="shared" si="88"/>
        <v>1.5536319478021025E-5</v>
      </c>
      <c r="X420">
        <f t="shared" si="89"/>
        <v>1.6972558393419403E-5</v>
      </c>
      <c r="Y420">
        <f t="shared" si="90"/>
        <v>1.8171850949134005E-5</v>
      </c>
      <c r="Z420">
        <f t="shared" si="91"/>
        <v>2.6115371144305837E-5</v>
      </c>
      <c r="AA420">
        <f t="shared" si="92"/>
        <v>-2.710254047721307E-6</v>
      </c>
    </row>
    <row r="421" spans="1:27" x14ac:dyDescent="0.2">
      <c r="A421" s="5">
        <v>43636</v>
      </c>
      <c r="B421" s="1">
        <v>39601.629999999997</v>
      </c>
      <c r="C421" s="1">
        <v>485.6</v>
      </c>
      <c r="D421" s="1">
        <v>183.76</v>
      </c>
      <c r="E421" s="1">
        <v>16026.98</v>
      </c>
      <c r="F421" s="1">
        <v>207.8</v>
      </c>
      <c r="G421" s="2">
        <v>11953.6</v>
      </c>
      <c r="I421" s="21">
        <f t="shared" si="81"/>
        <v>1.2422033907572533E-2</v>
      </c>
      <c r="J421" s="21">
        <f t="shared" si="81"/>
        <v>9.8506653092351754E-3</v>
      </c>
      <c r="K421" s="21">
        <f t="shared" si="81"/>
        <v>1.3311982714908441E-2</v>
      </c>
      <c r="L421" s="21">
        <f t="shared" si="80"/>
        <v>2.7585310876004389E-3</v>
      </c>
      <c r="M421" s="21">
        <f t="shared" si="80"/>
        <v>1.044901147782314E-2</v>
      </c>
      <c r="N421" s="21">
        <f t="shared" si="80"/>
        <v>1.2827030174810411E-2</v>
      </c>
      <c r="P421">
        <f t="shared" si="82"/>
        <v>7.7492909710584446E-5</v>
      </c>
      <c r="Q421">
        <f t="shared" si="83"/>
        <v>1.254817426573372E-4</v>
      </c>
      <c r="R421">
        <f t="shared" si="84"/>
        <v>8.1273258865177496E-5</v>
      </c>
      <c r="S421">
        <f t="shared" si="85"/>
        <v>7.7261600320992343E-5</v>
      </c>
      <c r="T421">
        <f t="shared" si="86"/>
        <v>1.3433655538649378E-4</v>
      </c>
      <c r="U421">
        <f t="shared" si="87"/>
        <v>1.7213029930744387E-4</v>
      </c>
      <c r="W421">
        <f t="shared" si="88"/>
        <v>6.3575013320467654E-6</v>
      </c>
      <c r="X421">
        <f t="shared" si="89"/>
        <v>9.9907143868173777E-6</v>
      </c>
      <c r="Y421">
        <f t="shared" si="90"/>
        <v>8.4326156498860497E-6</v>
      </c>
      <c r="Z421">
        <f t="shared" si="91"/>
        <v>2.5523771759976204E-5</v>
      </c>
      <c r="AA421">
        <f t="shared" si="92"/>
        <v>-1.1438341679893595E-5</v>
      </c>
    </row>
    <row r="422" spans="1:27" x14ac:dyDescent="0.2">
      <c r="A422" s="5">
        <v>43635</v>
      </c>
      <c r="B422" s="1">
        <v>39112.74</v>
      </c>
      <c r="C422" s="1">
        <v>480.84</v>
      </c>
      <c r="D422" s="1">
        <v>181.33</v>
      </c>
      <c r="E422" s="1">
        <v>15982.83</v>
      </c>
      <c r="F422" s="1">
        <v>205.64</v>
      </c>
      <c r="G422" s="2">
        <v>11801.25</v>
      </c>
      <c r="I422" s="21">
        <f t="shared" si="81"/>
        <v>1.699099221085718E-3</v>
      </c>
      <c r="J422" s="21">
        <f t="shared" si="81"/>
        <v>-3.7364596964527745E-3</v>
      </c>
      <c r="K422" s="21">
        <f t="shared" si="81"/>
        <v>-1.983362448414822E-3</v>
      </c>
      <c r="L422" s="21">
        <f t="shared" si="80"/>
        <v>-3.3718004576425753E-4</v>
      </c>
      <c r="M422" s="21">
        <f t="shared" si="80"/>
        <v>-6.8815391506632682E-3</v>
      </c>
      <c r="N422" s="21">
        <f t="shared" si="80"/>
        <v>9.8481435101254646E-3</v>
      </c>
      <c r="P422">
        <f t="shared" si="82"/>
        <v>8.2254993000849803E-5</v>
      </c>
      <c r="Q422">
        <f t="shared" si="83"/>
        <v>1.3260007956760028E-4</v>
      </c>
      <c r="R422">
        <f t="shared" si="84"/>
        <v>8.6209824754330397E-5</v>
      </c>
      <c r="S422">
        <f t="shared" si="85"/>
        <v>8.2185934997868788E-5</v>
      </c>
      <c r="T422">
        <f t="shared" si="86"/>
        <v>1.3988853246975225E-4</v>
      </c>
      <c r="U422">
        <f t="shared" si="87"/>
        <v>1.769267483741301E-4</v>
      </c>
      <c r="W422">
        <f t="shared" si="88"/>
        <v>5.6952371851224376E-6</v>
      </c>
      <c r="X422">
        <f t="shared" si="89"/>
        <v>1.2977176452601474E-5</v>
      </c>
      <c r="Y422">
        <f t="shared" si="90"/>
        <v>1.0217619075915989E-5</v>
      </c>
      <c r="Z422">
        <f t="shared" si="91"/>
        <v>2.7364901711428118E-5</v>
      </c>
      <c r="AA422">
        <f t="shared" si="92"/>
        <v>-7.842679332251985E-6</v>
      </c>
    </row>
    <row r="423" spans="1:27" x14ac:dyDescent="0.2">
      <c r="A423" s="5">
        <v>43634</v>
      </c>
      <c r="B423" s="1">
        <v>39046.339999999997</v>
      </c>
      <c r="C423" s="1">
        <v>482.64</v>
      </c>
      <c r="D423" s="1">
        <v>181.69</v>
      </c>
      <c r="E423" s="1">
        <v>15988.22</v>
      </c>
      <c r="F423" s="1">
        <v>207.06</v>
      </c>
      <c r="G423" s="2">
        <v>11685.6</v>
      </c>
      <c r="I423" s="21">
        <f t="shared" si="81"/>
        <v>2.1933901246752878E-3</v>
      </c>
      <c r="J423" s="21">
        <f t="shared" si="81"/>
        <v>6.9651919442214171E-3</v>
      </c>
      <c r="K423" s="21">
        <f t="shared" si="81"/>
        <v>2.2591408346530418E-3</v>
      </c>
      <c r="L423" s="21">
        <f t="shared" si="80"/>
        <v>7.5432870382909356E-3</v>
      </c>
      <c r="M423" s="21">
        <f t="shared" si="80"/>
        <v>3.1925727305593603E-3</v>
      </c>
      <c r="N423" s="21">
        <f t="shared" si="80"/>
        <v>1.1273688476200151E-2</v>
      </c>
      <c r="P423">
        <f t="shared" si="82"/>
        <v>8.7198229134583433E-5</v>
      </c>
      <c r="Q423">
        <f t="shared" si="83"/>
        <v>1.3796728259405261E-4</v>
      </c>
      <c r="R423">
        <f t="shared" si="84"/>
        <v>9.1386810335832542E-5</v>
      </c>
      <c r="S423">
        <f t="shared" si="85"/>
        <v>8.3799855571644593E-5</v>
      </c>
      <c r="T423">
        <f t="shared" si="86"/>
        <v>1.4816700130995488E-4</v>
      </c>
      <c r="U423">
        <f t="shared" si="87"/>
        <v>1.8010743113045278E-4</v>
      </c>
      <c r="W423">
        <f t="shared" si="88"/>
        <v>4.4804057093411236E-6</v>
      </c>
      <c r="X423">
        <f t="shared" si="89"/>
        <v>8.7933746842936202E-6</v>
      </c>
      <c r="Y423">
        <f t="shared" si="90"/>
        <v>9.2441362513739545E-6</v>
      </c>
      <c r="Z423">
        <f t="shared" si="91"/>
        <v>2.3683469810694773E-5</v>
      </c>
      <c r="AA423">
        <f t="shared" si="92"/>
        <v>-1.0640642081242832E-5</v>
      </c>
    </row>
    <row r="424" spans="1:27" x14ac:dyDescent="0.2">
      <c r="A424" s="5">
        <v>43633</v>
      </c>
      <c r="B424" s="1">
        <v>38960.79</v>
      </c>
      <c r="C424" s="1">
        <v>479.29</v>
      </c>
      <c r="D424" s="1">
        <v>181.28</v>
      </c>
      <c r="E424" s="1">
        <v>15868.07</v>
      </c>
      <c r="F424" s="1">
        <v>206.4</v>
      </c>
      <c r="G424" s="2">
        <v>11554.6</v>
      </c>
      <c r="I424" s="21">
        <f t="shared" si="81"/>
        <v>-1.2530761622046123E-2</v>
      </c>
      <c r="J424" s="21">
        <f t="shared" si="81"/>
        <v>-1.9872581267722272E-2</v>
      </c>
      <c r="K424" s="21">
        <f t="shared" si="81"/>
        <v>-1.3805412641890552E-2</v>
      </c>
      <c r="L424" s="21">
        <f t="shared" si="80"/>
        <v>-2.4924688143169236E-3</v>
      </c>
      <c r="M424" s="21">
        <f t="shared" si="80"/>
        <v>-1.4525771251908218E-2</v>
      </c>
      <c r="N424" s="21">
        <f t="shared" si="80"/>
        <v>4.9974943066605371E-3</v>
      </c>
      <c r="P424">
        <f t="shared" si="82"/>
        <v>8.2741521196671053E-5</v>
      </c>
      <c r="Q424">
        <f t="shared" si="83"/>
        <v>1.2156607810587132E-4</v>
      </c>
      <c r="R424">
        <f t="shared" si="84"/>
        <v>8.5054728981978991E-5</v>
      </c>
      <c r="S424">
        <f t="shared" si="85"/>
        <v>8.8752246302366015E-5</v>
      </c>
      <c r="T424">
        <f t="shared" si="86"/>
        <v>1.441565100874352E-4</v>
      </c>
      <c r="U424">
        <f t="shared" si="87"/>
        <v>1.9000950443590056E-4</v>
      </c>
      <c r="W424">
        <f t="shared" si="88"/>
        <v>8.7635641502115728E-6</v>
      </c>
      <c r="X424">
        <f t="shared" si="89"/>
        <v>1.5693788711637318E-5</v>
      </c>
      <c r="Y424">
        <f t="shared" si="90"/>
        <v>1.4237962251181709E-5</v>
      </c>
      <c r="Z424">
        <f t="shared" si="91"/>
        <v>2.5990250780041959E-5</v>
      </c>
      <c r="AA424">
        <f t="shared" si="92"/>
        <v>-6.6862707801776069E-6</v>
      </c>
    </row>
    <row r="425" spans="1:27" x14ac:dyDescent="0.2">
      <c r="A425" s="5">
        <v>43630</v>
      </c>
      <c r="B425" s="1">
        <v>39452.07</v>
      </c>
      <c r="C425" s="1">
        <v>488.91</v>
      </c>
      <c r="D425" s="1">
        <v>183.8</v>
      </c>
      <c r="E425" s="1">
        <v>15907.67</v>
      </c>
      <c r="F425" s="1">
        <v>209.42</v>
      </c>
      <c r="G425" s="2">
        <v>11497</v>
      </c>
      <c r="I425" s="21">
        <f t="shared" si="81"/>
        <v>-7.3059415858017776E-3</v>
      </c>
      <c r="J425" s="21">
        <f t="shared" si="81"/>
        <v>-6.1986618557673444E-3</v>
      </c>
      <c r="K425" s="21">
        <f t="shared" si="81"/>
        <v>-8.667443210168076E-3</v>
      </c>
      <c r="L425" s="21">
        <f t="shared" si="80"/>
        <v>-3.0366848050274223E-3</v>
      </c>
      <c r="M425" s="21">
        <f t="shared" si="80"/>
        <v>-1.0499690746495172E-3</v>
      </c>
      <c r="N425" s="21">
        <f t="shared" si="80"/>
        <v>-1.5710506704118828E-2</v>
      </c>
      <c r="P425">
        <f t="shared" si="82"/>
        <v>8.4615866222725726E-5</v>
      </c>
      <c r="Q425">
        <f t="shared" si="83"/>
        <v>1.2687305699759854E-4</v>
      </c>
      <c r="R425">
        <f t="shared" si="84"/>
        <v>8.5688568802010291E-5</v>
      </c>
      <c r="S425">
        <f t="shared" si="85"/>
        <v>9.382867981495846E-5</v>
      </c>
      <c r="T425">
        <f t="shared" si="86"/>
        <v>1.5328762125954467E-4</v>
      </c>
      <c r="U425">
        <f t="shared" si="87"/>
        <v>1.8638330125733064E-4</v>
      </c>
      <c r="W425">
        <f t="shared" si="88"/>
        <v>1.9965547812693665E-6</v>
      </c>
      <c r="X425">
        <f t="shared" si="89"/>
        <v>1.0479512333129152E-5</v>
      </c>
      <c r="Y425">
        <f t="shared" si="90"/>
        <v>6.4550710335391649E-6</v>
      </c>
      <c r="Z425">
        <f t="shared" si="91"/>
        <v>2.4604020596575755E-5</v>
      </c>
      <c r="AA425">
        <f t="shared" si="92"/>
        <v>-8.1659612248526913E-6</v>
      </c>
    </row>
    <row r="426" spans="1:27" x14ac:dyDescent="0.2">
      <c r="A426" s="5">
        <v>43629</v>
      </c>
      <c r="B426" s="1">
        <v>39741.360000000001</v>
      </c>
      <c r="C426" s="1">
        <v>491.95</v>
      </c>
      <c r="D426" s="1">
        <v>185.4</v>
      </c>
      <c r="E426" s="1">
        <v>15956.05</v>
      </c>
      <c r="F426" s="1">
        <v>209.64</v>
      </c>
      <c r="G426" s="2">
        <v>11679.05</v>
      </c>
      <c r="I426" s="21">
        <f t="shared" si="81"/>
        <v>-3.8868819733863647E-4</v>
      </c>
      <c r="J426" s="21">
        <f t="shared" si="81"/>
        <v>2.9314191543392092E-3</v>
      </c>
      <c r="K426" s="21">
        <f t="shared" si="81"/>
        <v>-2.6965080384499357E-4</v>
      </c>
      <c r="L426" s="21">
        <f t="shared" si="80"/>
        <v>-7.7829712121043918E-3</v>
      </c>
      <c r="M426" s="21">
        <f t="shared" si="80"/>
        <v>6.2030301404464099E-4</v>
      </c>
      <c r="N426" s="21">
        <f t="shared" si="80"/>
        <v>1.6859291903213548E-2</v>
      </c>
      <c r="P426">
        <f t="shared" si="82"/>
        <v>9.0007235650894367E-5</v>
      </c>
      <c r="Q426">
        <f t="shared" si="83"/>
        <v>1.3442283393839675E-4</v>
      </c>
      <c r="R426">
        <f t="shared" si="84"/>
        <v>9.1153410753882377E-5</v>
      </c>
      <c r="S426">
        <f t="shared" si="85"/>
        <v>9.5951278044310344E-5</v>
      </c>
      <c r="T426">
        <f t="shared" si="86"/>
        <v>1.6304737735084118E-4</v>
      </c>
      <c r="U426">
        <f t="shared" si="87"/>
        <v>1.8013740196666479E-4</v>
      </c>
      <c r="W426">
        <f t="shared" si="88"/>
        <v>2.5422715403886423E-6</v>
      </c>
      <c r="X426">
        <f t="shared" si="89"/>
        <v>7.9938438939453001E-6</v>
      </c>
      <c r="Y426">
        <f t="shared" si="90"/>
        <v>7.1572748195496823E-6</v>
      </c>
      <c r="Z426">
        <f t="shared" si="91"/>
        <v>3.4549940009496068E-5</v>
      </c>
      <c r="AA426">
        <f t="shared" si="92"/>
        <v>-9.3547163827510623E-6</v>
      </c>
    </row>
    <row r="427" spans="1:27" x14ac:dyDescent="0.2">
      <c r="A427" s="5">
        <v>43628</v>
      </c>
      <c r="B427" s="1">
        <v>39756.81</v>
      </c>
      <c r="C427" s="1">
        <v>490.51</v>
      </c>
      <c r="D427" s="1">
        <v>185.45</v>
      </c>
      <c r="E427" s="1">
        <v>16080.72</v>
      </c>
      <c r="F427" s="1">
        <v>209.51</v>
      </c>
      <c r="G427" s="2">
        <v>11483.8</v>
      </c>
      <c r="I427" s="21">
        <f t="shared" si="81"/>
        <v>-4.8590393576515315E-3</v>
      </c>
      <c r="J427" s="21">
        <f t="shared" si="81"/>
        <v>-8.9504671883397988E-3</v>
      </c>
      <c r="K427" s="21">
        <f t="shared" si="81"/>
        <v>-5.9139957315671133E-3</v>
      </c>
      <c r="L427" s="21">
        <f t="shared" si="80"/>
        <v>-1.0479112658441283E-3</v>
      </c>
      <c r="M427" s="21">
        <f t="shared" si="80"/>
        <v>-2.4789067372951055E-3</v>
      </c>
      <c r="N427" s="21">
        <f t="shared" si="80"/>
        <v>-1.842497385067551E-2</v>
      </c>
      <c r="P427">
        <f t="shared" si="82"/>
        <v>9.4245340257597844E-5</v>
      </c>
      <c r="Q427">
        <f t="shared" si="83"/>
        <v>1.3788955549470628E-4</v>
      </c>
      <c r="R427">
        <f t="shared" si="84"/>
        <v>9.4739244705428449E-5</v>
      </c>
      <c r="S427">
        <f t="shared" si="85"/>
        <v>1.0200573506706955E-4</v>
      </c>
      <c r="T427">
        <f t="shared" si="86"/>
        <v>1.7306242407883911E-4</v>
      </c>
      <c r="U427">
        <f t="shared" si="87"/>
        <v>1.6996661944976619E-4</v>
      </c>
      <c r="W427">
        <f t="shared" si="88"/>
        <v>-3.0099881338928918E-6</v>
      </c>
      <c r="X427">
        <f t="shared" si="89"/>
        <v>-2.0222165317490501E-6</v>
      </c>
      <c r="Y427">
        <f t="shared" si="90"/>
        <v>6.5889555012961437E-7</v>
      </c>
      <c r="Z427">
        <f t="shared" si="91"/>
        <v>3.5522846541740098E-5</v>
      </c>
      <c r="AA427">
        <f t="shared" si="92"/>
        <v>-1.2867174352687878E-5</v>
      </c>
    </row>
    <row r="428" spans="1:27" x14ac:dyDescent="0.2">
      <c r="A428" s="5">
        <v>43627</v>
      </c>
      <c r="B428" s="1">
        <v>39950.46</v>
      </c>
      <c r="C428" s="1">
        <v>494.92</v>
      </c>
      <c r="D428" s="1">
        <v>186.55</v>
      </c>
      <c r="E428" s="1">
        <v>16097.58</v>
      </c>
      <c r="F428" s="1">
        <v>210.03</v>
      </c>
      <c r="G428" s="2">
        <v>11697.35</v>
      </c>
      <c r="I428" s="21">
        <f t="shared" si="81"/>
        <v>4.1622946308286666E-3</v>
      </c>
      <c r="J428" s="21">
        <f t="shared" si="81"/>
        <v>7.5854739541638388E-3</v>
      </c>
      <c r="K428" s="21">
        <f t="shared" si="81"/>
        <v>5.0516014561597638E-3</v>
      </c>
      <c r="L428" s="21">
        <f t="shared" si="80"/>
        <v>4.8784503179054852E-3</v>
      </c>
      <c r="M428" s="21">
        <f t="shared" si="80"/>
        <v>4.3899483585074801E-3</v>
      </c>
      <c r="N428" s="21">
        <f t="shared" si="80"/>
        <v>-1.6669053086775844E-4</v>
      </c>
      <c r="P428">
        <f t="shared" si="82"/>
        <v>9.9155168576562074E-5</v>
      </c>
      <c r="Q428">
        <f t="shared" si="83"/>
        <v>1.4301828785973235E-4</v>
      </c>
      <c r="R428">
        <f t="shared" si="84"/>
        <v>9.9157578796931837E-5</v>
      </c>
      <c r="S428">
        <f t="shared" si="85"/>
        <v>1.0699763661363109E-4</v>
      </c>
      <c r="T428">
        <f t="shared" si="86"/>
        <v>1.8287885668448657E-4</v>
      </c>
      <c r="U428">
        <f t="shared" si="87"/>
        <v>1.8081377904870355E-4</v>
      </c>
      <c r="W428">
        <f t="shared" si="88"/>
        <v>-3.1578289657387665E-6</v>
      </c>
      <c r="X428">
        <f t="shared" si="89"/>
        <v>-2.0705860967349604E-6</v>
      </c>
      <c r="Y428">
        <f t="shared" si="90"/>
        <v>7.5470084876296943E-7</v>
      </c>
      <c r="Z428">
        <f t="shared" si="91"/>
        <v>3.7842168117168429E-5</v>
      </c>
      <c r="AA428">
        <f t="shared" si="92"/>
        <v>-1.3641775088666149E-5</v>
      </c>
    </row>
    <row r="429" spans="1:27" x14ac:dyDescent="0.2">
      <c r="A429" s="5">
        <v>43626</v>
      </c>
      <c r="B429" s="1">
        <v>39784.519999999997</v>
      </c>
      <c r="C429" s="1">
        <v>491.18</v>
      </c>
      <c r="D429" s="1">
        <v>185.61</v>
      </c>
      <c r="E429" s="1">
        <v>16019.24</v>
      </c>
      <c r="F429" s="1">
        <v>209.11</v>
      </c>
      <c r="G429" s="2">
        <v>11699.3</v>
      </c>
      <c r="I429" s="21">
        <f t="shared" si="81"/>
        <v>4.2473390818443891E-3</v>
      </c>
      <c r="J429" s="21">
        <f t="shared" si="81"/>
        <v>-4.2054855111135735E-3</v>
      </c>
      <c r="K429" s="21">
        <f t="shared" si="81"/>
        <v>4.5358898439454478E-3</v>
      </c>
      <c r="L429" s="21">
        <f t="shared" si="80"/>
        <v>1.7676112287897245E-2</v>
      </c>
      <c r="M429" s="21">
        <f t="shared" si="80"/>
        <v>-4.4375594709501294E-3</v>
      </c>
      <c r="N429" s="21">
        <f t="shared" si="80"/>
        <v>1.001208859168347E-2</v>
      </c>
      <c r="P429">
        <f t="shared" si="82"/>
        <v>1.043327395957365E-4</v>
      </c>
      <c r="Q429">
        <f t="shared" si="83"/>
        <v>1.5101821420923531E-4</v>
      </c>
      <c r="R429">
        <f t="shared" si="84"/>
        <v>1.0417353297483765E-4</v>
      </c>
      <c r="S429">
        <f t="shared" si="85"/>
        <v>9.3883978592308474E-5</v>
      </c>
      <c r="T429">
        <f t="shared" si="86"/>
        <v>1.932950432350994E-4</v>
      </c>
      <c r="U429">
        <f t="shared" si="87"/>
        <v>1.8595666379855367E-4</v>
      </c>
      <c r="W429">
        <f t="shared" si="88"/>
        <v>-6.0737373145952147E-6</v>
      </c>
      <c r="X429">
        <f t="shared" si="89"/>
        <v>4.8484629123793854E-7</v>
      </c>
      <c r="Y429">
        <f t="shared" si="90"/>
        <v>-2.0958755412967883E-6</v>
      </c>
      <c r="Z429">
        <f t="shared" si="91"/>
        <v>2.896136168743628E-5</v>
      </c>
      <c r="AA429">
        <f t="shared" si="92"/>
        <v>-1.1676617846196962E-5</v>
      </c>
    </row>
    <row r="430" spans="1:27" x14ac:dyDescent="0.2">
      <c r="A430" s="5">
        <v>43623</v>
      </c>
      <c r="B430" s="1">
        <v>39615.9</v>
      </c>
      <c r="C430" s="1">
        <v>493.25</v>
      </c>
      <c r="D430" s="1">
        <v>184.77</v>
      </c>
      <c r="E430" s="1">
        <v>15738.57</v>
      </c>
      <c r="F430" s="1">
        <v>210.04</v>
      </c>
      <c r="G430" s="2">
        <v>11582.75</v>
      </c>
      <c r="I430" s="21">
        <f t="shared" si="81"/>
        <v>2.177758770732023E-3</v>
      </c>
      <c r="J430" s="21">
        <f t="shared" si="81"/>
        <v>4.2054855111136923E-3</v>
      </c>
      <c r="K430" s="21">
        <f t="shared" si="81"/>
        <v>1.6249597335737311E-3</v>
      </c>
      <c r="L430" s="21">
        <f t="shared" si="80"/>
        <v>3.8527425841055852E-3</v>
      </c>
      <c r="M430" s="21">
        <f t="shared" si="80"/>
        <v>-3.8489914229103018E-3</v>
      </c>
      <c r="N430" s="21">
        <f t="shared" si="80"/>
        <v>2.5890905321501673E-3</v>
      </c>
      <c r="P430">
        <f t="shared" si="82"/>
        <v>1.1068955489353883E-4</v>
      </c>
      <c r="Q430">
        <f t="shared" si="83"/>
        <v>1.5952877415551498E-4</v>
      </c>
      <c r="R430">
        <f t="shared" si="84"/>
        <v>1.1065436524116328E-4</v>
      </c>
      <c r="S430">
        <f t="shared" si="85"/>
        <v>9.892910751824004E-5</v>
      </c>
      <c r="T430">
        <f t="shared" si="86"/>
        <v>2.0468740333689489E-4</v>
      </c>
      <c r="U430">
        <f t="shared" si="87"/>
        <v>1.9739836213992926E-4</v>
      </c>
      <c r="W430">
        <f t="shared" si="88"/>
        <v>-6.8213214802891188E-6</v>
      </c>
      <c r="X430">
        <f t="shared" si="89"/>
        <v>-1.7920922548639577E-7</v>
      </c>
      <c r="Y430">
        <f t="shared" si="90"/>
        <v>-2.4981974606128179E-6</v>
      </c>
      <c r="Z430">
        <f t="shared" si="91"/>
        <v>3.0173250772975648E-5</v>
      </c>
      <c r="AA430">
        <f t="shared" si="92"/>
        <v>-1.178584533097224E-5</v>
      </c>
    </row>
    <row r="431" spans="1:27" x14ac:dyDescent="0.2">
      <c r="A431" s="5">
        <v>43622</v>
      </c>
      <c r="B431" s="1">
        <v>39529.72</v>
      </c>
      <c r="C431" s="1">
        <v>491.18</v>
      </c>
      <c r="D431" s="1">
        <v>184.47</v>
      </c>
      <c r="E431" s="1">
        <v>15678.05</v>
      </c>
      <c r="F431" s="1">
        <v>210.85</v>
      </c>
      <c r="G431" s="2">
        <v>11552.8</v>
      </c>
      <c r="I431" s="21">
        <f t="shared" si="81"/>
        <v>-1.3912982174045196E-2</v>
      </c>
      <c r="J431" s="21">
        <f t="shared" si="81"/>
        <v>-1.1578139216663732E-2</v>
      </c>
      <c r="K431" s="21">
        <f t="shared" si="81"/>
        <v>-1.5117974549167263E-2</v>
      </c>
      <c r="L431" s="21">
        <f t="shared" si="80"/>
        <v>-2.378205732501624E-3</v>
      </c>
      <c r="M431" s="21">
        <f t="shared" si="80"/>
        <v>-1.6043250641843178E-2</v>
      </c>
      <c r="N431" s="21">
        <f t="shared" si="80"/>
        <v>2.0559959911091118E-2</v>
      </c>
      <c r="P431">
        <f t="shared" si="82"/>
        <v>1.0539924522874559E-4</v>
      </c>
      <c r="Q431">
        <f t="shared" si="83"/>
        <v>1.6115486775775337E-4</v>
      </c>
      <c r="R431">
        <f t="shared" si="84"/>
        <v>1.0312891060958206E-4</v>
      </c>
      <c r="S431">
        <f t="shared" si="85"/>
        <v>1.0488271890199344E-4</v>
      </c>
      <c r="T431">
        <f t="shared" si="86"/>
        <v>2.0132367007178169E-4</v>
      </c>
      <c r="U431">
        <f t="shared" si="87"/>
        <v>1.8301664366722213E-4</v>
      </c>
      <c r="W431">
        <f t="shared" si="88"/>
        <v>1.1001808366209118E-5</v>
      </c>
      <c r="X431">
        <f t="shared" si="89"/>
        <v>1.5003782407331821E-5</v>
      </c>
      <c r="Y431">
        <f t="shared" si="90"/>
        <v>1.7182233595163496E-5</v>
      </c>
      <c r="Z431">
        <f t="shared" si="91"/>
        <v>3.522021238745668E-5</v>
      </c>
      <c r="AA431">
        <f t="shared" si="92"/>
        <v>8.5160319908731221E-6</v>
      </c>
    </row>
    <row r="432" spans="1:27" x14ac:dyDescent="0.2">
      <c r="A432" s="5">
        <v>43620</v>
      </c>
      <c r="B432" s="1">
        <v>40083.54</v>
      </c>
      <c r="C432" s="1">
        <v>496.9</v>
      </c>
      <c r="D432" s="1">
        <v>187.28</v>
      </c>
      <c r="E432" s="1">
        <v>15715.38</v>
      </c>
      <c r="F432" s="1">
        <v>214.26</v>
      </c>
      <c r="G432" s="2">
        <v>11317.7</v>
      </c>
      <c r="I432" s="21">
        <f t="shared" si="81"/>
        <v>-4.5818958194084394E-3</v>
      </c>
      <c r="J432" s="21">
        <f t="shared" si="81"/>
        <v>-3.8364631121228544E-3</v>
      </c>
      <c r="K432" s="21">
        <f t="shared" si="81"/>
        <v>-5.9625389596073561E-3</v>
      </c>
      <c r="L432" s="21">
        <f t="shared" si="80"/>
        <v>-1.6404554719891273E-2</v>
      </c>
      <c r="M432" s="21">
        <f t="shared" si="80"/>
        <v>-3.2665251462911865E-4</v>
      </c>
      <c r="N432" s="21">
        <f t="shared" si="80"/>
        <v>-1.3153435708802411E-2</v>
      </c>
      <c r="P432">
        <f t="shared" si="82"/>
        <v>1.1078682879867111E-4</v>
      </c>
      <c r="Q432">
        <f t="shared" si="83"/>
        <v>1.7050187319692832E-4</v>
      </c>
      <c r="R432">
        <f t="shared" si="84"/>
        <v>1.0744233867967227E-4</v>
      </c>
      <c r="S432">
        <f t="shared" si="85"/>
        <v>9.4400163796296816E-5</v>
      </c>
      <c r="T432">
        <f t="shared" si="86"/>
        <v>2.1416730634027967E-4</v>
      </c>
      <c r="U432">
        <f t="shared" si="87"/>
        <v>1.8365518235158109E-4</v>
      </c>
      <c r="W432">
        <f t="shared" si="88"/>
        <v>7.8571787671361153E-6</v>
      </c>
      <c r="X432">
        <f t="shared" si="89"/>
        <v>1.2740449099640234E-5</v>
      </c>
      <c r="Y432">
        <f t="shared" si="90"/>
        <v>1.3272937471465949E-5</v>
      </c>
      <c r="Z432">
        <f t="shared" si="91"/>
        <v>2.3695358550084475E-5</v>
      </c>
      <c r="AA432">
        <f t="shared" si="92"/>
        <v>8.7853572551654868E-6</v>
      </c>
    </row>
    <row r="433" spans="1:27" x14ac:dyDescent="0.2">
      <c r="A433" s="5">
        <v>43619</v>
      </c>
      <c r="B433" s="1">
        <v>40267.620000000003</v>
      </c>
      <c r="C433" s="1">
        <v>498.81</v>
      </c>
      <c r="D433" s="1">
        <v>188.4</v>
      </c>
      <c r="E433" s="1">
        <v>15975.31</v>
      </c>
      <c r="F433" s="1">
        <v>214.33</v>
      </c>
      <c r="G433" s="2">
        <v>11467.55</v>
      </c>
      <c r="I433" s="21">
        <f t="shared" si="81"/>
        <v>1.3838865689420254E-2</v>
      </c>
      <c r="J433" s="21">
        <f t="shared" si="81"/>
        <v>1.4112465827403387E-2</v>
      </c>
      <c r="K433" s="21">
        <f t="shared" si="81"/>
        <v>1.4111844192681414E-2</v>
      </c>
      <c r="L433" s="21">
        <f t="shared" si="80"/>
        <v>1.219843365078614E-2</v>
      </c>
      <c r="M433" s="21">
        <f t="shared" si="80"/>
        <v>8.245537464006962E-3</v>
      </c>
      <c r="N433" s="21">
        <f t="shared" si="80"/>
        <v>-1.1242811015173214E-3</v>
      </c>
      <c r="P433">
        <f t="shared" si="82"/>
        <v>1.056340176430663E-4</v>
      </c>
      <c r="Q433">
        <f t="shared" si="83"/>
        <v>1.6867252307781983E-4</v>
      </c>
      <c r="R433">
        <f t="shared" si="84"/>
        <v>1.0158903179634181E-4</v>
      </c>
      <c r="S433">
        <f t="shared" si="85"/>
        <v>9.092771998333927E-5</v>
      </c>
      <c r="T433">
        <f t="shared" si="86"/>
        <v>2.2349784367665864E-4</v>
      </c>
      <c r="U433">
        <f t="shared" si="87"/>
        <v>1.9529717220411423E-4</v>
      </c>
      <c r="W433">
        <f t="shared" si="88"/>
        <v>9.3518141242544859E-6</v>
      </c>
      <c r="X433">
        <f t="shared" si="89"/>
        <v>1.4566416826780588E-5</v>
      </c>
      <c r="Y433">
        <f t="shared" si="90"/>
        <v>1.5132849207946032E-5</v>
      </c>
      <c r="Z433">
        <f t="shared" si="91"/>
        <v>2.6083219846155302E-5</v>
      </c>
      <c r="AA433">
        <f t="shared" si="92"/>
        <v>9.9378461401315443E-6</v>
      </c>
    </row>
    <row r="434" spans="1:27" x14ac:dyDescent="0.2">
      <c r="A434" s="5">
        <v>43616</v>
      </c>
      <c r="B434" s="1">
        <v>39714.199999999997</v>
      </c>
      <c r="C434" s="1">
        <v>491.82</v>
      </c>
      <c r="D434" s="1">
        <v>185.76</v>
      </c>
      <c r="E434" s="1">
        <v>15781.62</v>
      </c>
      <c r="F434" s="1">
        <v>212.57</v>
      </c>
      <c r="G434" s="2">
        <v>11480.45</v>
      </c>
      <c r="I434" s="21">
        <f t="shared" si="81"/>
        <v>-2.9610498166988382E-3</v>
      </c>
      <c r="J434" s="21">
        <f t="shared" si="81"/>
        <v>3.7278131598366686E-3</v>
      </c>
      <c r="K434" s="21">
        <f t="shared" si="81"/>
        <v>0</v>
      </c>
      <c r="L434" s="21">
        <f t="shared" si="80"/>
        <v>1.186356064134772E-2</v>
      </c>
      <c r="M434" s="21">
        <f t="shared" si="80"/>
        <v>-1.3039700571328899E-2</v>
      </c>
      <c r="N434" s="21">
        <f t="shared" si="80"/>
        <v>-1.027306414811312E-3</v>
      </c>
      <c r="P434">
        <f t="shared" si="82"/>
        <v>1.1181696668302975E-4</v>
      </c>
      <c r="Q434">
        <f t="shared" si="83"/>
        <v>1.7855183789419228E-4</v>
      </c>
      <c r="R434">
        <f t="shared" si="84"/>
        <v>1.080734380812147E-4</v>
      </c>
      <c r="S434">
        <f t="shared" si="85"/>
        <v>8.7747952891365082E-5</v>
      </c>
      <c r="T434">
        <f t="shared" si="86"/>
        <v>2.269104427843231E-4</v>
      </c>
      <c r="U434">
        <f t="shared" si="87"/>
        <v>2.0769558584672287E-4</v>
      </c>
      <c r="W434">
        <f t="shared" si="88"/>
        <v>9.7545742510406928E-6</v>
      </c>
      <c r="X434">
        <f t="shared" si="89"/>
        <v>1.5740631073531578E-5</v>
      </c>
      <c r="Y434">
        <f t="shared" si="90"/>
        <v>1.6098775753134077E-5</v>
      </c>
      <c r="Z434">
        <f t="shared" si="91"/>
        <v>2.8526032513954122E-5</v>
      </c>
      <c r="AA434">
        <f t="shared" si="92"/>
        <v>9.7171277207264361E-6</v>
      </c>
    </row>
    <row r="435" spans="1:27" x14ac:dyDescent="0.2">
      <c r="A435" s="5">
        <v>43615</v>
      </c>
      <c r="B435" s="1">
        <v>39831.97</v>
      </c>
      <c r="C435" s="1">
        <v>489.99</v>
      </c>
      <c r="D435" s="1">
        <v>185.76</v>
      </c>
      <c r="E435" s="1">
        <v>15595.5</v>
      </c>
      <c r="F435" s="1">
        <v>215.36</v>
      </c>
      <c r="G435" s="2">
        <v>11492.25</v>
      </c>
      <c r="I435" s="21">
        <f t="shared" si="81"/>
        <v>8.317286881751389E-3</v>
      </c>
      <c r="J435" s="21">
        <f t="shared" si="81"/>
        <v>5.0741796851279655E-3</v>
      </c>
      <c r="K435" s="21">
        <f t="shared" si="81"/>
        <v>6.860256479907326E-3</v>
      </c>
      <c r="L435" s="21">
        <f t="shared" si="80"/>
        <v>9.2452606316312125E-3</v>
      </c>
      <c r="M435" s="21">
        <f t="shared" si="80"/>
        <v>7.036211783445474E-3</v>
      </c>
      <c r="N435" s="21">
        <f t="shared" si="80"/>
        <v>-1.1050553344259648E-2</v>
      </c>
      <c r="P435">
        <f t="shared" si="82"/>
        <v>1.145386500198176E-4</v>
      </c>
      <c r="Q435">
        <f t="shared" si="83"/>
        <v>1.8830531906975997E-4</v>
      </c>
      <c r="R435">
        <f t="shared" si="84"/>
        <v>1.1196771376915753E-4</v>
      </c>
      <c r="S435">
        <f t="shared" si="85"/>
        <v>8.7893044938891157E-5</v>
      </c>
      <c r="T435">
        <f t="shared" si="86"/>
        <v>2.382339853283333E-4</v>
      </c>
      <c r="U435">
        <f t="shared" si="87"/>
        <v>2.1315819371687573E-4</v>
      </c>
      <c r="W435">
        <f t="shared" si="88"/>
        <v>1.6243842120232959E-5</v>
      </c>
      <c r="X435">
        <f t="shared" si="89"/>
        <v>2.0324447522195209E-5</v>
      </c>
      <c r="Y435">
        <f t="shared" si="90"/>
        <v>2.196526974928214E-5</v>
      </c>
      <c r="Z435">
        <f t="shared" si="91"/>
        <v>3.6868029001531482E-5</v>
      </c>
      <c r="AA435">
        <f t="shared" si="92"/>
        <v>1.5300393340419991E-5</v>
      </c>
    </row>
    <row r="436" spans="1:27" x14ac:dyDescent="0.2">
      <c r="A436" s="5">
        <v>43614</v>
      </c>
      <c r="B436" s="1">
        <v>39502.050000000003</v>
      </c>
      <c r="C436" s="1">
        <v>487.51</v>
      </c>
      <c r="D436" s="1">
        <v>184.49</v>
      </c>
      <c r="E436" s="1">
        <v>15451.98</v>
      </c>
      <c r="F436" s="1">
        <v>213.85</v>
      </c>
      <c r="G436" s="2">
        <v>11619.95</v>
      </c>
      <c r="I436" s="21">
        <f t="shared" si="81"/>
        <v>-6.2504793298812054E-3</v>
      </c>
      <c r="J436" s="21">
        <f t="shared" si="81"/>
        <v>-4.3392007826845228E-3</v>
      </c>
      <c r="K436" s="21">
        <f t="shared" si="81"/>
        <v>-6.6449016820468651E-3</v>
      </c>
      <c r="L436" s="21">
        <f t="shared" si="80"/>
        <v>5.9684696297474336E-3</v>
      </c>
      <c r="M436" s="21">
        <f t="shared" si="80"/>
        <v>-9.4478630775243766E-3</v>
      </c>
      <c r="N436" s="21">
        <f t="shared" si="80"/>
        <v>-1.4628941234943156E-4</v>
      </c>
      <c r="P436">
        <f t="shared" si="82"/>
        <v>1.1935589415810773E-4</v>
      </c>
      <c r="Q436">
        <f t="shared" si="83"/>
        <v>1.9912297794022658E-4</v>
      </c>
      <c r="R436">
        <f t="shared" si="84"/>
        <v>1.1629620283756742E-4</v>
      </c>
      <c r="S436">
        <f t="shared" si="85"/>
        <v>9.1229454420870335E-5</v>
      </c>
      <c r="T436">
        <f t="shared" si="86"/>
        <v>2.4774282800471743E-4</v>
      </c>
      <c r="U436">
        <f t="shared" si="87"/>
        <v>2.2676266987377216E-4</v>
      </c>
      <c r="W436">
        <f t="shared" si="88"/>
        <v>1.7222318492924175E-5</v>
      </c>
      <c r="X436">
        <f t="shared" si="89"/>
        <v>2.158123486621415E-5</v>
      </c>
      <c r="Y436">
        <f t="shared" si="90"/>
        <v>2.3305260663352083E-5</v>
      </c>
      <c r="Z436">
        <f t="shared" si="91"/>
        <v>3.9277038762145908E-5</v>
      </c>
      <c r="AA436">
        <f t="shared" si="92"/>
        <v>1.618879361719772E-5</v>
      </c>
    </row>
    <row r="437" spans="1:27" x14ac:dyDescent="0.2">
      <c r="A437" s="5">
        <v>43613</v>
      </c>
      <c r="B437" s="1">
        <v>39749.730000000003</v>
      </c>
      <c r="C437" s="1">
        <v>489.63</v>
      </c>
      <c r="D437" s="1">
        <v>185.72</v>
      </c>
      <c r="E437" s="1">
        <v>15360.03</v>
      </c>
      <c r="F437" s="1">
        <v>215.88</v>
      </c>
      <c r="G437" s="2">
        <v>11621.65</v>
      </c>
      <c r="I437" s="21">
        <f t="shared" si="81"/>
        <v>1.6728563384364875E-3</v>
      </c>
      <c r="J437" s="21">
        <f t="shared" si="81"/>
        <v>1.0830362854025769E-3</v>
      </c>
      <c r="K437" s="21">
        <f t="shared" si="81"/>
        <v>3.8302854802099153E-3</v>
      </c>
      <c r="L437" s="21">
        <f t="shared" si="80"/>
        <v>1.6290138311952983E-2</v>
      </c>
      <c r="M437" s="21">
        <f t="shared" si="80"/>
        <v>-1.3895643738057688E-4</v>
      </c>
      <c r="N437" s="21">
        <f t="shared" si="80"/>
        <v>7.8133327128277717E-3</v>
      </c>
      <c r="P437">
        <f t="shared" si="82"/>
        <v>1.2679573112592011E-4</v>
      </c>
      <c r="Q437">
        <f t="shared" si="83"/>
        <v>2.1175808498350712E-4</v>
      </c>
      <c r="R437">
        <f t="shared" si="84"/>
        <v>1.2278291236805639E-4</v>
      </c>
      <c r="S437">
        <f t="shared" si="85"/>
        <v>8.0114189412251941E-5</v>
      </c>
      <c r="T437">
        <f t="shared" si="86"/>
        <v>2.6355496752258309E-4</v>
      </c>
      <c r="U437">
        <f t="shared" si="87"/>
        <v>2.3734019126477819E-4</v>
      </c>
      <c r="W437">
        <f t="shared" si="88"/>
        <v>1.7487322876325689E-5</v>
      </c>
      <c r="X437">
        <f t="shared" si="89"/>
        <v>2.2418624995680028E-5</v>
      </c>
      <c r="Y437">
        <f t="shared" si="90"/>
        <v>2.2882577630672852E-5</v>
      </c>
      <c r="Z437">
        <f t="shared" si="91"/>
        <v>3.3659811199988967E-5</v>
      </c>
      <c r="AA437">
        <f t="shared" si="92"/>
        <v>1.7291421691349297E-5</v>
      </c>
    </row>
    <row r="438" spans="1:27" x14ac:dyDescent="0.2">
      <c r="A438" s="5">
        <v>43612</v>
      </c>
      <c r="B438" s="1">
        <v>39683.29</v>
      </c>
      <c r="C438" s="1">
        <v>489.1</v>
      </c>
      <c r="D438" s="1">
        <v>185.01</v>
      </c>
      <c r="E438" s="1">
        <v>15111.84</v>
      </c>
      <c r="F438" s="1">
        <v>215.91</v>
      </c>
      <c r="G438" s="2">
        <v>11531.2</v>
      </c>
      <c r="I438" s="21">
        <f t="shared" si="81"/>
        <v>6.283545752877504E-3</v>
      </c>
      <c r="J438" s="21">
        <f t="shared" si="81"/>
        <v>1.7302789866144485E-2</v>
      </c>
      <c r="K438" s="21">
        <f t="shared" si="81"/>
        <v>4.9851092130402657E-3</v>
      </c>
      <c r="L438" s="21">
        <f t="shared" si="80"/>
        <v>-7.0251339946811222E-4</v>
      </c>
      <c r="M438" s="21">
        <f t="shared" si="80"/>
        <v>2.016395420367835E-2</v>
      </c>
      <c r="N438" s="21">
        <f t="shared" si="80"/>
        <v>-1.2110703166145643E-2</v>
      </c>
      <c r="P438">
        <f t="shared" si="82"/>
        <v>1.3236888754490408E-4</v>
      </c>
      <c r="Q438">
        <f t="shared" si="83"/>
        <v>2.0616477952594678E-4</v>
      </c>
      <c r="R438">
        <f t="shared" si="84"/>
        <v>1.2903386546393624E-4</v>
      </c>
      <c r="S438">
        <f t="shared" si="85"/>
        <v>8.519635947624043E-5</v>
      </c>
      <c r="T438">
        <f t="shared" si="86"/>
        <v>2.5442538784563914E-4</v>
      </c>
      <c r="U438">
        <f t="shared" si="87"/>
        <v>2.4312770573837105E-4</v>
      </c>
      <c r="W438">
        <f t="shared" si="88"/>
        <v>2.3460864173367416E-5</v>
      </c>
      <c r="X438">
        <f t="shared" si="89"/>
        <v>3.7225066081472519E-5</v>
      </c>
      <c r="Y438">
        <f t="shared" si="90"/>
        <v>2.8196774794116776E-5</v>
      </c>
      <c r="Z438">
        <f t="shared" si="91"/>
        <v>3.5265250345656466E-5</v>
      </c>
      <c r="AA438">
        <f t="shared" si="92"/>
        <v>3.3982342055680317E-5</v>
      </c>
    </row>
    <row r="439" spans="1:27" x14ac:dyDescent="0.2">
      <c r="A439" s="5">
        <v>43609</v>
      </c>
      <c r="B439" s="1">
        <v>39434.720000000001</v>
      </c>
      <c r="C439" s="1">
        <v>480.71</v>
      </c>
      <c r="D439" s="1">
        <v>184.09</v>
      </c>
      <c r="E439" s="1">
        <v>15122.46</v>
      </c>
      <c r="F439" s="1">
        <v>211.6</v>
      </c>
      <c r="G439" s="2">
        <v>11671.7</v>
      </c>
      <c r="I439" s="21">
        <f t="shared" si="81"/>
        <v>1.5932886282206956E-2</v>
      </c>
      <c r="J439" s="21">
        <f t="shared" si="81"/>
        <v>1.9939101420814329E-2</v>
      </c>
      <c r="K439" s="21">
        <f t="shared" si="81"/>
        <v>1.7480376057221188E-2</v>
      </c>
      <c r="L439" s="21">
        <f t="shared" si="80"/>
        <v>3.4358934277043218E-3</v>
      </c>
      <c r="M439" s="21">
        <f t="shared" si="80"/>
        <v>2.2703807076723849E-2</v>
      </c>
      <c r="N439" s="21">
        <f t="shared" si="80"/>
        <v>1.0992624411472269E-2</v>
      </c>
      <c r="P439">
        <f t="shared" si="82"/>
        <v>1.2461433577446782E-4</v>
      </c>
      <c r="Q439">
        <f t="shared" si="83"/>
        <v>1.9394756765720806E-4</v>
      </c>
      <c r="R439">
        <f t="shared" si="84"/>
        <v>1.1776601344449354E-4</v>
      </c>
      <c r="S439">
        <f t="shared" si="85"/>
        <v>8.9880891124944614E-5</v>
      </c>
      <c r="T439">
        <f t="shared" si="86"/>
        <v>2.3776342180746105E-4</v>
      </c>
      <c r="U439">
        <f t="shared" si="87"/>
        <v>2.5093344494815883E-4</v>
      </c>
      <c r="W439">
        <f t="shared" si="88"/>
        <v>1.3778946906284488E-5</v>
      </c>
      <c r="X439">
        <f t="shared" si="89"/>
        <v>2.5610726489570857E-5</v>
      </c>
      <c r="Y439">
        <f t="shared" si="90"/>
        <v>1.7731342851082197E-5</v>
      </c>
      <c r="Z439">
        <f t="shared" si="91"/>
        <v>3.5105405518660091E-5</v>
      </c>
      <c r="AA439">
        <f t="shared" si="92"/>
        <v>2.0221145341897041E-5</v>
      </c>
    </row>
    <row r="440" spans="1:27" x14ac:dyDescent="0.2">
      <c r="A440" s="5">
        <v>43608</v>
      </c>
      <c r="B440" s="1">
        <v>38811.39</v>
      </c>
      <c r="C440" s="1">
        <v>471.22</v>
      </c>
      <c r="D440" s="1">
        <v>180.9</v>
      </c>
      <c r="E440" s="1">
        <v>15070.59</v>
      </c>
      <c r="F440" s="1">
        <v>206.85</v>
      </c>
      <c r="G440" s="2">
        <v>11544.1</v>
      </c>
      <c r="I440" s="21">
        <f t="shared" si="81"/>
        <v>-7.6697979728098395E-3</v>
      </c>
      <c r="J440" s="21">
        <f t="shared" si="81"/>
        <v>-1.2512859123909737E-3</v>
      </c>
      <c r="K440" s="21">
        <f t="shared" si="81"/>
        <v>-4.3575457130996115E-3</v>
      </c>
      <c r="L440" s="21">
        <f t="shared" si="80"/>
        <v>-8.9449243038152385E-3</v>
      </c>
      <c r="M440" s="21">
        <f t="shared" si="80"/>
        <v>6.9859111063392655E-3</v>
      </c>
      <c r="N440" s="21">
        <f t="shared" si="80"/>
        <v>1.0121125316611383E-2</v>
      </c>
      <c r="P440">
        <f t="shared" si="82"/>
        <v>1.2881360395515398E-4</v>
      </c>
      <c r="Q440">
        <f t="shared" si="83"/>
        <v>2.062272602884417E-4</v>
      </c>
      <c r="R440">
        <f t="shared" si="84"/>
        <v>1.2407097996381742E-4</v>
      </c>
      <c r="S440">
        <f t="shared" si="85"/>
        <v>9.0510841358388869E-5</v>
      </c>
      <c r="T440">
        <f t="shared" si="86"/>
        <v>2.4982472826417086E-4</v>
      </c>
      <c r="U440">
        <f t="shared" si="87"/>
        <v>2.6041193009328272E-4</v>
      </c>
      <c r="W440">
        <f t="shared" si="88"/>
        <v>1.9613368183445226E-5</v>
      </c>
      <c r="X440">
        <f t="shared" si="89"/>
        <v>2.8053821043770241E-5</v>
      </c>
      <c r="Y440">
        <f t="shared" si="90"/>
        <v>2.1678232792756207E-5</v>
      </c>
      <c r="Z440">
        <f t="shared" si="91"/>
        <v>4.3124859051330968E-5</v>
      </c>
      <c r="AA440">
        <f t="shared" si="92"/>
        <v>1.6998753655764914E-5</v>
      </c>
    </row>
    <row r="441" spans="1:27" x14ac:dyDescent="0.2">
      <c r="A441" s="5">
        <v>43607</v>
      </c>
      <c r="B441" s="1">
        <v>39110.21</v>
      </c>
      <c r="C441" s="1">
        <v>471.81</v>
      </c>
      <c r="D441" s="1">
        <v>181.69</v>
      </c>
      <c r="E441" s="1">
        <v>15206</v>
      </c>
      <c r="F441" s="1">
        <v>205.41</v>
      </c>
      <c r="G441" s="2">
        <v>11427.85</v>
      </c>
      <c r="I441" s="21">
        <f t="shared" si="81"/>
        <v>3.596571039220434E-3</v>
      </c>
      <c r="J441" s="21">
        <f t="shared" si="81"/>
        <v>6.8695173322500577E-3</v>
      </c>
      <c r="K441" s="21">
        <f t="shared" si="81"/>
        <v>2.0936646766317227E-3</v>
      </c>
      <c r="L441" s="21">
        <f t="shared" si="80"/>
        <v>-6.1555520238163281E-3</v>
      </c>
      <c r="M441" s="21">
        <f t="shared" si="80"/>
        <v>7.3783042206716221E-3</v>
      </c>
      <c r="N441" s="21">
        <f t="shared" si="80"/>
        <v>-2.586609851589106E-2</v>
      </c>
      <c r="P441">
        <f t="shared" si="82"/>
        <v>1.3621008995823877E-4</v>
      </c>
      <c r="Q441">
        <f t="shared" si="83"/>
        <v>2.1637855764442199E-4</v>
      </c>
      <c r="R441">
        <f t="shared" si="84"/>
        <v>1.3171061069907117E-4</v>
      </c>
      <c r="S441">
        <f t="shared" si="85"/>
        <v>9.3869566080121612E-5</v>
      </c>
      <c r="T441">
        <f t="shared" si="86"/>
        <v>2.6229613390830217E-4</v>
      </c>
      <c r="U441">
        <f t="shared" si="87"/>
        <v>2.343283265396338E-4</v>
      </c>
      <c r="W441">
        <f t="shared" si="88"/>
        <v>2.6803323226210446E-5</v>
      </c>
      <c r="X441">
        <f t="shared" si="89"/>
        <v>4.1186252944815235E-5</v>
      </c>
      <c r="Y441">
        <f t="shared" si="90"/>
        <v>2.6518647872187287E-5</v>
      </c>
      <c r="Z441">
        <f t="shared" si="91"/>
        <v>3.5714523560922783E-5</v>
      </c>
      <c r="AA441">
        <f t="shared" si="92"/>
        <v>3.0265564134990789E-5</v>
      </c>
    </row>
    <row r="442" spans="1:27" x14ac:dyDescent="0.2">
      <c r="A442" s="5">
        <v>43606</v>
      </c>
      <c r="B442" s="1">
        <v>38969.800000000003</v>
      </c>
      <c r="C442" s="1">
        <v>468.58</v>
      </c>
      <c r="D442" s="1">
        <v>181.31</v>
      </c>
      <c r="E442" s="1">
        <v>15299.89</v>
      </c>
      <c r="F442" s="1">
        <v>203.9</v>
      </c>
      <c r="G442" s="2">
        <v>11727.3</v>
      </c>
      <c r="I442" s="21">
        <f t="shared" si="81"/>
        <v>-9.7768379818465451E-3</v>
      </c>
      <c r="J442" s="21">
        <f t="shared" si="81"/>
        <v>-2.1784962510069835E-2</v>
      </c>
      <c r="K442" s="21">
        <f t="shared" si="81"/>
        <v>-1.1788386643792115E-2</v>
      </c>
      <c r="L442" s="21">
        <f t="shared" si="80"/>
        <v>-1.4025466251447674E-2</v>
      </c>
      <c r="M442" s="21">
        <f t="shared" si="80"/>
        <v>-1.1507831307513403E-2</v>
      </c>
      <c r="N442" s="21">
        <f t="shared" si="80"/>
        <v>-8.8967198873156385E-3</v>
      </c>
      <c r="P442">
        <f t="shared" si="82"/>
        <v>1.3880308117323632E-4</v>
      </c>
      <c r="Q442">
        <f t="shared" si="83"/>
        <v>1.9989732143671604E-4</v>
      </c>
      <c r="R442">
        <f t="shared" si="84"/>
        <v>1.3124749693538189E-4</v>
      </c>
      <c r="S442">
        <f t="shared" si="85"/>
        <v>8.7305046665842284E-5</v>
      </c>
      <c r="T442">
        <f t="shared" si="86"/>
        <v>2.7058545002571385E-4</v>
      </c>
      <c r="U442">
        <f t="shared" si="87"/>
        <v>2.4423322239833228E-4</v>
      </c>
      <c r="W442">
        <f t="shared" si="88"/>
        <v>2.2962144565660659E-5</v>
      </c>
      <c r="X442">
        <f t="shared" si="89"/>
        <v>3.144401105569084E-5</v>
      </c>
      <c r="Y442">
        <f t="shared" si="90"/>
        <v>2.1516988764463618E-5</v>
      </c>
      <c r="Z442">
        <f t="shared" si="91"/>
        <v>3.0029452009824515E-5</v>
      </c>
      <c r="AA442">
        <f t="shared" si="92"/>
        <v>2.5662390463601176E-5</v>
      </c>
    </row>
    <row r="443" spans="1:27" x14ac:dyDescent="0.2">
      <c r="A443" s="5">
        <v>43605</v>
      </c>
      <c r="B443" s="1">
        <v>39352.67</v>
      </c>
      <c r="C443" s="1">
        <v>478.9</v>
      </c>
      <c r="D443" s="1">
        <v>183.46</v>
      </c>
      <c r="E443" s="1">
        <v>15515.99</v>
      </c>
      <c r="F443" s="1">
        <v>206.26</v>
      </c>
      <c r="G443" s="2">
        <v>11832.1</v>
      </c>
      <c r="I443" s="21">
        <f t="shared" si="81"/>
        <v>3.6801169117951282E-2</v>
      </c>
      <c r="J443" s="21">
        <f t="shared" si="81"/>
        <v>4.4622623234378649E-2</v>
      </c>
      <c r="K443" s="21">
        <f t="shared" si="81"/>
        <v>3.5112733817004096E-2</v>
      </c>
      <c r="L443" s="21">
        <f t="shared" si="80"/>
        <v>6.9115631555518612E-3</v>
      </c>
      <c r="M443" s="21">
        <f t="shared" si="80"/>
        <v>5.6343099570972166E-2</v>
      </c>
      <c r="N443" s="21">
        <f t="shared" si="80"/>
        <v>5.0965940337346013E-3</v>
      </c>
      <c r="P443">
        <f t="shared" si="82"/>
        <v>6.1216508793992755E-5</v>
      </c>
      <c r="Q443">
        <f t="shared" si="83"/>
        <v>8.5560224657103576E-5</v>
      </c>
      <c r="R443">
        <f t="shared" si="84"/>
        <v>6.0928991882079621E-5</v>
      </c>
      <c r="S443">
        <f t="shared" si="85"/>
        <v>8.9828579096437627E-5</v>
      </c>
      <c r="T443">
        <f t="shared" si="86"/>
        <v>8.5226338159409193E-5</v>
      </c>
      <c r="U443">
        <f t="shared" si="87"/>
        <v>2.5816458101452167E-4</v>
      </c>
      <c r="W443">
        <f t="shared" si="88"/>
        <v>1.2455858965957595E-5</v>
      </c>
      <c r="X443">
        <f t="shared" si="89"/>
        <v>1.8934688654186761E-5</v>
      </c>
      <c r="Y443">
        <f t="shared" si="90"/>
        <v>1.1467731684757825E-5</v>
      </c>
      <c r="Z443">
        <f t="shared" si="91"/>
        <v>2.9697793741789984E-5</v>
      </c>
      <c r="AA443">
        <f t="shared" si="92"/>
        <v>8.9711874007119996E-6</v>
      </c>
    </row>
    <row r="444" spans="1:27" x14ac:dyDescent="0.2">
      <c r="A444" s="5">
        <v>43602</v>
      </c>
      <c r="B444" s="1">
        <v>37930.769999999997</v>
      </c>
      <c r="C444" s="1">
        <v>458</v>
      </c>
      <c r="D444" s="1">
        <v>177.13</v>
      </c>
      <c r="E444" s="1">
        <v>15409.12</v>
      </c>
      <c r="F444" s="1">
        <v>194.96</v>
      </c>
      <c r="G444" s="2">
        <v>11771.95</v>
      </c>
      <c r="I444" s="21">
        <f t="shared" si="81"/>
        <v>1.4266298376232327E-2</v>
      </c>
      <c r="J444" s="21">
        <f t="shared" si="81"/>
        <v>5.5173761717806982E-3</v>
      </c>
      <c r="K444" s="21">
        <f t="shared" si="81"/>
        <v>1.0727463318807596E-2</v>
      </c>
      <c r="L444" s="21">
        <f t="shared" si="80"/>
        <v>-8.3947379619226728E-3</v>
      </c>
      <c r="M444" s="21">
        <f t="shared" si="80"/>
        <v>3.2881246230337534E-3</v>
      </c>
      <c r="N444" s="21">
        <f t="shared" si="80"/>
        <v>-6.1144918038994788E-3</v>
      </c>
      <c r="P444">
        <f t="shared" si="82"/>
        <v>5.2132843225969567E-5</v>
      </c>
      <c r="Q444">
        <f t="shared" si="83"/>
        <v>8.9078444965795292E-5</v>
      </c>
      <c r="R444">
        <f t="shared" si="84"/>
        <v>5.7472642262444544E-5</v>
      </c>
      <c r="S444">
        <f t="shared" si="85"/>
        <v>9.1064129329230736E-5</v>
      </c>
      <c r="T444">
        <f t="shared" si="86"/>
        <v>8.9976204624694841E-5</v>
      </c>
      <c r="U444">
        <f t="shared" si="87"/>
        <v>2.7225676639715366E-4</v>
      </c>
      <c r="W444">
        <f t="shared" si="88"/>
        <v>1.8818860463367044E-5</v>
      </c>
      <c r="X444">
        <f t="shared" si="89"/>
        <v>2.2296644401138049E-5</v>
      </c>
      <c r="Y444">
        <f t="shared" si="90"/>
        <v>1.6386500933113521E-5</v>
      </c>
      <c r="Z444">
        <f t="shared" si="91"/>
        <v>2.8317042929730195E-5</v>
      </c>
      <c r="AA444">
        <f t="shared" si="92"/>
        <v>1.0827127727847232E-5</v>
      </c>
    </row>
    <row r="445" spans="1:27" x14ac:dyDescent="0.2">
      <c r="A445" s="5">
        <v>43601</v>
      </c>
      <c r="B445" s="1">
        <v>37393.480000000003</v>
      </c>
      <c r="C445" s="1">
        <v>455.48</v>
      </c>
      <c r="D445" s="1">
        <v>175.24</v>
      </c>
      <c r="E445" s="1">
        <v>15539.02</v>
      </c>
      <c r="F445" s="1">
        <v>194.32</v>
      </c>
      <c r="G445" s="2">
        <v>11844.15</v>
      </c>
      <c r="I445" s="21">
        <f t="shared" si="81"/>
        <v>7.4783903020160941E-3</v>
      </c>
      <c r="J445" s="21">
        <f t="shared" si="81"/>
        <v>1.2659935111761856E-2</v>
      </c>
      <c r="K445" s="21">
        <f t="shared" si="81"/>
        <v>9.6907206379023298E-3</v>
      </c>
      <c r="L445" s="21">
        <f t="shared" si="80"/>
        <v>1.2425794019910227E-2</v>
      </c>
      <c r="M445" s="21">
        <f t="shared" si="80"/>
        <v>8.8388655977860095E-3</v>
      </c>
      <c r="N445" s="21">
        <f t="shared" si="80"/>
        <v>-1.1529718731012658E-2</v>
      </c>
      <c r="P445">
        <f t="shared" si="82"/>
        <v>5.1890706314268364E-5</v>
      </c>
      <c r="Q445">
        <f t="shared" si="83"/>
        <v>8.4534050578461748E-5</v>
      </c>
      <c r="R445">
        <f t="shared" si="84"/>
        <v>5.5146849227162316E-5</v>
      </c>
      <c r="S445">
        <f t="shared" si="85"/>
        <v>8.702139139118779E-5</v>
      </c>
      <c r="T445">
        <f t="shared" si="86"/>
        <v>9.073262970356525E-5</v>
      </c>
      <c r="U445">
        <f t="shared" si="87"/>
        <v>2.8114968250657216E-4</v>
      </c>
      <c r="W445">
        <f t="shared" si="88"/>
        <v>2.5523707093559309E-5</v>
      </c>
      <c r="X445">
        <f t="shared" si="89"/>
        <v>3.3036780702794885E-5</v>
      </c>
      <c r="Y445">
        <f t="shared" si="90"/>
        <v>2.4564231838790994E-5</v>
      </c>
      <c r="Z445">
        <f t="shared" si="91"/>
        <v>3.9269146311993669E-5</v>
      </c>
      <c r="AA445">
        <f t="shared" si="92"/>
        <v>1.802309125794579E-5</v>
      </c>
    </row>
    <row r="446" spans="1:27" x14ac:dyDescent="0.2">
      <c r="A446" s="5">
        <v>43600</v>
      </c>
      <c r="B446" s="1">
        <v>37114.879999999997</v>
      </c>
      <c r="C446" s="1">
        <v>449.75</v>
      </c>
      <c r="D446" s="1">
        <v>173.55</v>
      </c>
      <c r="E446" s="1">
        <v>15347.13</v>
      </c>
      <c r="F446" s="1">
        <v>192.61</v>
      </c>
      <c r="G446" s="2">
        <v>11981.5</v>
      </c>
      <c r="I446" s="21">
        <f t="shared" si="81"/>
        <v>-5.4720187656921897E-3</v>
      </c>
      <c r="J446" s="21">
        <f t="shared" si="81"/>
        <v>-3.4404340023129944E-3</v>
      </c>
      <c r="K446" s="21">
        <f t="shared" si="81"/>
        <v>-6.7189502487448689E-3</v>
      </c>
      <c r="L446" s="21">
        <f t="shared" si="80"/>
        <v>1.2179070328252682E-3</v>
      </c>
      <c r="M446" s="21">
        <f t="shared" si="80"/>
        <v>-8.3241180700768802E-3</v>
      </c>
      <c r="N446" s="21">
        <f t="shared" si="80"/>
        <v>9.1895303215293617E-3</v>
      </c>
      <c r="P446">
        <f t="shared" si="82"/>
        <v>5.3291624416960759E-5</v>
      </c>
      <c r="Q446">
        <f t="shared" si="83"/>
        <v>8.9174314267027085E-5</v>
      </c>
      <c r="R446">
        <f t="shared" si="84"/>
        <v>5.5785310298357229E-5</v>
      </c>
      <c r="S446">
        <f t="shared" si="85"/>
        <v>9.2481269722076038E-5</v>
      </c>
      <c r="T446">
        <f t="shared" si="86"/>
        <v>9.2101248090308962E-5</v>
      </c>
      <c r="U446">
        <f t="shared" si="87"/>
        <v>2.9370514303697203E-4</v>
      </c>
      <c r="W446">
        <f t="shared" si="88"/>
        <v>3.036257876127412E-5</v>
      </c>
      <c r="X446">
        <f t="shared" si="89"/>
        <v>3.7163552189152601E-5</v>
      </c>
      <c r="Y446">
        <f t="shared" si="90"/>
        <v>3.0073267724651373E-5</v>
      </c>
      <c r="Z446">
        <f t="shared" si="91"/>
        <v>4.1061304995294223E-5</v>
      </c>
      <c r="AA446">
        <f t="shared" si="92"/>
        <v>2.4056144023663311E-5</v>
      </c>
    </row>
    <row r="447" spans="1:27" x14ac:dyDescent="0.2">
      <c r="A447" s="5">
        <v>43599</v>
      </c>
      <c r="B447" s="1">
        <v>37318.53</v>
      </c>
      <c r="C447" s="1">
        <v>451.3</v>
      </c>
      <c r="D447" s="1">
        <v>174.72</v>
      </c>
      <c r="E447" s="1">
        <v>15328.45</v>
      </c>
      <c r="F447" s="1">
        <v>194.22</v>
      </c>
      <c r="G447" s="2">
        <v>11871.9</v>
      </c>
      <c r="I447" s="21">
        <f t="shared" si="81"/>
        <v>6.1204864937271239E-3</v>
      </c>
      <c r="J447" s="21">
        <f t="shared" si="81"/>
        <v>3.8629801828892261E-3</v>
      </c>
      <c r="K447" s="21">
        <f t="shared" si="81"/>
        <v>5.6823226507320664E-3</v>
      </c>
      <c r="L447" s="21">
        <f t="shared" si="81"/>
        <v>-1.2371254370810289E-2</v>
      </c>
      <c r="M447" s="21">
        <f t="shared" si="81"/>
        <v>9.7268978818722904E-3</v>
      </c>
      <c r="N447" s="21">
        <f t="shared" si="81"/>
        <v>-1.3295764982204011E-2</v>
      </c>
      <c r="P447">
        <f t="shared" si="82"/>
        <v>5.4302130980603177E-5</v>
      </c>
      <c r="Q447">
        <f t="shared" si="83"/>
        <v>9.3913784375982345E-5</v>
      </c>
      <c r="R447">
        <f t="shared" si="84"/>
        <v>5.7285088144612626E-5</v>
      </c>
      <c r="S447">
        <f t="shared" si="85"/>
        <v>8.8615312382594121E-5</v>
      </c>
      <c r="T447">
        <f t="shared" si="86"/>
        <v>9.194095270856028E-5</v>
      </c>
      <c r="U447">
        <f t="shared" si="87"/>
        <v>3.01168618137502E-4</v>
      </c>
      <c r="W447">
        <f t="shared" si="88"/>
        <v>3.749486357565437E-5</v>
      </c>
      <c r="X447">
        <f t="shared" si="89"/>
        <v>4.2814073178413829E-5</v>
      </c>
      <c r="Y447">
        <f t="shared" si="90"/>
        <v>3.6815231186896449E-5</v>
      </c>
      <c r="Z447">
        <f t="shared" si="91"/>
        <v>3.3183178251417821E-5</v>
      </c>
      <c r="AA447">
        <f t="shared" si="92"/>
        <v>3.384652863644642E-5</v>
      </c>
    </row>
    <row r="448" spans="1:27" x14ac:dyDescent="0.2">
      <c r="A448" s="5">
        <v>43598</v>
      </c>
      <c r="B448" s="1">
        <v>37090.82</v>
      </c>
      <c r="C448" s="1">
        <v>449.56</v>
      </c>
      <c r="D448" s="1">
        <v>173.73</v>
      </c>
      <c r="E448" s="1">
        <v>15519.26</v>
      </c>
      <c r="F448" s="1">
        <v>192.34</v>
      </c>
      <c r="G448" s="2">
        <v>12030.8</v>
      </c>
      <c r="I448" s="21">
        <f t="shared" ref="I448:N511" si="93">LN(B448/B449)</f>
        <v>-9.9840126615333737E-3</v>
      </c>
      <c r="J448" s="21">
        <f t="shared" si="93"/>
        <v>-1.6807859781835823E-2</v>
      </c>
      <c r="K448" s="21">
        <f t="shared" si="93"/>
        <v>-1.1673952318998995E-2</v>
      </c>
      <c r="L448" s="21">
        <f t="shared" si="93"/>
        <v>1.0831121963827313E-3</v>
      </c>
      <c r="M448" s="21">
        <f t="shared" si="93"/>
        <v>-2.6018144993240688E-2</v>
      </c>
      <c r="N448" s="21">
        <f t="shared" si="93"/>
        <v>1.6388059520253172E-3</v>
      </c>
      <c r="P448">
        <f t="shared" si="82"/>
        <v>5.1405638777727287E-5</v>
      </c>
      <c r="Q448">
        <f t="shared" si="83"/>
        <v>8.1876101435352224E-5</v>
      </c>
      <c r="R448">
        <f t="shared" si="84"/>
        <v>5.2242785510464785E-5</v>
      </c>
      <c r="S448">
        <f t="shared" si="85"/>
        <v>9.4196728149783976E-5</v>
      </c>
      <c r="T448">
        <f t="shared" si="86"/>
        <v>5.4600341037449487E-5</v>
      </c>
      <c r="U448">
        <f t="shared" si="87"/>
        <v>3.2022072025595576E-4</v>
      </c>
      <c r="W448">
        <f t="shared" si="88"/>
        <v>4.0932526742705735E-5</v>
      </c>
      <c r="X448">
        <f t="shared" si="89"/>
        <v>4.730506640158575E-5</v>
      </c>
      <c r="Y448">
        <f t="shared" si="90"/>
        <v>4.0386289084615501E-5</v>
      </c>
      <c r="Z448">
        <f t="shared" si="91"/>
        <v>3.5187954902733227E-5</v>
      </c>
      <c r="AA448">
        <f t="shared" si="92"/>
        <v>3.8728563924448146E-5</v>
      </c>
    </row>
    <row r="449" spans="1:27" x14ac:dyDescent="0.2">
      <c r="A449" s="5">
        <v>43595</v>
      </c>
      <c r="B449" s="1">
        <v>37462.99</v>
      </c>
      <c r="C449" s="1">
        <v>457.18</v>
      </c>
      <c r="D449" s="1">
        <v>175.77</v>
      </c>
      <c r="E449" s="1">
        <v>15502.46</v>
      </c>
      <c r="F449" s="1">
        <v>197.41</v>
      </c>
      <c r="G449" s="2">
        <v>12011.1</v>
      </c>
      <c r="I449" s="21">
        <f t="shared" si="93"/>
        <v>-2.5571213810198722E-3</v>
      </c>
      <c r="J449" s="21">
        <f t="shared" si="93"/>
        <v>-6.4536045729207039E-3</v>
      </c>
      <c r="K449" s="21">
        <f t="shared" si="93"/>
        <v>-1.7621149933993321E-3</v>
      </c>
      <c r="L449" s="21">
        <f t="shared" si="93"/>
        <v>-1.1363696695502346E-2</v>
      </c>
      <c r="M449" s="21">
        <f t="shared" si="93"/>
        <v>1.5715701189019488E-3</v>
      </c>
      <c r="N449" s="21">
        <f t="shared" si="93"/>
        <v>-3.9551688881488906E-3</v>
      </c>
      <c r="P449">
        <f t="shared" si="82"/>
        <v>5.4269475098182073E-5</v>
      </c>
      <c r="Q449">
        <f t="shared" si="83"/>
        <v>8.4443787996100897E-5</v>
      </c>
      <c r="R449">
        <f t="shared" si="84"/>
        <v>5.5379236761135131E-5</v>
      </c>
      <c r="S449">
        <f t="shared" si="85"/>
        <v>9.1966714887810346E-5</v>
      </c>
      <c r="T449">
        <f t="shared" si="86"/>
        <v>5.7927820296948893E-5</v>
      </c>
      <c r="U449">
        <f t="shared" si="87"/>
        <v>3.3966182829779672E-4</v>
      </c>
      <c r="W449">
        <f t="shared" si="88"/>
        <v>4.28996765180212E-5</v>
      </c>
      <c r="X449">
        <f t="shared" si="89"/>
        <v>4.8695277276799862E-5</v>
      </c>
      <c r="Y449">
        <f t="shared" si="90"/>
        <v>4.2519278021980299E-5</v>
      </c>
      <c r="Z449">
        <f t="shared" si="91"/>
        <v>3.4565143111987828E-5</v>
      </c>
      <c r="AA449">
        <f t="shared" si="92"/>
        <v>4.1597354722167738E-5</v>
      </c>
    </row>
    <row r="450" spans="1:27" x14ac:dyDescent="0.2">
      <c r="A450" s="5">
        <v>43594</v>
      </c>
      <c r="B450" s="1">
        <v>37558.910000000003</v>
      </c>
      <c r="C450" s="1">
        <v>460.14</v>
      </c>
      <c r="D450" s="1">
        <v>176.08</v>
      </c>
      <c r="E450" s="1">
        <v>15679.63</v>
      </c>
      <c r="F450" s="1">
        <v>197.1</v>
      </c>
      <c r="G450" s="2">
        <v>12058.7</v>
      </c>
      <c r="I450" s="21">
        <f t="shared" si="93"/>
        <v>-6.1108614482303179E-3</v>
      </c>
      <c r="J450" s="21">
        <f t="shared" si="93"/>
        <v>-3.5361406178457924E-3</v>
      </c>
      <c r="K450" s="21">
        <f t="shared" si="93"/>
        <v>-5.1547965844561871E-3</v>
      </c>
      <c r="L450" s="21">
        <f t="shared" si="93"/>
        <v>4.266203078000858E-3</v>
      </c>
      <c r="M450" s="21">
        <f t="shared" si="93"/>
        <v>-7.0275068658118105E-3</v>
      </c>
      <c r="N450" s="21">
        <f t="shared" si="93"/>
        <v>7.9385814911251632E-3</v>
      </c>
      <c r="P450">
        <f t="shared" si="82"/>
        <v>5.5349912170014918E-5</v>
      </c>
      <c r="Q450">
        <f t="shared" si="83"/>
        <v>8.9035670816968275E-5</v>
      </c>
      <c r="R450">
        <f t="shared" si="84"/>
        <v>5.7218001161178575E-5</v>
      </c>
      <c r="S450">
        <f t="shared" si="85"/>
        <v>9.6675197410261388E-5</v>
      </c>
      <c r="T450">
        <f t="shared" si="86"/>
        <v>5.8473052268092517E-5</v>
      </c>
      <c r="U450">
        <f t="shared" si="87"/>
        <v>3.5731974865140707E-4</v>
      </c>
      <c r="W450">
        <f t="shared" si="88"/>
        <v>4.8734437035410951E-5</v>
      </c>
      <c r="X450">
        <f t="shared" si="89"/>
        <v>5.3595312451415589E-5</v>
      </c>
      <c r="Y450">
        <f t="shared" si="90"/>
        <v>4.784530253971601E-5</v>
      </c>
      <c r="Z450">
        <f t="shared" si="91"/>
        <v>3.4609667089833941E-5</v>
      </c>
      <c r="AA450">
        <f t="shared" si="92"/>
        <v>4.7813469019350069E-5</v>
      </c>
    </row>
    <row r="451" spans="1:27" x14ac:dyDescent="0.2">
      <c r="A451" s="5">
        <v>43593</v>
      </c>
      <c r="B451" s="1">
        <v>37789.129999999997</v>
      </c>
      <c r="C451" s="1">
        <v>461.77</v>
      </c>
      <c r="D451" s="1">
        <v>176.99</v>
      </c>
      <c r="E451" s="1">
        <v>15612.88</v>
      </c>
      <c r="F451" s="1">
        <v>198.49</v>
      </c>
      <c r="G451" s="2">
        <v>11963.35</v>
      </c>
      <c r="I451" s="21">
        <f t="shared" si="93"/>
        <v>-1.2818032048802587E-2</v>
      </c>
      <c r="J451" s="21">
        <f t="shared" si="93"/>
        <v>-1.2546297975244819E-2</v>
      </c>
      <c r="K451" s="21">
        <f t="shared" si="93"/>
        <v>-1.2576663440843511E-2</v>
      </c>
      <c r="L451" s="21">
        <f t="shared" si="93"/>
        <v>-4.4396615144147765E-3</v>
      </c>
      <c r="M451" s="21">
        <f t="shared" si="93"/>
        <v>-1.1471060238894226E-2</v>
      </c>
      <c r="N451" s="21">
        <f t="shared" si="93"/>
        <v>-5.085247620599511E-2</v>
      </c>
      <c r="P451">
        <f t="shared" si="82"/>
        <v>4.8395527057199039E-5</v>
      </c>
      <c r="Q451">
        <f t="shared" si="83"/>
        <v>8.4671377919096099E-5</v>
      </c>
      <c r="R451">
        <f t="shared" si="84"/>
        <v>5.0774099322259136E-5</v>
      </c>
      <c r="S451">
        <f t="shared" si="85"/>
        <v>1.0158783164734771E-4</v>
      </c>
      <c r="T451">
        <f t="shared" si="86"/>
        <v>5.3806317965778848E-5</v>
      </c>
      <c r="U451">
        <f t="shared" si="87"/>
        <v>2.1506520050481809E-4</v>
      </c>
      <c r="W451">
        <f t="shared" si="88"/>
        <v>1.0239060477921212E-5</v>
      </c>
      <c r="X451">
        <f t="shared" si="89"/>
        <v>1.6292226910476434E-5</v>
      </c>
      <c r="Y451">
        <f t="shared" si="90"/>
        <v>1.0076631741635942E-5</v>
      </c>
      <c r="Z451">
        <f t="shared" si="91"/>
        <v>2.240808531741165E-5</v>
      </c>
      <c r="AA451">
        <f t="shared" si="92"/>
        <v>1.3631446753186944E-5</v>
      </c>
    </row>
    <row r="452" spans="1:27" x14ac:dyDescent="0.2">
      <c r="A452" s="5">
        <v>43592</v>
      </c>
      <c r="B452" s="1">
        <v>38276.629999999997</v>
      </c>
      <c r="C452" s="1">
        <v>467.6</v>
      </c>
      <c r="D452" s="1">
        <v>179.23</v>
      </c>
      <c r="E452" s="1">
        <v>15682.35</v>
      </c>
      <c r="F452" s="1">
        <v>200.78</v>
      </c>
      <c r="G452" s="2">
        <v>12587.45</v>
      </c>
      <c r="I452" s="21">
        <f t="shared" si="93"/>
        <v>-8.4215575404395938E-3</v>
      </c>
      <c r="J452" s="21">
        <f t="shared" si="93"/>
        <v>-1.1291865948027738E-2</v>
      </c>
      <c r="K452" s="21">
        <f t="shared" si="93"/>
        <v>-9.8823811149556275E-3</v>
      </c>
      <c r="L452" s="21">
        <f t="shared" si="93"/>
        <v>1.8758396593533976E-3</v>
      </c>
      <c r="M452" s="21">
        <f t="shared" si="93"/>
        <v>-6.3549017362056629E-3</v>
      </c>
      <c r="N452" s="21">
        <f t="shared" si="93"/>
        <v>1.0293151646292372E-2</v>
      </c>
      <c r="P452">
        <f t="shared" ref="P452:P515" si="94">0.94*P453+(1-0.94)*(I453^2)</f>
        <v>4.6957626779556314E-5</v>
      </c>
      <c r="Q452">
        <f t="shared" ref="Q452:Q515" si="95">0.94*Q453+(1-0.94)*(J453^2)</f>
        <v>8.19372380040451E-5</v>
      </c>
      <c r="R452">
        <f t="shared" ref="R452:R515" si="96">0.94*R453+(1-0.94)*(K453^2)</f>
        <v>4.7781289289558761E-5</v>
      </c>
      <c r="S452">
        <f t="shared" ref="S452:S515" si="97">0.94*S453+(1-0.94)*(L453^2)</f>
        <v>1.0784755870392716E-4</v>
      </c>
      <c r="T452">
        <f t="shared" ref="T452:T515" si="98">0.94*T453+(1-0.94)*(M453^2)</f>
        <v>5.4663012128903257E-5</v>
      </c>
      <c r="U452">
        <f t="shared" ref="U452:U515" si="99">0.94*U453+(1-0.94)*(N453^2)</f>
        <v>2.2203006622979128E-4</v>
      </c>
      <c r="W452">
        <f t="shared" ref="W452:W515" si="100">0.94*W453+(1-0.94)*I453*N453</f>
        <v>1.6425662350664387E-5</v>
      </c>
      <c r="X452">
        <f t="shared" ref="X452:X515" si="101">0.94*X453+(1-0.94)*J453*N453</f>
        <v>2.475102151578267E-5</v>
      </c>
      <c r="Y452">
        <f t="shared" ref="Y452:Y515" si="102">0.94*Y453+(1-0.94)*K453*N453</f>
        <v>1.7212641051274039E-5</v>
      </c>
      <c r="Z452">
        <f t="shared" ref="Z452:Z515" si="103">0.94*Z453+(1-0.94)*L453*N453</f>
        <v>2.2605943822064267E-5</v>
      </c>
      <c r="AA452">
        <f t="shared" ref="AA452:AA515" si="104">0.94*AA453+(1-0.94)*M453*N453</f>
        <v>1.8676771052414939E-5</v>
      </c>
    </row>
    <row r="453" spans="1:27" x14ac:dyDescent="0.2">
      <c r="A453" s="5">
        <v>43591</v>
      </c>
      <c r="B453" s="1">
        <v>38600.339999999997</v>
      </c>
      <c r="C453" s="1">
        <v>472.91</v>
      </c>
      <c r="D453" s="1">
        <v>181.01</v>
      </c>
      <c r="E453" s="1">
        <v>15652.96</v>
      </c>
      <c r="F453" s="1">
        <v>202.06</v>
      </c>
      <c r="G453" s="2">
        <v>12458.55</v>
      </c>
      <c r="I453" s="21">
        <f t="shared" si="93"/>
        <v>-9.3580661162636254E-3</v>
      </c>
      <c r="J453" s="21">
        <f t="shared" si="93"/>
        <v>-4.8517160521206826E-3</v>
      </c>
      <c r="K453" s="21">
        <f t="shared" si="93"/>
        <v>-1.0387277038358518E-2</v>
      </c>
      <c r="L453" s="21">
        <f t="shared" si="93"/>
        <v>-4.4709979884391719E-4</v>
      </c>
      <c r="M453" s="21">
        <f t="shared" si="93"/>
        <v>-9.1630770682737412E-3</v>
      </c>
      <c r="N453" s="21">
        <f t="shared" si="93"/>
        <v>5.8611471862311207E-4</v>
      </c>
      <c r="P453">
        <f t="shared" si="94"/>
        <v>4.4365130524866631E-5</v>
      </c>
      <c r="Q453">
        <f t="shared" si="95"/>
        <v>8.5664775622362518E-5</v>
      </c>
      <c r="R453">
        <f t="shared" si="96"/>
        <v>4.3944210460917185E-5</v>
      </c>
      <c r="S453">
        <f t="shared" si="97"/>
        <v>1.1471868596821234E-4</v>
      </c>
      <c r="T453">
        <f t="shared" si="98"/>
        <v>5.2792865156761504E-5</v>
      </c>
      <c r="U453">
        <f t="shared" si="99"/>
        <v>2.3618027064041286E-4</v>
      </c>
      <c r="W453">
        <f t="shared" si="100"/>
        <v>1.7824208902106179E-5</v>
      </c>
      <c r="X453">
        <f t="shared" si="101"/>
        <v>2.6512384305432285E-5</v>
      </c>
      <c r="Y453">
        <f t="shared" si="102"/>
        <v>1.8699924690202032E-5</v>
      </c>
      <c r="Z453">
        <f t="shared" si="103"/>
        <v>2.4065603115353213E-5</v>
      </c>
      <c r="AA453">
        <f t="shared" si="104"/>
        <v>2.021171054539418E-5</v>
      </c>
    </row>
    <row r="454" spans="1:27" x14ac:dyDescent="0.2">
      <c r="A454" s="5">
        <v>43588</v>
      </c>
      <c r="B454" s="1">
        <v>38963.26</v>
      </c>
      <c r="C454" s="1">
        <v>475.21</v>
      </c>
      <c r="D454" s="1">
        <v>182.9</v>
      </c>
      <c r="E454" s="1">
        <v>15659.96</v>
      </c>
      <c r="F454" s="1">
        <v>203.92</v>
      </c>
      <c r="G454" s="2">
        <v>12451.25</v>
      </c>
      <c r="I454" s="21">
        <f t="shared" si="93"/>
        <v>-4.6622804784088155E-4</v>
      </c>
      <c r="J454" s="21">
        <f t="shared" si="93"/>
        <v>4.2087542093720904E-5</v>
      </c>
      <c r="K454" s="21">
        <f t="shared" si="93"/>
        <v>-9.8366038862137458E-4</v>
      </c>
      <c r="L454" s="21">
        <f t="shared" si="93"/>
        <v>-1.9289184401888967E-2</v>
      </c>
      <c r="M454" s="21">
        <f t="shared" si="93"/>
        <v>-7.8431376569610691E-4</v>
      </c>
      <c r="N454" s="21">
        <f t="shared" si="93"/>
        <v>4.8586872491065674E-3</v>
      </c>
      <c r="P454">
        <f t="shared" si="94"/>
        <v>4.7183072775862788E-5</v>
      </c>
      <c r="Q454">
        <f t="shared" si="95"/>
        <v>9.1132626958181437E-5</v>
      </c>
      <c r="R454">
        <f t="shared" si="96"/>
        <v>4.6687399143945348E-5</v>
      </c>
      <c r="S454">
        <f t="shared" si="97"/>
        <v>9.829183816468906E-5</v>
      </c>
      <c r="T454">
        <f t="shared" si="98"/>
        <v>5.6123357735933918E-5</v>
      </c>
      <c r="U454">
        <f t="shared" si="99"/>
        <v>2.4974878737588833E-4</v>
      </c>
      <c r="W454">
        <f t="shared" si="100"/>
        <v>1.9106515189765323E-5</v>
      </c>
      <c r="X454">
        <f t="shared" si="101"/>
        <v>2.8191611588494964E-5</v>
      </c>
      <c r="Y454">
        <f t="shared" si="102"/>
        <v>2.019859849091573E-5</v>
      </c>
      <c r="Z454">
        <f t="shared" si="103"/>
        <v>3.1583840397128311E-5</v>
      </c>
      <c r="AA454">
        <f t="shared" si="104"/>
        <v>2.174505815208018E-5</v>
      </c>
    </row>
    <row r="455" spans="1:27" x14ac:dyDescent="0.2">
      <c r="A455" s="5">
        <v>43587</v>
      </c>
      <c r="B455" s="1">
        <v>38981.43</v>
      </c>
      <c r="C455" s="1">
        <v>475.19</v>
      </c>
      <c r="D455" s="1">
        <v>183.08</v>
      </c>
      <c r="E455" s="1">
        <v>15964.96</v>
      </c>
      <c r="F455" s="1">
        <v>204.08</v>
      </c>
      <c r="G455" s="2">
        <v>12390.9</v>
      </c>
      <c r="I455" s="21">
        <f t="shared" si="93"/>
        <v>-1.2849145589798022E-3</v>
      </c>
      <c r="J455" s="21">
        <f t="shared" si="93"/>
        <v>-7.6517883272009622E-3</v>
      </c>
      <c r="K455" s="21">
        <f t="shared" si="93"/>
        <v>-4.849485052250491E-3</v>
      </c>
      <c r="L455" s="21">
        <f t="shared" si="93"/>
        <v>-1.8527627299506095E-2</v>
      </c>
      <c r="M455" s="21">
        <f t="shared" si="93"/>
        <v>-9.7995982243103002E-5</v>
      </c>
      <c r="N455" s="21">
        <f t="shared" si="93"/>
        <v>-6.6400531929725866E-3</v>
      </c>
      <c r="P455">
        <f t="shared" si="94"/>
        <v>5.0089374947266053E-5</v>
      </c>
      <c r="Q455">
        <f t="shared" si="95"/>
        <v>9.3212377746727779E-5</v>
      </c>
      <c r="R455">
        <f t="shared" si="96"/>
        <v>4.8166328540026909E-5</v>
      </c>
      <c r="S455">
        <f t="shared" si="97"/>
        <v>8.2654744429494514E-5</v>
      </c>
      <c r="T455">
        <f t="shared" si="98"/>
        <v>5.970508674806572E-5</v>
      </c>
      <c r="U455">
        <f t="shared" si="99"/>
        <v>2.6287592445910425E-4</v>
      </c>
      <c r="W455">
        <f t="shared" si="100"/>
        <v>1.9781490562300291E-5</v>
      </c>
      <c r="X455">
        <f t="shared" si="101"/>
        <v>2.674799435920861E-5</v>
      </c>
      <c r="Y455">
        <f t="shared" si="102"/>
        <v>1.9432498051688944E-5</v>
      </c>
      <c r="Z455">
        <f t="shared" si="103"/>
        <v>2.5747206966628524E-5</v>
      </c>
      <c r="AA455">
        <f t="shared" si="104"/>
        <v>2.309150663829008E-5</v>
      </c>
    </row>
    <row r="456" spans="1:27" x14ac:dyDescent="0.2">
      <c r="A456" s="5">
        <v>43585</v>
      </c>
      <c r="B456" s="1">
        <v>39031.550000000003</v>
      </c>
      <c r="C456" s="1">
        <v>478.84</v>
      </c>
      <c r="D456" s="1">
        <v>183.97</v>
      </c>
      <c r="E456" s="1">
        <v>16263.51</v>
      </c>
      <c r="F456" s="1">
        <v>204.1</v>
      </c>
      <c r="G456" s="2">
        <v>12473.45</v>
      </c>
      <c r="I456" s="21">
        <f t="shared" si="93"/>
        <v>-9.162744076043394E-4</v>
      </c>
      <c r="J456" s="21">
        <f t="shared" si="93"/>
        <v>3.7032817375236581E-3</v>
      </c>
      <c r="K456" s="21">
        <f t="shared" si="93"/>
        <v>-2.1719072446074955E-3</v>
      </c>
      <c r="L456" s="21">
        <f t="shared" si="93"/>
        <v>1.3542254719878122E-2</v>
      </c>
      <c r="M456" s="21">
        <f t="shared" si="93"/>
        <v>-6.6412979723186136E-3</v>
      </c>
      <c r="N456" s="21">
        <f t="shared" si="93"/>
        <v>-3.301567940799833E-3</v>
      </c>
      <c r="P456">
        <f t="shared" si="94"/>
        <v>5.3232980233898101E-5</v>
      </c>
      <c r="Q456">
        <f t="shared" si="95"/>
        <v>9.8286723413914046E-5</v>
      </c>
      <c r="R456">
        <f t="shared" si="96"/>
        <v>5.0939678377953402E-5</v>
      </c>
      <c r="S456">
        <f t="shared" si="97"/>
        <v>7.6224664527245562E-5</v>
      </c>
      <c r="T456">
        <f t="shared" si="98"/>
        <v>6.0700719598551399E-5</v>
      </c>
      <c r="U456">
        <f t="shared" si="99"/>
        <v>2.7895947170961832E-4</v>
      </c>
      <c r="W456">
        <f t="shared" si="100"/>
        <v>2.0851044712503171E-5</v>
      </c>
      <c r="X456">
        <f t="shared" si="101"/>
        <v>2.9235736739180924E-5</v>
      </c>
      <c r="Y456">
        <f t="shared" si="102"/>
        <v>2.0215166055252901E-5</v>
      </c>
      <c r="Z456">
        <f t="shared" si="103"/>
        <v>3.0244518519559806E-5</v>
      </c>
      <c r="AA456">
        <f t="shared" si="104"/>
        <v>2.3165856223455017E-5</v>
      </c>
    </row>
    <row r="457" spans="1:27" x14ac:dyDescent="0.2">
      <c r="A457" s="5">
        <v>43581</v>
      </c>
      <c r="B457" s="1">
        <v>39067.33</v>
      </c>
      <c r="C457" s="1">
        <v>477.07</v>
      </c>
      <c r="D457" s="1">
        <v>184.37</v>
      </c>
      <c r="E457" s="1">
        <v>16044.75</v>
      </c>
      <c r="F457" s="1">
        <v>205.46</v>
      </c>
      <c r="G457" s="2">
        <v>12514.7</v>
      </c>
      <c r="I457" s="21">
        <f t="shared" si="93"/>
        <v>8.6498695636661738E-3</v>
      </c>
      <c r="J457" s="21">
        <f t="shared" si="93"/>
        <v>1.0695973252133042E-3</v>
      </c>
      <c r="K457" s="21">
        <f t="shared" si="93"/>
        <v>8.7160763159485222E-3</v>
      </c>
      <c r="L457" s="21">
        <f t="shared" si="93"/>
        <v>1.1945351572921181E-2</v>
      </c>
      <c r="M457" s="21">
        <f t="shared" si="93"/>
        <v>1.6561940558124193E-3</v>
      </c>
      <c r="N457" s="21">
        <f t="shared" si="93"/>
        <v>-1.5791929776091992E-2</v>
      </c>
      <c r="P457">
        <f t="shared" si="94"/>
        <v>5.1855069814672128E-5</v>
      </c>
      <c r="Q457">
        <f t="shared" si="95"/>
        <v>1.0448732032726367E-4</v>
      </c>
      <c r="R457">
        <f t="shared" si="96"/>
        <v>4.9341999145986251E-5</v>
      </c>
      <c r="S457">
        <f t="shared" si="97"/>
        <v>7.198210539915333E-5</v>
      </c>
      <c r="T457">
        <f t="shared" si="98"/>
        <v>6.4400149865447763E-5</v>
      </c>
      <c r="U457">
        <f t="shared" si="99"/>
        <v>2.8084720100684797E-4</v>
      </c>
      <c r="W457">
        <f t="shared" si="100"/>
        <v>3.0900992208307959E-5</v>
      </c>
      <c r="X457">
        <f t="shared" si="101"/>
        <v>3.2179996904349772E-5</v>
      </c>
      <c r="Y457">
        <f t="shared" si="102"/>
        <v>3.0291261661195713E-5</v>
      </c>
      <c r="Z457">
        <f t="shared" si="103"/>
        <v>4.4215880543593507E-5</v>
      </c>
      <c r="AA457">
        <f t="shared" si="104"/>
        <v>2.6313964081865173E-5</v>
      </c>
    </row>
    <row r="458" spans="1:27" x14ac:dyDescent="0.2">
      <c r="A458" s="5">
        <v>43580</v>
      </c>
      <c r="B458" s="1">
        <v>38730.86</v>
      </c>
      <c r="C458" s="1">
        <v>476.56</v>
      </c>
      <c r="D458" s="1">
        <v>182.77</v>
      </c>
      <c r="E458" s="1">
        <v>15854.23</v>
      </c>
      <c r="F458" s="1">
        <v>205.12</v>
      </c>
      <c r="G458" s="2">
        <v>12713.9</v>
      </c>
      <c r="I458" s="21">
        <f t="shared" si="93"/>
        <v>-8.3260171663569298E-3</v>
      </c>
      <c r="J458" s="21">
        <f t="shared" si="93"/>
        <v>-2.7032423917566707E-3</v>
      </c>
      <c r="K458" s="21">
        <f t="shared" si="93"/>
        <v>-7.2505564726812605E-3</v>
      </c>
      <c r="L458" s="21">
        <f t="shared" si="93"/>
        <v>-3.6353144907871142E-3</v>
      </c>
      <c r="M458" s="21">
        <f t="shared" si="93"/>
        <v>-2.2887205335368017E-3</v>
      </c>
      <c r="N458" s="21">
        <f t="shared" si="93"/>
        <v>-1.0644037145078701E-2</v>
      </c>
      <c r="P458">
        <f t="shared" si="94"/>
        <v>5.0740123514259481E-5</v>
      </c>
      <c r="Q458">
        <f t="shared" si="95"/>
        <v>1.1069028634207261E-4</v>
      </c>
      <c r="R458">
        <f t="shared" si="96"/>
        <v>4.9135920208695575E-5</v>
      </c>
      <c r="S458">
        <f t="shared" si="97"/>
        <v>7.5733164587593325E-5</v>
      </c>
      <c r="T458">
        <f t="shared" si="98"/>
        <v>6.817644187724445E-5</v>
      </c>
      <c r="U458">
        <f t="shared" si="99"/>
        <v>2.9154198872563731E-4</v>
      </c>
      <c r="W458">
        <f t="shared" si="100"/>
        <v>2.7216644732927652E-5</v>
      </c>
      <c r="X458">
        <f t="shared" si="101"/>
        <v>3.2397438466541715E-5</v>
      </c>
      <c r="Y458">
        <f t="shared" si="102"/>
        <v>2.7298670336311814E-5</v>
      </c>
      <c r="Z458">
        <f t="shared" si="103"/>
        <v>4.4568314037398568E-5</v>
      </c>
      <c r="AA458">
        <f t="shared" si="104"/>
        <v>2.6438606914303156E-5</v>
      </c>
    </row>
    <row r="459" spans="1:27" x14ac:dyDescent="0.2">
      <c r="A459" s="5">
        <v>43579</v>
      </c>
      <c r="B459" s="1">
        <v>39054.68</v>
      </c>
      <c r="C459" s="1">
        <v>477.85</v>
      </c>
      <c r="D459" s="1">
        <v>184.1</v>
      </c>
      <c r="E459" s="1">
        <v>15911.97</v>
      </c>
      <c r="F459" s="1">
        <v>205.59</v>
      </c>
      <c r="G459" s="2">
        <v>12849.95</v>
      </c>
      <c r="I459" s="21">
        <f t="shared" si="93"/>
        <v>1.2620697704121818E-2</v>
      </c>
      <c r="J459" s="21">
        <f t="shared" si="93"/>
        <v>1.5097172485092774E-2</v>
      </c>
      <c r="K459" s="21">
        <f t="shared" si="93"/>
        <v>1.0648564784459344E-2</v>
      </c>
      <c r="L459" s="21">
        <f t="shared" si="93"/>
        <v>1.3266368290384276E-2</v>
      </c>
      <c r="M459" s="21">
        <f t="shared" si="93"/>
        <v>7.0778612904897151E-3</v>
      </c>
      <c r="N459" s="21">
        <f t="shared" si="93"/>
        <v>1.2974912041830844E-2</v>
      </c>
      <c r="P459">
        <f t="shared" si="94"/>
        <v>4.3811917959499922E-5</v>
      </c>
      <c r="Q459">
        <f t="shared" si="95"/>
        <v>1.0320724395680219E-4</v>
      </c>
      <c r="R459">
        <f t="shared" si="96"/>
        <v>4.5034472649538204E-5</v>
      </c>
      <c r="S459">
        <f t="shared" si="97"/>
        <v>6.9333375458113312E-5</v>
      </c>
      <c r="T459">
        <f t="shared" si="98"/>
        <v>6.9330504947233713E-5</v>
      </c>
      <c r="U459">
        <f t="shared" si="99"/>
        <v>2.9940541295323669E-4</v>
      </c>
      <c r="W459">
        <f t="shared" si="100"/>
        <v>1.8501593804124064E-5</v>
      </c>
      <c r="X459">
        <f t="shared" si="101"/>
        <v>2.1962095066038359E-5</v>
      </c>
      <c r="Y459">
        <f t="shared" si="102"/>
        <v>2.0222147712027621E-5</v>
      </c>
      <c r="Z459">
        <f t="shared" si="103"/>
        <v>3.6426081209002528E-5</v>
      </c>
      <c r="AA459">
        <f t="shared" si="104"/>
        <v>2.2264392822340583E-5</v>
      </c>
    </row>
    <row r="460" spans="1:27" x14ac:dyDescent="0.2">
      <c r="A460" s="5">
        <v>43578</v>
      </c>
      <c r="B460" s="1">
        <v>38564.879999999997</v>
      </c>
      <c r="C460" s="1">
        <v>470.69</v>
      </c>
      <c r="D460" s="1">
        <v>182.15</v>
      </c>
      <c r="E460" s="1">
        <v>15702.27</v>
      </c>
      <c r="F460" s="1">
        <v>204.14</v>
      </c>
      <c r="G460" s="2">
        <v>12684.3</v>
      </c>
      <c r="I460" s="21">
        <f t="shared" si="93"/>
        <v>-2.08004057895974E-3</v>
      </c>
      <c r="J460" s="21">
        <f t="shared" si="93"/>
        <v>9.9903293426770721E-4</v>
      </c>
      <c r="K460" s="21">
        <f t="shared" si="93"/>
        <v>-1.2618990509466457E-3</v>
      </c>
      <c r="L460" s="21">
        <f t="shared" si="93"/>
        <v>3.2890045207442198E-3</v>
      </c>
      <c r="M460" s="21">
        <f t="shared" si="93"/>
        <v>-7.8346884822414462E-4</v>
      </c>
      <c r="N460" s="21">
        <f t="shared" si="93"/>
        <v>1.7428257643783234E-2</v>
      </c>
      <c r="P460">
        <f t="shared" si="94"/>
        <v>4.6332259394566783E-5</v>
      </c>
      <c r="Q460">
        <f t="shared" si="95"/>
        <v>1.0973123398784797E-4</v>
      </c>
      <c r="R460">
        <f t="shared" si="96"/>
        <v>4.7807371592182343E-5</v>
      </c>
      <c r="S460">
        <f t="shared" si="97"/>
        <v>7.3068428099856128E-5</v>
      </c>
      <c r="T460">
        <f t="shared" si="98"/>
        <v>7.3716676107516446E-5</v>
      </c>
      <c r="U460">
        <f t="shared" si="99"/>
        <v>2.9912847136526742E-4</v>
      </c>
      <c r="W460">
        <f t="shared" si="100"/>
        <v>2.1996471054576734E-5</v>
      </c>
      <c r="X460">
        <f t="shared" si="101"/>
        <v>2.2252564748570022E-5</v>
      </c>
      <c r="Y460">
        <f t="shared" si="102"/>
        <v>2.2916712573242811E-5</v>
      </c>
      <c r="Z460">
        <f t="shared" si="103"/>
        <v>3.5092323530060254E-5</v>
      </c>
      <c r="AA460">
        <f t="shared" si="104"/>
        <v>2.4557087913727973E-5</v>
      </c>
    </row>
    <row r="461" spans="1:27" x14ac:dyDescent="0.2">
      <c r="A461" s="5">
        <v>43577</v>
      </c>
      <c r="B461" s="1">
        <v>38645.18</v>
      </c>
      <c r="C461" s="1">
        <v>470.22</v>
      </c>
      <c r="D461" s="1">
        <v>182.38</v>
      </c>
      <c r="E461" s="1">
        <v>15650.71</v>
      </c>
      <c r="F461" s="1">
        <v>204.3</v>
      </c>
      <c r="G461" s="2">
        <v>12465.15</v>
      </c>
      <c r="I461" s="21">
        <f t="shared" si="93"/>
        <v>-1.27300574188241E-2</v>
      </c>
      <c r="J461" s="21">
        <f t="shared" si="93"/>
        <v>-2.4701949120947947E-2</v>
      </c>
      <c r="K461" s="21">
        <f t="shared" si="93"/>
        <v>-1.356045285883473E-2</v>
      </c>
      <c r="L461" s="21">
        <f t="shared" si="93"/>
        <v>5.8166206675529615E-3</v>
      </c>
      <c r="M461" s="21">
        <f t="shared" si="93"/>
        <v>-1.477045607138963E-2</v>
      </c>
      <c r="N461" s="21">
        <f t="shared" si="93"/>
        <v>-1.1081440284303523E-2</v>
      </c>
      <c r="P461">
        <f t="shared" si="94"/>
        <v>3.8945742214226881E-5</v>
      </c>
      <c r="Q461">
        <f t="shared" si="95"/>
        <v>7.7787294218525417E-5</v>
      </c>
      <c r="R461">
        <f t="shared" si="96"/>
        <v>3.9121509242533613E-5</v>
      </c>
      <c r="S461">
        <f t="shared" si="97"/>
        <v>7.5572812277067955E-5</v>
      </c>
      <c r="T461">
        <f t="shared" si="98"/>
        <v>6.4496482717133396E-5</v>
      </c>
      <c r="U461">
        <f t="shared" si="99"/>
        <v>3.1038358748807697E-4</v>
      </c>
      <c r="W461">
        <f t="shared" si="100"/>
        <v>1.4396200838754753E-5</v>
      </c>
      <c r="X461">
        <f t="shared" si="101"/>
        <v>6.2006109608390373E-6</v>
      </c>
      <c r="Y461">
        <f t="shared" si="102"/>
        <v>1.4787820913027023E-5</v>
      </c>
      <c r="Z461">
        <f t="shared" si="103"/>
        <v>4.1446505962868393E-5</v>
      </c>
      <c r="AA461">
        <f t="shared" si="104"/>
        <v>1.5677034359687244E-5</v>
      </c>
    </row>
    <row r="462" spans="1:27" x14ac:dyDescent="0.2">
      <c r="A462" s="5">
        <v>43573</v>
      </c>
      <c r="B462" s="1">
        <v>39140.28</v>
      </c>
      <c r="C462" s="1">
        <v>481.98</v>
      </c>
      <c r="D462" s="1">
        <v>184.87</v>
      </c>
      <c r="E462" s="1">
        <v>15559.94</v>
      </c>
      <c r="F462" s="1">
        <v>207.34</v>
      </c>
      <c r="G462" s="2">
        <v>12604.05</v>
      </c>
      <c r="I462" s="21">
        <f t="shared" si="93"/>
        <v>-3.4523636130062169E-3</v>
      </c>
      <c r="J462" s="21">
        <f t="shared" si="93"/>
        <v>-1.6998698096002221E-3</v>
      </c>
      <c r="K462" s="21">
        <f t="shared" si="93"/>
        <v>-2.107368461527274E-3</v>
      </c>
      <c r="L462" s="21">
        <f t="shared" si="93"/>
        <v>-1.9794097833504142E-3</v>
      </c>
      <c r="M462" s="21">
        <f t="shared" si="93"/>
        <v>-9.5519962114626825E-3</v>
      </c>
      <c r="N462" s="21">
        <f t="shared" si="93"/>
        <v>2.5301637051785967E-3</v>
      </c>
      <c r="P462">
        <f t="shared" si="94"/>
        <v>4.0670865258768431E-5</v>
      </c>
      <c r="Q462">
        <f t="shared" si="95"/>
        <v>8.2568000825904259E-5</v>
      </c>
      <c r="R462">
        <f t="shared" si="96"/>
        <v>4.1335158651675778E-5</v>
      </c>
      <c r="S462">
        <f t="shared" si="97"/>
        <v>8.0146519671960169E-5</v>
      </c>
      <c r="T462">
        <f t="shared" si="98"/>
        <v>6.2789409382665474E-5</v>
      </c>
      <c r="U462">
        <f t="shared" si="99"/>
        <v>3.2978668487827322E-4</v>
      </c>
      <c r="W462">
        <f t="shared" si="100"/>
        <v>1.5872663346167244E-5</v>
      </c>
      <c r="X462">
        <f t="shared" si="101"/>
        <v>6.8709232921125511E-6</v>
      </c>
      <c r="Y462">
        <f t="shared" si="102"/>
        <v>1.6072063983739027E-5</v>
      </c>
      <c r="Z462">
        <f t="shared" si="103"/>
        <v>4.4411701925913734E-5</v>
      </c>
      <c r="AA462">
        <f t="shared" si="104"/>
        <v>1.8220341709853218E-5</v>
      </c>
    </row>
    <row r="463" spans="1:27" x14ac:dyDescent="0.2">
      <c r="A463" s="5">
        <v>43571</v>
      </c>
      <c r="B463" s="1">
        <v>39275.64</v>
      </c>
      <c r="C463" s="1">
        <v>482.8</v>
      </c>
      <c r="D463" s="1">
        <v>185.26</v>
      </c>
      <c r="E463" s="1">
        <v>15590.77</v>
      </c>
      <c r="F463" s="1">
        <v>209.33</v>
      </c>
      <c r="G463" s="2">
        <v>12572.2</v>
      </c>
      <c r="I463" s="21">
        <f t="shared" si="93"/>
        <v>9.4601114712509655E-3</v>
      </c>
      <c r="J463" s="21">
        <f t="shared" si="93"/>
        <v>1.4301854423982006E-3</v>
      </c>
      <c r="K463" s="21">
        <f t="shared" si="93"/>
        <v>8.1296854450386251E-3</v>
      </c>
      <c r="L463" s="21">
        <f t="shared" si="93"/>
        <v>5.0619675068383518E-4</v>
      </c>
      <c r="M463" s="21">
        <f t="shared" si="93"/>
        <v>9.7449346646948255E-3</v>
      </c>
      <c r="N463" s="21">
        <f t="shared" si="93"/>
        <v>-2.1256382769630391E-2</v>
      </c>
      <c r="P463">
        <f t="shared" si="94"/>
        <v>3.7554513527509341E-5</v>
      </c>
      <c r="Q463">
        <f t="shared" si="95"/>
        <v>8.7707739363750419E-5</v>
      </c>
      <c r="R463">
        <f t="shared" si="96"/>
        <v>3.9754948431446172E-5</v>
      </c>
      <c r="S463">
        <f t="shared" si="97"/>
        <v>8.5245899535038296E-5</v>
      </c>
      <c r="T463">
        <f t="shared" si="98"/>
        <v>6.0735727963314066E-5</v>
      </c>
      <c r="U463">
        <f t="shared" si="99"/>
        <v>3.2199644294822428E-4</v>
      </c>
      <c r="W463">
        <f t="shared" si="100"/>
        <v>2.9721200398664008E-5</v>
      </c>
      <c r="X463">
        <f t="shared" si="101"/>
        <v>9.2499547274709708E-6</v>
      </c>
      <c r="Y463">
        <f t="shared" si="102"/>
        <v>2.8128219490133058E-5</v>
      </c>
      <c r="Z463">
        <f t="shared" si="103"/>
        <v>4.7933294297096238E-5</v>
      </c>
      <c r="AA463">
        <f t="shared" si="104"/>
        <v>3.2605175944383842E-5</v>
      </c>
    </row>
    <row r="464" spans="1:27" x14ac:dyDescent="0.2">
      <c r="A464" s="5">
        <v>43570</v>
      </c>
      <c r="B464" s="1">
        <v>38905.839999999997</v>
      </c>
      <c r="C464" s="1">
        <v>482.11</v>
      </c>
      <c r="D464" s="1">
        <v>183.76</v>
      </c>
      <c r="E464" s="1">
        <v>15582.88</v>
      </c>
      <c r="F464" s="1">
        <v>207.3</v>
      </c>
      <c r="G464" s="2">
        <v>12842.3</v>
      </c>
      <c r="I464" s="21">
        <f t="shared" si="93"/>
        <v>3.5721611582945592E-3</v>
      </c>
      <c r="J464" s="21">
        <f t="shared" si="93"/>
        <v>6.0170346134993079E-4</v>
      </c>
      <c r="K464" s="21">
        <f t="shared" si="93"/>
        <v>5.7303619572687692E-3</v>
      </c>
      <c r="L464" s="21">
        <f t="shared" si="93"/>
        <v>7.1790711527799202E-3</v>
      </c>
      <c r="M464" s="21">
        <f t="shared" si="93"/>
        <v>9.1696635367445156E-4</v>
      </c>
      <c r="N464" s="21">
        <f t="shared" si="93"/>
        <v>6.6485918457934064E-3</v>
      </c>
      <c r="P464">
        <f t="shared" si="94"/>
        <v>3.9137120645808131E-5</v>
      </c>
      <c r="Q464">
        <f t="shared" si="95"/>
        <v>9.328299631960255E-5</v>
      </c>
      <c r="R464">
        <f t="shared" si="96"/>
        <v>4.0196516533795092E-5</v>
      </c>
      <c r="S464">
        <f t="shared" si="97"/>
        <v>8.7397399763869879E-5</v>
      </c>
      <c r="T464">
        <f t="shared" si="98"/>
        <v>6.4558806729455117E-5</v>
      </c>
      <c r="U464">
        <f t="shared" si="99"/>
        <v>3.3972788993224173E-4</v>
      </c>
      <c r="W464">
        <f t="shared" si="100"/>
        <v>3.0102350963542744E-5</v>
      </c>
      <c r="X464">
        <f t="shared" si="101"/>
        <v>9.5850275360297483E-6</v>
      </c>
      <c r="Y464">
        <f t="shared" si="102"/>
        <v>2.7491797045936747E-5</v>
      </c>
      <c r="Z464">
        <f t="shared" si="103"/>
        <v>4.7946224959033665E-5</v>
      </c>
      <c r="AA464">
        <f t="shared" si="104"/>
        <v>3.4297216854329185E-5</v>
      </c>
    </row>
    <row r="465" spans="1:27" x14ac:dyDescent="0.2">
      <c r="A465" s="5">
        <v>43567</v>
      </c>
      <c r="B465" s="1">
        <v>38767.11</v>
      </c>
      <c r="C465" s="1">
        <v>481.82</v>
      </c>
      <c r="D465" s="1">
        <v>182.71</v>
      </c>
      <c r="E465" s="1">
        <v>15471.41</v>
      </c>
      <c r="F465" s="1">
        <v>207.11</v>
      </c>
      <c r="G465" s="2">
        <v>12757.2</v>
      </c>
      <c r="I465" s="21">
        <f t="shared" si="93"/>
        <v>4.1383405326608363E-3</v>
      </c>
      <c r="J465" s="21">
        <f t="shared" si="93"/>
        <v>5.4525535183888498E-3</v>
      </c>
      <c r="K465" s="21">
        <f t="shared" si="93"/>
        <v>3.618821802131523E-3</v>
      </c>
      <c r="L465" s="21">
        <f t="shared" si="93"/>
        <v>1.904677450359328E-3</v>
      </c>
      <c r="M465" s="21">
        <f t="shared" si="93"/>
        <v>9.2162080353866416E-3</v>
      </c>
      <c r="N465" s="21">
        <f t="shared" si="93"/>
        <v>1.4985680039757391E-2</v>
      </c>
      <c r="P465">
        <f t="shared" si="94"/>
        <v>4.0542094578672672E-5</v>
      </c>
      <c r="Q465">
        <f t="shared" si="95"/>
        <v>9.733954885888179E-5</v>
      </c>
      <c r="R465">
        <f t="shared" si="96"/>
        <v>4.1926344957085267E-5</v>
      </c>
      <c r="S465">
        <f t="shared" si="97"/>
        <v>9.2744395736676005E-5</v>
      </c>
      <c r="T465">
        <f t="shared" si="98"/>
        <v>6.3257975847195322E-5</v>
      </c>
      <c r="U465">
        <f t="shared" si="99"/>
        <v>3.4707835484787527E-4</v>
      </c>
      <c r="W465">
        <f t="shared" si="100"/>
        <v>2.8065319294108375E-5</v>
      </c>
      <c r="X465">
        <f t="shared" si="101"/>
        <v>4.9812916919744908E-6</v>
      </c>
      <c r="Y465">
        <f t="shared" si="102"/>
        <v>2.5785070964976884E-5</v>
      </c>
      <c r="Z465">
        <f t="shared" si="103"/>
        <v>4.9184735902161835E-5</v>
      </c>
      <c r="AA465">
        <f t="shared" si="104"/>
        <v>2.7670795921745172E-5</v>
      </c>
    </row>
    <row r="466" spans="1:27" x14ac:dyDescent="0.2">
      <c r="A466" s="5">
        <v>43566</v>
      </c>
      <c r="B466" s="1">
        <v>38607.01</v>
      </c>
      <c r="C466" s="1">
        <v>479.2</v>
      </c>
      <c r="D466" s="1">
        <v>182.05</v>
      </c>
      <c r="E466" s="1">
        <v>15441.97</v>
      </c>
      <c r="F466" s="1">
        <v>205.21</v>
      </c>
      <c r="G466" s="2">
        <v>12567.45</v>
      </c>
      <c r="I466" s="21">
        <f t="shared" si="93"/>
        <v>5.6119544909559221E-4</v>
      </c>
      <c r="J466" s="21">
        <f t="shared" si="93"/>
        <v>2.7165412171271629E-3</v>
      </c>
      <c r="K466" s="21">
        <f t="shared" si="93"/>
        <v>4.9449191963906098E-4</v>
      </c>
      <c r="L466" s="21">
        <f t="shared" si="93"/>
        <v>-1.0711774861097114E-2</v>
      </c>
      <c r="M466" s="21">
        <f t="shared" si="93"/>
        <v>3.1236298520018477E-3</v>
      </c>
      <c r="N466" s="21">
        <f t="shared" si="93"/>
        <v>-1.0204412521329627E-2</v>
      </c>
      <c r="P466">
        <f t="shared" si="94"/>
        <v>4.3109785275263337E-5</v>
      </c>
      <c r="Q466">
        <f t="shared" si="95"/>
        <v>1.0308167349768165E-4</v>
      </c>
      <c r="R466">
        <f t="shared" si="96"/>
        <v>4.4586886831457414E-5</v>
      </c>
      <c r="S466">
        <f t="shared" si="97"/>
        <v>9.1340285634240506E-5</v>
      </c>
      <c r="T466">
        <f t="shared" si="98"/>
        <v>6.6672927702187559E-5</v>
      </c>
      <c r="U466">
        <f t="shared" si="99"/>
        <v>3.6258569441866717E-4</v>
      </c>
      <c r="W466">
        <f t="shared" si="100"/>
        <v>3.0222254772519396E-5</v>
      </c>
      <c r="X466">
        <f t="shared" si="101"/>
        <v>7.0686533240639563E-6</v>
      </c>
      <c r="Y466">
        <f t="shared" si="102"/>
        <v>2.7753011635281443E-5</v>
      </c>
      <c r="Z466">
        <f t="shared" si="103"/>
        <v>4.5347120990497052E-5</v>
      </c>
      <c r="AA466">
        <f t="shared" si="104"/>
        <v>3.1471579123586357E-5</v>
      </c>
    </row>
    <row r="467" spans="1:27" x14ac:dyDescent="0.2">
      <c r="A467" s="5">
        <v>43565</v>
      </c>
      <c r="B467" s="1">
        <v>38585.35</v>
      </c>
      <c r="C467" s="1">
        <v>477.9</v>
      </c>
      <c r="D467" s="1">
        <v>181.96</v>
      </c>
      <c r="E467" s="1">
        <v>15608.27</v>
      </c>
      <c r="F467" s="1">
        <v>204.57</v>
      </c>
      <c r="G467" s="2">
        <v>12696.35</v>
      </c>
      <c r="I467" s="21">
        <f t="shared" si="93"/>
        <v>-9.1292981758997731E-3</v>
      </c>
      <c r="J467" s="21">
        <f t="shared" si="93"/>
        <v>-5.3632859135116827E-3</v>
      </c>
      <c r="K467" s="21">
        <f t="shared" si="93"/>
        <v>-6.9553115902801655E-3</v>
      </c>
      <c r="L467" s="21">
        <f t="shared" si="93"/>
        <v>-9.0661295904548873E-3</v>
      </c>
      <c r="M467" s="21">
        <f t="shared" si="93"/>
        <v>-3.6595224914312517E-3</v>
      </c>
      <c r="N467" s="21">
        <f t="shared" si="93"/>
        <v>-1.1519403177485028E-2</v>
      </c>
      <c r="P467">
        <f t="shared" si="94"/>
        <v>4.0541638472546937E-5</v>
      </c>
      <c r="Q467">
        <f t="shared" si="95"/>
        <v>1.078253014364652E-4</v>
      </c>
      <c r="R467">
        <f t="shared" si="96"/>
        <v>4.4345005608919446E-5</v>
      </c>
      <c r="S467">
        <f t="shared" si="97"/>
        <v>9.1924046052324683E-5</v>
      </c>
      <c r="T467">
        <f t="shared" si="98"/>
        <v>7.0073831287521368E-5</v>
      </c>
      <c r="U467">
        <f t="shared" si="99"/>
        <v>3.7725946323908518E-4</v>
      </c>
      <c r="W467">
        <f t="shared" si="100"/>
        <v>2.5438734880403515E-5</v>
      </c>
      <c r="X467">
        <f t="shared" si="101"/>
        <v>3.5763214430126847E-6</v>
      </c>
      <c r="Y467">
        <f t="shared" si="102"/>
        <v>2.4410371626886313E-5</v>
      </c>
      <c r="Z467">
        <f t="shared" si="103"/>
        <v>4.1575464755096198E-5</v>
      </c>
      <c r="AA467">
        <f t="shared" si="104"/>
        <v>3.0789625768759672E-5</v>
      </c>
    </row>
    <row r="468" spans="1:27" x14ac:dyDescent="0.2">
      <c r="A468" s="5">
        <v>43564</v>
      </c>
      <c r="B468" s="1">
        <v>38939.22</v>
      </c>
      <c r="C468" s="1">
        <v>480.47</v>
      </c>
      <c r="D468" s="1">
        <v>183.23</v>
      </c>
      <c r="E468" s="1">
        <v>15750.42</v>
      </c>
      <c r="F468" s="1">
        <v>205.32</v>
      </c>
      <c r="G468" s="2">
        <v>12843.45</v>
      </c>
      <c r="I468" s="21">
        <f t="shared" si="93"/>
        <v>6.1486738943946073E-3</v>
      </c>
      <c r="J468" s="21">
        <f t="shared" si="93"/>
        <v>7.2902302094904163E-3</v>
      </c>
      <c r="K468" s="21">
        <f t="shared" si="93"/>
        <v>4.9788093546548175E-3</v>
      </c>
      <c r="L468" s="21">
        <f t="shared" si="93"/>
        <v>2.8388708223652578E-3</v>
      </c>
      <c r="M468" s="21">
        <f t="shared" si="93"/>
        <v>-4.382441089788694E-4</v>
      </c>
      <c r="N468" s="21">
        <f t="shared" si="93"/>
        <v>6.2796761923620261E-3</v>
      </c>
      <c r="P468">
        <f t="shared" si="94"/>
        <v>4.0716241524436547E-5</v>
      </c>
      <c r="Q468">
        <f t="shared" si="95"/>
        <v>1.1131537664470554E-4</v>
      </c>
      <c r="R468">
        <f t="shared" si="96"/>
        <v>4.5593290482467604E-5</v>
      </c>
      <c r="S468">
        <f t="shared" si="97"/>
        <v>9.7277122127191576E-5</v>
      </c>
      <c r="T468">
        <f t="shared" si="98"/>
        <v>7.4534370014444772E-5</v>
      </c>
      <c r="U468">
        <f t="shared" si="99"/>
        <v>3.9882276941939371E-4</v>
      </c>
      <c r="W468">
        <f t="shared" si="100"/>
        <v>2.4597908527925372E-5</v>
      </c>
      <c r="X468">
        <f t="shared" si="101"/>
        <v>8.8245142341506233E-7</v>
      </c>
      <c r="Y468">
        <f t="shared" si="102"/>
        <v>2.3972822332598084E-5</v>
      </c>
      <c r="Z468">
        <f t="shared" si="103"/>
        <v>4.3091312110757762E-5</v>
      </c>
      <c r="AA468">
        <f t="shared" si="104"/>
        <v>3.293058259001651E-5</v>
      </c>
    </row>
    <row r="469" spans="1:27" x14ac:dyDescent="0.2">
      <c r="A469" s="5">
        <v>43563</v>
      </c>
      <c r="B469" s="1">
        <v>38700.53</v>
      </c>
      <c r="C469" s="1">
        <v>476.98</v>
      </c>
      <c r="D469" s="1">
        <v>182.32</v>
      </c>
      <c r="E469" s="1">
        <v>15705.77</v>
      </c>
      <c r="F469" s="1">
        <v>205.41</v>
      </c>
      <c r="G469" s="2">
        <v>12763.05</v>
      </c>
      <c r="I469" s="21">
        <f t="shared" si="93"/>
        <v>-4.1695327567729135E-3</v>
      </c>
      <c r="J469" s="21">
        <f t="shared" si="93"/>
        <v>-1.297678048256364E-2</v>
      </c>
      <c r="K469" s="21">
        <f t="shared" si="93"/>
        <v>-5.4698747034944593E-3</v>
      </c>
      <c r="L469" s="21">
        <f t="shared" si="93"/>
        <v>9.6543878870546697E-3</v>
      </c>
      <c r="M469" s="21">
        <f t="shared" si="93"/>
        <v>-1.9940186068643953E-3</v>
      </c>
      <c r="N469" s="21">
        <f t="shared" si="93"/>
        <v>-8.3719386983342921E-3</v>
      </c>
      <c r="P469">
        <f t="shared" si="94"/>
        <v>4.2205469489200433E-5</v>
      </c>
      <c r="Q469">
        <f t="shared" si="95"/>
        <v>1.0767187951398602E-4</v>
      </c>
      <c r="R469">
        <f t="shared" si="96"/>
        <v>4.6593743325693498E-5</v>
      </c>
      <c r="S469">
        <f t="shared" si="97"/>
        <v>9.753690404124373E-5</v>
      </c>
      <c r="T469">
        <f t="shared" si="98"/>
        <v>7.9038088725716483E-5</v>
      </c>
      <c r="U469">
        <f t="shared" si="99"/>
        <v>4.1980575315454652E-4</v>
      </c>
      <c r="W469">
        <f t="shared" si="100"/>
        <v>2.393987677606531E-5</v>
      </c>
      <c r="X469">
        <f t="shared" si="101"/>
        <v>-5.9957417220114531E-6</v>
      </c>
      <c r="Y469">
        <f t="shared" si="102"/>
        <v>2.258001594711125E-5</v>
      </c>
      <c r="Z469">
        <f t="shared" si="103"/>
        <v>5.100092417487185E-5</v>
      </c>
      <c r="AA469">
        <f t="shared" si="104"/>
        <v>3.396697286980437E-5</v>
      </c>
    </row>
    <row r="470" spans="1:27" x14ac:dyDescent="0.2">
      <c r="A470" s="5">
        <v>43560</v>
      </c>
      <c r="B470" s="1">
        <v>38862.230000000003</v>
      </c>
      <c r="C470" s="1">
        <v>483.21</v>
      </c>
      <c r="D470" s="1">
        <v>183.32</v>
      </c>
      <c r="E470" s="1">
        <v>15554.87</v>
      </c>
      <c r="F470" s="1">
        <v>205.82</v>
      </c>
      <c r="G470" s="2">
        <v>12870.35</v>
      </c>
      <c r="I470" s="21">
        <f t="shared" si="93"/>
        <v>4.5781377614725911E-3</v>
      </c>
      <c r="J470" s="21">
        <f t="shared" si="93"/>
        <v>8.3750320674834591E-3</v>
      </c>
      <c r="K470" s="21">
        <f t="shared" si="93"/>
        <v>5.5247248255497223E-3</v>
      </c>
      <c r="L470" s="21">
        <f t="shared" si="93"/>
        <v>1.135132348571581E-2</v>
      </c>
      <c r="M470" s="21">
        <f t="shared" si="93"/>
        <v>4.382341336944027E-3</v>
      </c>
      <c r="N470" s="21">
        <f t="shared" si="93"/>
        <v>1.3367530825299788E-2</v>
      </c>
      <c r="P470">
        <f t="shared" si="94"/>
        <v>4.3561605071722515E-5</v>
      </c>
      <c r="Q470">
        <f t="shared" si="95"/>
        <v>1.1006745721925898E-4</v>
      </c>
      <c r="R470">
        <f t="shared" si="96"/>
        <v>4.7619561980649759E-5</v>
      </c>
      <c r="S470">
        <f t="shared" si="97"/>
        <v>9.5538033349576511E-5</v>
      </c>
      <c r="T470">
        <f t="shared" si="98"/>
        <v>8.2857227436284239E-5</v>
      </c>
      <c r="U470">
        <f t="shared" si="99"/>
        <v>4.3519606418364483E-4</v>
      </c>
      <c r="W470">
        <f t="shared" si="100"/>
        <v>2.1561673316093702E-5</v>
      </c>
      <c r="X470">
        <f t="shared" si="101"/>
        <v>-1.3524416682456407E-5</v>
      </c>
      <c r="Y470">
        <f t="shared" si="102"/>
        <v>1.9307340619894845E-5</v>
      </c>
      <c r="Z470">
        <f t="shared" si="103"/>
        <v>4.4570823594336713E-5</v>
      </c>
      <c r="AA470">
        <f t="shared" si="104"/>
        <v>3.2395859463073706E-5</v>
      </c>
    </row>
    <row r="471" spans="1:27" x14ac:dyDescent="0.2">
      <c r="A471" s="5">
        <v>43559</v>
      </c>
      <c r="B471" s="1">
        <v>38684.720000000001</v>
      </c>
      <c r="C471" s="1">
        <v>479.18</v>
      </c>
      <c r="D471" s="1">
        <v>182.31</v>
      </c>
      <c r="E471" s="1">
        <v>15379.3</v>
      </c>
      <c r="F471" s="1">
        <v>204.92</v>
      </c>
      <c r="G471" s="2">
        <v>12699.45</v>
      </c>
      <c r="I471" s="21">
        <f t="shared" si="93"/>
        <v>-4.961212746845689E-3</v>
      </c>
      <c r="J471" s="21">
        <f t="shared" si="93"/>
        <v>-1.8972766227945152E-3</v>
      </c>
      <c r="K471" s="21">
        <f t="shared" si="93"/>
        <v>-5.3610631683829431E-3</v>
      </c>
      <c r="L471" s="21">
        <f t="shared" si="93"/>
        <v>-1.5462471253565552E-2</v>
      </c>
      <c r="M471" s="21">
        <f t="shared" si="93"/>
        <v>-7.6323260073811227E-3</v>
      </c>
      <c r="N471" s="21">
        <f t="shared" si="93"/>
        <v>-6.13050589291717E-2</v>
      </c>
      <c r="P471">
        <f t="shared" si="94"/>
        <v>4.477105016654752E-5</v>
      </c>
      <c r="Q471">
        <f t="shared" si="95"/>
        <v>1.168632741534626E-4</v>
      </c>
      <c r="R471">
        <f t="shared" si="96"/>
        <v>4.8824576683964069E-5</v>
      </c>
      <c r="S471">
        <f t="shared" si="97"/>
        <v>8.6375268418655357E-5</v>
      </c>
      <c r="T471">
        <f t="shared" si="98"/>
        <v>8.4427748318412197E-5</v>
      </c>
      <c r="U471">
        <f t="shared" si="99"/>
        <v>2.2308239272882097E-4</v>
      </c>
      <c r="W471">
        <f t="shared" si="100"/>
        <v>3.5242839657039577E-6</v>
      </c>
      <c r="X471">
        <f t="shared" si="101"/>
        <v>-2.1811889353593481E-5</v>
      </c>
      <c r="Y471">
        <f t="shared" si="102"/>
        <v>-4.3859254015837395E-7</v>
      </c>
      <c r="Z471">
        <f t="shared" si="103"/>
        <v>-1.3090254350096715E-5</v>
      </c>
      <c r="AA471">
        <f t="shared" si="104"/>
        <v>4.5977103448135255E-6</v>
      </c>
    </row>
    <row r="472" spans="1:27" x14ac:dyDescent="0.2">
      <c r="A472" s="5">
        <v>43558</v>
      </c>
      <c r="B472" s="1">
        <v>38877.120000000003</v>
      </c>
      <c r="C472" s="1">
        <v>480.09</v>
      </c>
      <c r="D472" s="1">
        <v>183.29</v>
      </c>
      <c r="E472" s="1">
        <v>15618.95</v>
      </c>
      <c r="F472" s="1">
        <v>206.49</v>
      </c>
      <c r="G472" s="2">
        <v>13502.35</v>
      </c>
      <c r="I472" s="21">
        <f t="shared" si="93"/>
        <v>-4.6072535069271768E-3</v>
      </c>
      <c r="J472" s="21">
        <f t="shared" si="93"/>
        <v>-1.0587590743886578E-2</v>
      </c>
      <c r="K472" s="21">
        <f t="shared" si="93"/>
        <v>-5.8207698685511858E-3</v>
      </c>
      <c r="L472" s="21">
        <f t="shared" si="93"/>
        <v>-1.5494793600554402E-3</v>
      </c>
      <c r="M472" s="21">
        <f t="shared" si="93"/>
        <v>-7.189936153704053E-3</v>
      </c>
      <c r="N472" s="21">
        <f t="shared" si="93"/>
        <v>-1.2328933372899994E-2</v>
      </c>
      <c r="P472">
        <f t="shared" si="94"/>
        <v>4.6273875610555269E-5</v>
      </c>
      <c r="Q472">
        <f t="shared" si="95"/>
        <v>1.1716749945517088E-4</v>
      </c>
      <c r="R472">
        <f t="shared" si="96"/>
        <v>4.9778398906602198E-5</v>
      </c>
      <c r="S472">
        <f t="shared" si="97"/>
        <v>9.1735335363213926E-5</v>
      </c>
      <c r="T472">
        <f t="shared" si="98"/>
        <v>8.6517061068884852E-5</v>
      </c>
      <c r="U472">
        <f t="shared" si="99"/>
        <v>2.2761940089576228E-4</v>
      </c>
      <c r="W472">
        <f t="shared" si="100"/>
        <v>1.2354539847452596E-7</v>
      </c>
      <c r="X472">
        <f t="shared" si="101"/>
        <v>-3.1536075963029904E-5</v>
      </c>
      <c r="Y472">
        <f t="shared" si="102"/>
        <v>-5.0472612483611308E-6</v>
      </c>
      <c r="Z472">
        <f t="shared" si="103"/>
        <v>-1.5145170231558672E-5</v>
      </c>
      <c r="AA472">
        <f t="shared" si="104"/>
        <v>-7.6696200303383721E-7</v>
      </c>
    </row>
    <row r="473" spans="1:27" x14ac:dyDescent="0.2">
      <c r="A473" s="5">
        <v>43557</v>
      </c>
      <c r="B473" s="1">
        <v>39056.65</v>
      </c>
      <c r="C473" s="1">
        <v>485.2</v>
      </c>
      <c r="D473" s="1">
        <v>184.36</v>
      </c>
      <c r="E473" s="1">
        <v>15643.17</v>
      </c>
      <c r="F473" s="1">
        <v>207.98</v>
      </c>
      <c r="G473" s="2">
        <v>13669.85</v>
      </c>
      <c r="I473" s="21">
        <f t="shared" si="93"/>
        <v>4.7423034929908476E-3</v>
      </c>
      <c r="J473" s="21">
        <f t="shared" si="93"/>
        <v>3.0919866260246606E-4</v>
      </c>
      <c r="K473" s="21">
        <f t="shared" si="93"/>
        <v>2.4438603414178727E-3</v>
      </c>
      <c r="L473" s="21">
        <f t="shared" si="93"/>
        <v>7.1332757968302022E-3</v>
      </c>
      <c r="M473" s="21">
        <f t="shared" si="93"/>
        <v>-2.7848483931596532E-3</v>
      </c>
      <c r="N473" s="21">
        <f t="shared" si="93"/>
        <v>1.7645823643499554E-2</v>
      </c>
      <c r="P473">
        <f t="shared" si="94"/>
        <v>4.7792030920614125E-5</v>
      </c>
      <c r="Q473">
        <f t="shared" si="95"/>
        <v>1.2464017364509955E-4</v>
      </c>
      <c r="R473">
        <f t="shared" si="96"/>
        <v>5.2574523089894569E-5</v>
      </c>
      <c r="S473">
        <f t="shared" si="97"/>
        <v>9.4342891433612039E-5</v>
      </c>
      <c r="T473">
        <f t="shared" si="98"/>
        <v>9.1544402377140237E-5</v>
      </c>
      <c r="U473">
        <f t="shared" si="99"/>
        <v>2.2227329294926916E-4</v>
      </c>
      <c r="W473">
        <f t="shared" si="100"/>
        <v>-5.209963476171897E-6</v>
      </c>
      <c r="X473">
        <f t="shared" si="101"/>
        <v>-3.3897276454569412E-5</v>
      </c>
      <c r="Y473">
        <f t="shared" si="102"/>
        <v>-8.1220180468098685E-6</v>
      </c>
      <c r="Z473">
        <f t="shared" si="103"/>
        <v>-2.4146299823656651E-5</v>
      </c>
      <c r="AA473">
        <f t="shared" si="104"/>
        <v>2.3207389512136874E-6</v>
      </c>
    </row>
    <row r="474" spans="1:27" x14ac:dyDescent="0.2">
      <c r="A474" s="5">
        <v>43556</v>
      </c>
      <c r="B474" s="1">
        <v>38871.870000000003</v>
      </c>
      <c r="C474" s="1">
        <v>485.05</v>
      </c>
      <c r="D474" s="1">
        <v>183.91</v>
      </c>
      <c r="E474" s="1">
        <v>15531.98</v>
      </c>
      <c r="F474" s="1">
        <v>208.56</v>
      </c>
      <c r="G474" s="2">
        <v>13430.75</v>
      </c>
      <c r="I474" s="21">
        <f t="shared" si="93"/>
        <v>5.1314978671380832E-3</v>
      </c>
      <c r="J474" s="21">
        <f t="shared" si="93"/>
        <v>-8.2127553292093407E-3</v>
      </c>
      <c r="K474" s="21">
        <f t="shared" si="93"/>
        <v>5.0150009712938062E-3</v>
      </c>
      <c r="L474" s="21">
        <f t="shared" si="93"/>
        <v>1.633670715092158E-2</v>
      </c>
      <c r="M474" s="21">
        <f t="shared" si="93"/>
        <v>9.1142404313739533E-4</v>
      </c>
      <c r="N474" s="21">
        <f t="shared" si="93"/>
        <v>-2.43175228220703E-3</v>
      </c>
      <c r="P474">
        <f t="shared" si="94"/>
        <v>4.9161802871263368E-5</v>
      </c>
      <c r="Q474">
        <f t="shared" si="95"/>
        <v>1.2829065174388529E-4</v>
      </c>
      <c r="R474">
        <f t="shared" si="96"/>
        <v>5.4325009580180744E-5</v>
      </c>
      <c r="S474">
        <f t="shared" si="97"/>
        <v>8.3329373831397547E-5</v>
      </c>
      <c r="T474">
        <f t="shared" si="98"/>
        <v>9.733463909569756E-5</v>
      </c>
      <c r="U474">
        <f t="shared" si="99"/>
        <v>2.3608349765909367E-4</v>
      </c>
      <c r="W474">
        <f t="shared" si="100"/>
        <v>-4.746012316168813E-6</v>
      </c>
      <c r="X474">
        <f t="shared" si="101"/>
        <v>-3.7335701750500192E-5</v>
      </c>
      <c r="Y474">
        <f t="shared" si="102"/>
        <v>-7.8620251525287417E-6</v>
      </c>
      <c r="Z474">
        <f t="shared" si="103"/>
        <v>-2.3151798223166556E-5</v>
      </c>
      <c r="AA474">
        <f t="shared" si="104"/>
        <v>2.6103408521607988E-6</v>
      </c>
    </row>
    <row r="475" spans="1:27" x14ac:dyDescent="0.2">
      <c r="A475" s="5">
        <v>43553</v>
      </c>
      <c r="B475" s="1">
        <v>38672.910000000003</v>
      </c>
      <c r="C475" s="1">
        <v>489.05</v>
      </c>
      <c r="D475" s="1">
        <v>182.99</v>
      </c>
      <c r="E475" s="1">
        <v>15280.3</v>
      </c>
      <c r="F475" s="1">
        <v>208.37</v>
      </c>
      <c r="G475" s="2">
        <v>13463.45</v>
      </c>
      <c r="I475" s="21">
        <f t="shared" si="93"/>
        <v>3.2942857190166276E-3</v>
      </c>
      <c r="J475" s="21">
        <f t="shared" si="93"/>
        <v>1.774156901322517E-2</v>
      </c>
      <c r="K475" s="21">
        <f t="shared" si="93"/>
        <v>5.4797660272804406E-3</v>
      </c>
      <c r="L475" s="21">
        <f t="shared" si="93"/>
        <v>3.5086973192357653E-3</v>
      </c>
      <c r="M475" s="21">
        <f t="shared" si="93"/>
        <v>4.4249988032319769E-3</v>
      </c>
      <c r="N475" s="21">
        <f t="shared" si="93"/>
        <v>-3.5149585701851602E-2</v>
      </c>
      <c r="P475">
        <f t="shared" si="94"/>
        <v>5.1607089114204638E-5</v>
      </c>
      <c r="Q475">
        <f t="shared" si="95"/>
        <v>1.1638814412853552E-4</v>
      </c>
      <c r="R475">
        <f t="shared" si="96"/>
        <v>5.5875893018464396E-5</v>
      </c>
      <c r="S475">
        <f t="shared" si="97"/>
        <v>8.7862464275230653E-5</v>
      </c>
      <c r="T475">
        <f t="shared" si="98"/>
        <v>1.0229766194806521E-4</v>
      </c>
      <c r="U475">
        <f t="shared" si="99"/>
        <v>1.7229137782806913E-4</v>
      </c>
      <c r="W475">
        <f t="shared" si="100"/>
        <v>2.3420791236689796E-6</v>
      </c>
      <c r="X475">
        <f t="shared" si="101"/>
        <v>8.598540472363263E-8</v>
      </c>
      <c r="Y475">
        <f t="shared" si="102"/>
        <v>3.9304948761602039E-6</v>
      </c>
      <c r="Z475">
        <f t="shared" si="103"/>
        <v>-1.6757492335857957E-5</v>
      </c>
      <c r="AA475">
        <f t="shared" si="104"/>
        <v>1.2704843970264251E-5</v>
      </c>
    </row>
    <row r="476" spans="1:27" x14ac:dyDescent="0.2">
      <c r="A476" s="5">
        <v>43552</v>
      </c>
      <c r="B476" s="1">
        <v>38545.72</v>
      </c>
      <c r="C476" s="1">
        <v>480.45</v>
      </c>
      <c r="D476" s="1">
        <v>181.99</v>
      </c>
      <c r="E476" s="1">
        <v>15226.78</v>
      </c>
      <c r="F476" s="1">
        <v>207.45</v>
      </c>
      <c r="G476" s="2">
        <v>13945.1</v>
      </c>
      <c r="I476" s="21">
        <f t="shared" si="93"/>
        <v>1.0768167107290642E-2</v>
      </c>
      <c r="J476" s="21">
        <f t="shared" si="93"/>
        <v>6.9341742786813857E-3</v>
      </c>
      <c r="K476" s="21">
        <f t="shared" si="93"/>
        <v>1.0383965163349284E-2</v>
      </c>
      <c r="L476" s="21">
        <f t="shared" si="93"/>
        <v>1.4364390865049651E-2</v>
      </c>
      <c r="M476" s="21">
        <f t="shared" si="93"/>
        <v>5.6074009739603067E-3</v>
      </c>
      <c r="N476" s="21">
        <f t="shared" si="93"/>
        <v>1.4682270975184328E-2</v>
      </c>
      <c r="P476">
        <f t="shared" si="94"/>
        <v>4.7499876322523898E-5</v>
      </c>
      <c r="Q476">
        <f t="shared" si="95"/>
        <v>1.2074806143926375E-4</v>
      </c>
      <c r="R476">
        <f t="shared" si="96"/>
        <v>5.25598819868567E-5</v>
      </c>
      <c r="S476">
        <f t="shared" si="97"/>
        <v>8.0300341255101407E-5</v>
      </c>
      <c r="T476">
        <f t="shared" si="98"/>
        <v>1.0682030341180739E-4</v>
      </c>
      <c r="U476">
        <f t="shared" si="99"/>
        <v>1.6952897124334544E-4</v>
      </c>
      <c r="W476">
        <f t="shared" si="100"/>
        <v>-7.5999890626058611E-6</v>
      </c>
      <c r="X476">
        <f t="shared" si="101"/>
        <v>-6.4070001491506163E-6</v>
      </c>
      <c r="Y476">
        <f t="shared" si="102"/>
        <v>-5.5501239822871344E-6</v>
      </c>
      <c r="Z476">
        <f t="shared" si="103"/>
        <v>-3.1288941574792821E-5</v>
      </c>
      <c r="AA476">
        <f t="shared" si="104"/>
        <v>8.2607246130770018E-6</v>
      </c>
    </row>
    <row r="477" spans="1:27" x14ac:dyDescent="0.2">
      <c r="A477" s="5">
        <v>43551</v>
      </c>
      <c r="B477" s="1">
        <v>38132.879999999997</v>
      </c>
      <c r="C477" s="1">
        <v>477.13</v>
      </c>
      <c r="D477" s="1">
        <v>180.11</v>
      </c>
      <c r="E477" s="1">
        <v>15009.62</v>
      </c>
      <c r="F477" s="1">
        <v>206.29</v>
      </c>
      <c r="G477" s="2">
        <v>13741.85</v>
      </c>
      <c r="I477" s="21">
        <f t="shared" si="93"/>
        <v>-2.6328386012068909E-3</v>
      </c>
      <c r="J477" s="21">
        <f t="shared" si="93"/>
        <v>-6.1012746990372971E-3</v>
      </c>
      <c r="K477" s="21">
        <f t="shared" si="93"/>
        <v>-1.8305371912290236E-3</v>
      </c>
      <c r="L477" s="21">
        <f t="shared" si="93"/>
        <v>-7.499042991409566E-4</v>
      </c>
      <c r="M477" s="21">
        <f t="shared" si="93"/>
        <v>-4.0153896383655569E-3</v>
      </c>
      <c r="N477" s="21">
        <f t="shared" si="93"/>
        <v>-1.2341795494064375E-2</v>
      </c>
      <c r="P477">
        <f t="shared" si="94"/>
        <v>5.0089325506939993E-5</v>
      </c>
      <c r="Q477">
        <f t="shared" si="95"/>
        <v>1.260792853851883E-4</v>
      </c>
      <c r="R477">
        <f t="shared" si="96"/>
        <v>5.5700882981221639E-5</v>
      </c>
      <c r="S477">
        <f t="shared" si="97"/>
        <v>8.5389999859179994E-5</v>
      </c>
      <c r="T477">
        <f t="shared" si="98"/>
        <v>1.1260947039886574E-4</v>
      </c>
      <c r="U477">
        <f t="shared" si="99"/>
        <v>1.7062742157692232E-4</v>
      </c>
      <c r="W477">
        <f t="shared" si="100"/>
        <v>-1.0159177018834362E-5</v>
      </c>
      <c r="X477">
        <f t="shared" si="101"/>
        <v>-1.1622384281349224E-5</v>
      </c>
      <c r="Y477">
        <f t="shared" si="102"/>
        <v>-7.3464371508433974E-6</v>
      </c>
      <c r="Z477">
        <f t="shared" si="103"/>
        <v>-3.3876863302978582E-5</v>
      </c>
      <c r="AA477">
        <f t="shared" si="104"/>
        <v>5.6247846258887565E-6</v>
      </c>
    </row>
    <row r="478" spans="1:27" x14ac:dyDescent="0.2">
      <c r="A478" s="5">
        <v>43550</v>
      </c>
      <c r="B478" s="1">
        <v>38233.410000000003</v>
      </c>
      <c r="C478" s="1">
        <v>480.05</v>
      </c>
      <c r="D478" s="1">
        <v>180.44</v>
      </c>
      <c r="E478" s="1">
        <v>15020.88</v>
      </c>
      <c r="F478" s="1">
        <v>207.12</v>
      </c>
      <c r="G478" s="2">
        <v>13912.5</v>
      </c>
      <c r="I478" s="21">
        <f t="shared" si="93"/>
        <v>1.1164951561233535E-2</v>
      </c>
      <c r="J478" s="21">
        <f t="shared" si="93"/>
        <v>9.3784199027358071E-4</v>
      </c>
      <c r="K478" s="21">
        <f t="shared" si="93"/>
        <v>1.294083208669356E-2</v>
      </c>
      <c r="L478" s="21">
        <f t="shared" si="93"/>
        <v>-5.8546544327074965E-3</v>
      </c>
      <c r="M478" s="21">
        <f t="shared" si="93"/>
        <v>9.8981885277823894E-3</v>
      </c>
      <c r="N478" s="21">
        <f t="shared" si="93"/>
        <v>1.7031914013678328E-2</v>
      </c>
      <c r="P478">
        <f t="shared" si="94"/>
        <v>4.5329741388360127E-5</v>
      </c>
      <c r="Q478">
        <f t="shared" si="95"/>
        <v>1.3407075800985646E-4</v>
      </c>
      <c r="R478">
        <f t="shared" si="96"/>
        <v>4.8566994548363588E-5</v>
      </c>
      <c r="S478">
        <f t="shared" si="97"/>
        <v>8.8652533135739038E-5</v>
      </c>
      <c r="T478">
        <f t="shared" si="98"/>
        <v>1.1354364067124934E-4</v>
      </c>
      <c r="U478">
        <f t="shared" si="99"/>
        <v>1.6300239987102378E-4</v>
      </c>
      <c r="W478">
        <f t="shared" si="100"/>
        <v>-2.2945539059896982E-5</v>
      </c>
      <c r="X478">
        <f t="shared" si="101"/>
        <v>-1.3383807371866617E-5</v>
      </c>
      <c r="Y478">
        <f t="shared" si="102"/>
        <v>-2.1883899481706661E-5</v>
      </c>
      <c r="Z478">
        <f t="shared" si="103"/>
        <v>-2.9674367074806478E-5</v>
      </c>
      <c r="AA478">
        <f t="shared" si="104"/>
        <v>-4.7769373700992229E-6</v>
      </c>
    </row>
    <row r="479" spans="1:27" x14ac:dyDescent="0.2">
      <c r="A479" s="5">
        <v>43549</v>
      </c>
      <c r="B479" s="1">
        <v>37808.910000000003</v>
      </c>
      <c r="C479" s="1">
        <v>479.6</v>
      </c>
      <c r="D479" s="1">
        <v>178.12</v>
      </c>
      <c r="E479" s="1">
        <v>15109.08</v>
      </c>
      <c r="F479" s="1">
        <v>205.08</v>
      </c>
      <c r="G479" s="2">
        <v>13677.55</v>
      </c>
      <c r="I479" s="21">
        <f t="shared" si="93"/>
        <v>-9.3638572763660652E-3</v>
      </c>
      <c r="J479" s="21">
        <f t="shared" si="93"/>
        <v>1.6736440444886595E-2</v>
      </c>
      <c r="K479" s="21">
        <f t="shared" si="93"/>
        <v>-8.7200105366314375E-3</v>
      </c>
      <c r="L479" s="21">
        <f t="shared" si="93"/>
        <v>-8.642754407080273E-3</v>
      </c>
      <c r="M479" s="21">
        <f t="shared" si="93"/>
        <v>6.9482101719805633E-3</v>
      </c>
      <c r="N479" s="21">
        <f t="shared" si="93"/>
        <v>-2.435334345888736E-3</v>
      </c>
      <c r="P479">
        <f t="shared" si="94"/>
        <v>4.2626417024288191E-5</v>
      </c>
      <c r="Q479">
        <f t="shared" si="95"/>
        <v>1.2474920391908754E-4</v>
      </c>
      <c r="R479">
        <f t="shared" si="96"/>
        <v>4.6813488854069991E-5</v>
      </c>
      <c r="S479">
        <f t="shared" si="97"/>
        <v>8.9543298841779481E-5</v>
      </c>
      <c r="T479">
        <f t="shared" si="98"/>
        <v>1.1770955659107287E-4</v>
      </c>
      <c r="U479">
        <f t="shared" si="99"/>
        <v>1.7302824326430623E-4</v>
      </c>
      <c r="W479">
        <f t="shared" si="100"/>
        <v>-2.5865730270218138E-5</v>
      </c>
      <c r="X479">
        <f t="shared" si="101"/>
        <v>-1.1636465614112121E-5</v>
      </c>
      <c r="Y479">
        <f t="shared" si="102"/>
        <v>-2.4636242501158381E-5</v>
      </c>
      <c r="Z479">
        <f t="shared" si="103"/>
        <v>-3.2911964759409694E-5</v>
      </c>
      <c r="AA479">
        <f t="shared" si="104"/>
        <v>-4.0017707208963371E-6</v>
      </c>
    </row>
    <row r="480" spans="1:27" x14ac:dyDescent="0.2">
      <c r="A480" s="5">
        <v>43546</v>
      </c>
      <c r="B480" s="1">
        <v>38164.61</v>
      </c>
      <c r="C480" s="1">
        <v>471.64</v>
      </c>
      <c r="D480" s="1">
        <v>179.68</v>
      </c>
      <c r="E480" s="1">
        <v>15240.23</v>
      </c>
      <c r="F480" s="1">
        <v>203.66</v>
      </c>
      <c r="G480" s="2">
        <v>13710.9</v>
      </c>
      <c r="I480" s="21">
        <f t="shared" si="93"/>
        <v>-5.8037015548051867E-3</v>
      </c>
      <c r="J480" s="21">
        <f t="shared" si="93"/>
        <v>-1.1006964051788526E-2</v>
      </c>
      <c r="K480" s="21">
        <f t="shared" si="93"/>
        <v>-8.4239026187458588E-3</v>
      </c>
      <c r="L480" s="21">
        <f t="shared" si="93"/>
        <v>-1.6999721202412244E-3</v>
      </c>
      <c r="M480" s="21">
        <f t="shared" si="93"/>
        <v>1.7692161092183023E-3</v>
      </c>
      <c r="N480" s="21">
        <f t="shared" si="93"/>
        <v>1.8806908498216382E-2</v>
      </c>
      <c r="P480">
        <f t="shared" si="94"/>
        <v>4.3197276510695004E-5</v>
      </c>
      <c r="Q480">
        <f t="shared" si="95"/>
        <v>1.2497873240515495E-4</v>
      </c>
      <c r="R480">
        <f t="shared" si="96"/>
        <v>4.5272085887514029E-5</v>
      </c>
      <c r="S480">
        <f t="shared" si="97"/>
        <v>9.5074366520429395E-5</v>
      </c>
      <c r="T480">
        <f t="shared" si="98"/>
        <v>1.250231372900062E-4</v>
      </c>
      <c r="U480">
        <f t="shared" si="99"/>
        <v>1.6149601577520128E-4</v>
      </c>
      <c r="W480">
        <f t="shared" si="100"/>
        <v>-2.0549733217752656E-5</v>
      </c>
      <c r="X480">
        <f t="shared" si="101"/>
        <v>8.3399184233672337E-7</v>
      </c>
      <c r="Y480">
        <f t="shared" si="102"/>
        <v>-1.6096370804510692E-5</v>
      </c>
      <c r="Z480">
        <f t="shared" si="103"/>
        <v>-3.2972012289910594E-5</v>
      </c>
      <c r="AA480">
        <f t="shared" si="104"/>
        <v>-6.3810423932709365E-6</v>
      </c>
    </row>
    <row r="481" spans="1:27" x14ac:dyDescent="0.2">
      <c r="A481" s="5">
        <v>43544</v>
      </c>
      <c r="B481" s="1">
        <v>38386.75</v>
      </c>
      <c r="C481" s="1">
        <v>476.86</v>
      </c>
      <c r="D481" s="1">
        <v>181.2</v>
      </c>
      <c r="E481" s="1">
        <v>15266.16</v>
      </c>
      <c r="F481" s="1">
        <v>203.3</v>
      </c>
      <c r="G481" s="2">
        <v>13455.45</v>
      </c>
      <c r="I481" s="21">
        <f t="shared" si="93"/>
        <v>6.0664323083251957E-4</v>
      </c>
      <c r="J481" s="21">
        <f t="shared" si="93"/>
        <v>-2.2108368477137843E-2</v>
      </c>
      <c r="K481" s="21">
        <f t="shared" si="93"/>
        <v>-8.274721200324241E-4</v>
      </c>
      <c r="L481" s="21">
        <f t="shared" si="93"/>
        <v>9.3048169386641347E-3</v>
      </c>
      <c r="M481" s="21">
        <f t="shared" si="93"/>
        <v>-1.2173510720156423E-2</v>
      </c>
      <c r="N481" s="21">
        <f t="shared" si="93"/>
        <v>-1.0681887829002548E-2</v>
      </c>
      <c r="P481">
        <f t="shared" si="94"/>
        <v>4.5931059095876716E-5</v>
      </c>
      <c r="Q481">
        <f t="shared" si="95"/>
        <v>1.0175737766159658E-4</v>
      </c>
      <c r="R481">
        <f t="shared" si="96"/>
        <v>4.8118088596753376E-5</v>
      </c>
      <c r="S481">
        <f t="shared" si="97"/>
        <v>9.5616584494368447E-5</v>
      </c>
      <c r="T481">
        <f t="shared" si="98"/>
        <v>1.2354412286678766E-4</v>
      </c>
      <c r="U481">
        <f t="shared" si="99"/>
        <v>1.6452111927629543E-4</v>
      </c>
      <c r="W481">
        <f t="shared" si="100"/>
        <v>-2.1447795235227719E-5</v>
      </c>
      <c r="X481">
        <f t="shared" si="101"/>
        <v>-1.4186760518048754E-5</v>
      </c>
      <c r="Y481">
        <f t="shared" si="102"/>
        <v>-1.7687987943169671E-5</v>
      </c>
      <c r="Z481">
        <f t="shared" si="103"/>
        <v>-2.8732374086614681E-5</v>
      </c>
      <c r="AA481">
        <f t="shared" si="104"/>
        <v>-1.5088518035258724E-5</v>
      </c>
    </row>
    <row r="482" spans="1:27" x14ac:dyDescent="0.2">
      <c r="A482" s="5">
        <v>43543</v>
      </c>
      <c r="B482" s="1">
        <v>38363.47</v>
      </c>
      <c r="C482" s="1">
        <v>487.52</v>
      </c>
      <c r="D482" s="1">
        <v>181.35</v>
      </c>
      <c r="E482" s="1">
        <v>15124.77</v>
      </c>
      <c r="F482" s="1">
        <v>205.79</v>
      </c>
      <c r="G482" s="2">
        <v>13599.95</v>
      </c>
      <c r="I482" s="21">
        <f t="shared" si="93"/>
        <v>7.0208273005784201E-3</v>
      </c>
      <c r="J482" s="21">
        <f t="shared" si="93"/>
        <v>1.2009801601223889E-2</v>
      </c>
      <c r="K482" s="21">
        <f t="shared" si="93"/>
        <v>6.3615205546739047E-3</v>
      </c>
      <c r="L482" s="21">
        <f t="shared" si="93"/>
        <v>9.3087880839481316E-3</v>
      </c>
      <c r="M482" s="21">
        <f t="shared" si="93"/>
        <v>1.0453397260035904E-2</v>
      </c>
      <c r="N482" s="21">
        <f t="shared" si="93"/>
        <v>-2.0058578754592007E-2</v>
      </c>
      <c r="P482">
        <f t="shared" si="94"/>
        <v>4.5716529932770091E-5</v>
      </c>
      <c r="Q482">
        <f t="shared" si="95"/>
        <v>9.9046018714415949E-5</v>
      </c>
      <c r="R482">
        <f t="shared" si="96"/>
        <v>4.8606331883724538E-5</v>
      </c>
      <c r="S482">
        <f t="shared" si="97"/>
        <v>9.6188693998784216E-5</v>
      </c>
      <c r="T482">
        <f t="shared" si="98"/>
        <v>1.244550127768299E-4</v>
      </c>
      <c r="U482">
        <f t="shared" si="99"/>
        <v>1.4934077061387792E-4</v>
      </c>
      <c r="W482">
        <f t="shared" si="100"/>
        <v>-1.3827793824856597E-5</v>
      </c>
      <c r="X482">
        <f t="shared" si="101"/>
        <v>2.8426867729971706E-7</v>
      </c>
      <c r="Y482">
        <f t="shared" si="102"/>
        <v>-1.0672132213273113E-5</v>
      </c>
      <c r="Z482">
        <f t="shared" si="103"/>
        <v>-1.8647989950121063E-5</v>
      </c>
      <c r="AA482">
        <f t="shared" si="104"/>
        <v>-2.6677664932454515E-6</v>
      </c>
    </row>
    <row r="483" spans="1:27" x14ac:dyDescent="0.2">
      <c r="A483" s="5">
        <v>43542</v>
      </c>
      <c r="B483" s="1">
        <v>38095.07</v>
      </c>
      <c r="C483" s="1">
        <v>481.7</v>
      </c>
      <c r="D483" s="1">
        <v>180.2</v>
      </c>
      <c r="E483" s="1">
        <v>14984.63</v>
      </c>
      <c r="F483" s="1">
        <v>203.65</v>
      </c>
      <c r="G483" s="2">
        <v>13875.5</v>
      </c>
      <c r="I483" s="21">
        <f t="shared" si="93"/>
        <v>1.8589224210439411E-3</v>
      </c>
      <c r="J483" s="21">
        <f t="shared" si="93"/>
        <v>9.972751698243864E-3</v>
      </c>
      <c r="K483" s="21">
        <f t="shared" si="93"/>
        <v>3.3908701435924303E-3</v>
      </c>
      <c r="L483" s="21">
        <f t="shared" si="93"/>
        <v>-1.155159451222813E-2</v>
      </c>
      <c r="M483" s="21">
        <f t="shared" si="93"/>
        <v>1.5233792474065849E-3</v>
      </c>
      <c r="N483" s="21">
        <f t="shared" si="93"/>
        <v>2.5725830387505594E-3</v>
      </c>
      <c r="P483">
        <f t="shared" si="94"/>
        <v>4.8414036573109044E-5</v>
      </c>
      <c r="Q483">
        <f t="shared" si="95"/>
        <v>9.9019863966304676E-5</v>
      </c>
      <c r="R483">
        <f t="shared" si="96"/>
        <v>5.0974948791363987E-5</v>
      </c>
      <c r="S483">
        <f t="shared" si="97"/>
        <v>9.381099345988071E-5</v>
      </c>
      <c r="T483">
        <f t="shared" si="98"/>
        <v>1.3225082097547252E-4</v>
      </c>
      <c r="U483">
        <f t="shared" si="99"/>
        <v>1.584507229834063E-4</v>
      </c>
      <c r="W483">
        <f t="shared" si="100"/>
        <v>-1.5015667832234515E-5</v>
      </c>
      <c r="X483">
        <f t="shared" si="101"/>
        <v>-1.3351864200156005E-6</v>
      </c>
      <c r="Y483">
        <f t="shared" si="102"/>
        <v>-1.1910138206759371E-5</v>
      </c>
      <c r="Z483">
        <f t="shared" si="103"/>
        <v>-1.7941429556766103E-5</v>
      </c>
      <c r="AA483">
        <f t="shared" si="104"/>
        <v>-3.0881996489927852E-6</v>
      </c>
    </row>
    <row r="484" spans="1:27" x14ac:dyDescent="0.2">
      <c r="A484" s="5">
        <v>43539</v>
      </c>
      <c r="B484" s="1">
        <v>38024.32</v>
      </c>
      <c r="C484" s="1">
        <v>476.92</v>
      </c>
      <c r="D484" s="1">
        <v>179.59</v>
      </c>
      <c r="E484" s="1">
        <v>15158.73</v>
      </c>
      <c r="F484" s="1">
        <v>203.34</v>
      </c>
      <c r="G484" s="2">
        <v>13839.85</v>
      </c>
      <c r="I484" s="21">
        <f t="shared" si="93"/>
        <v>7.1109512839684745E-3</v>
      </c>
      <c r="J484" s="21">
        <f t="shared" si="93"/>
        <v>1.3489042989837332E-2</v>
      </c>
      <c r="K484" s="21">
        <f t="shared" si="93"/>
        <v>5.9198207057746663E-3</v>
      </c>
      <c r="L484" s="21">
        <f t="shared" si="93"/>
        <v>1.7379162465710567E-2</v>
      </c>
      <c r="M484" s="21">
        <f t="shared" si="93"/>
        <v>1.072913310653455E-2</v>
      </c>
      <c r="N484" s="21">
        <f t="shared" si="93"/>
        <v>-1.4258566545567614E-2</v>
      </c>
      <c r="P484">
        <f t="shared" si="94"/>
        <v>4.8276700939713474E-5</v>
      </c>
      <c r="Q484">
        <f t="shared" si="95"/>
        <v>9.3726177786599885E-5</v>
      </c>
      <c r="R484">
        <f t="shared" si="96"/>
        <v>5.1991800170269024E-5</v>
      </c>
      <c r="S484">
        <f t="shared" si="97"/>
        <v>8.0520081041815885E-5</v>
      </c>
      <c r="T484">
        <f t="shared" si="98"/>
        <v>1.3334464164085997E-4</v>
      </c>
      <c r="U484">
        <f t="shared" si="99"/>
        <v>1.5558757424185478E-4</v>
      </c>
      <c r="W484">
        <f t="shared" si="100"/>
        <v>-9.5022867097332692E-6</v>
      </c>
      <c r="X484">
        <f t="shared" si="101"/>
        <v>1.0856253836576049E-5</v>
      </c>
      <c r="Y484">
        <f t="shared" si="102"/>
        <v>-7.282605062225893E-6</v>
      </c>
      <c r="Z484">
        <f t="shared" si="103"/>
        <v>-3.2694817929278575E-6</v>
      </c>
      <c r="AA484">
        <f t="shared" si="104"/>
        <v>6.4794934612273939E-6</v>
      </c>
    </row>
    <row r="485" spans="1:27" x14ac:dyDescent="0.2">
      <c r="A485" s="5">
        <v>43538</v>
      </c>
      <c r="B485" s="1">
        <v>37754.89</v>
      </c>
      <c r="C485" s="1">
        <v>470.53</v>
      </c>
      <c r="D485" s="1">
        <v>178.53</v>
      </c>
      <c r="E485" s="1">
        <v>14897.56</v>
      </c>
      <c r="F485" s="1">
        <v>201.17</v>
      </c>
      <c r="G485" s="2">
        <v>14038.6</v>
      </c>
      <c r="I485" s="21">
        <f t="shared" si="93"/>
        <v>7.2046243124177116E-5</v>
      </c>
      <c r="J485" s="21">
        <f t="shared" si="93"/>
        <v>2.9371722120351725E-3</v>
      </c>
      <c r="K485" s="21">
        <f t="shared" si="93"/>
        <v>-1.0636809960201795E-3</v>
      </c>
      <c r="L485" s="21">
        <f t="shared" si="93"/>
        <v>-4.2246428068156983E-3</v>
      </c>
      <c r="M485" s="21">
        <f t="shared" si="93"/>
        <v>4.1843149469192632E-3</v>
      </c>
      <c r="N485" s="21">
        <f t="shared" si="93"/>
        <v>-9.6056770085484779E-3</v>
      </c>
      <c r="P485">
        <f t="shared" si="94"/>
        <v>5.1357861170260187E-5</v>
      </c>
      <c r="Q485">
        <f t="shared" si="95"/>
        <v>9.9158041436607226E-5</v>
      </c>
      <c r="R485">
        <f t="shared" si="96"/>
        <v>5.5238207589990806E-5</v>
      </c>
      <c r="S485">
        <f t="shared" si="97"/>
        <v>8.4520451735218199E-5</v>
      </c>
      <c r="T485">
        <f t="shared" si="98"/>
        <v>1.4073843845357369E-4</v>
      </c>
      <c r="U485">
        <f t="shared" si="99"/>
        <v>1.5962918339819295E-4</v>
      </c>
      <c r="W485">
        <f t="shared" si="100"/>
        <v>-1.0064642056665379E-5</v>
      </c>
      <c r="X485">
        <f t="shared" si="101"/>
        <v>1.3350069672142207E-5</v>
      </c>
      <c r="Y485">
        <f t="shared" si="102"/>
        <v>-8.3996251356382472E-6</v>
      </c>
      <c r="Z485">
        <f t="shared" si="103"/>
        <v>-6.0684202655887399E-6</v>
      </c>
      <c r="AA485">
        <f t="shared" si="104"/>
        <v>9.4586001427194506E-6</v>
      </c>
    </row>
    <row r="486" spans="1:27" x14ac:dyDescent="0.2">
      <c r="A486" s="5">
        <v>43537</v>
      </c>
      <c r="B486" s="1">
        <v>37752.17</v>
      </c>
      <c r="C486" s="1">
        <v>469.15</v>
      </c>
      <c r="D486" s="1">
        <v>178.72</v>
      </c>
      <c r="E486" s="1">
        <v>14960.63</v>
      </c>
      <c r="F486" s="1">
        <v>200.33</v>
      </c>
      <c r="G486" s="2">
        <v>14174.1</v>
      </c>
      <c r="I486" s="21">
        <f t="shared" si="93"/>
        <v>5.7515430276056422E-3</v>
      </c>
      <c r="J486" s="21">
        <f t="shared" si="93"/>
        <v>-1.4696644782053511E-3</v>
      </c>
      <c r="K486" s="21">
        <f t="shared" si="93"/>
        <v>3.7559255971038813E-3</v>
      </c>
      <c r="L486" s="21">
        <f t="shared" si="93"/>
        <v>-1.9532227864737504E-3</v>
      </c>
      <c r="M486" s="21">
        <f t="shared" si="93"/>
        <v>-2.5425643729435655E-3</v>
      </c>
      <c r="N486" s="21">
        <f t="shared" si="93"/>
        <v>6.6148410975541434E-3</v>
      </c>
      <c r="P486">
        <f t="shared" si="94"/>
        <v>5.2524517381230043E-5</v>
      </c>
      <c r="Q486">
        <f t="shared" si="95"/>
        <v>1.0534941129350779E-4</v>
      </c>
      <c r="R486">
        <f t="shared" si="96"/>
        <v>5.7863605281417027E-5</v>
      </c>
      <c r="S486">
        <f t="shared" si="97"/>
        <v>8.9671858489364032E-5</v>
      </c>
      <c r="T486">
        <f t="shared" si="98"/>
        <v>1.4930910684908511E-4</v>
      </c>
      <c r="U486">
        <f t="shared" si="99"/>
        <v>1.6702533620578669E-4</v>
      </c>
      <c r="W486">
        <f t="shared" si="100"/>
        <v>-1.313550494496467E-5</v>
      </c>
      <c r="X486">
        <f t="shared" si="101"/>
        <v>1.4822729246324576E-5</v>
      </c>
      <c r="Y486">
        <f t="shared" si="102"/>
        <v>-1.0521612974024413E-5</v>
      </c>
      <c r="Z486">
        <f t="shared" si="103"/>
        <v>-5.6310688978191413E-6</v>
      </c>
      <c r="AA486">
        <f t="shared" si="104"/>
        <v>1.1135872022509465E-5</v>
      </c>
    </row>
    <row r="487" spans="1:27" x14ac:dyDescent="0.2">
      <c r="A487" s="5">
        <v>43536</v>
      </c>
      <c r="B487" s="1">
        <v>37535.660000000003</v>
      </c>
      <c r="C487" s="1">
        <v>469.84</v>
      </c>
      <c r="D487" s="1">
        <v>178.05</v>
      </c>
      <c r="E487" s="1">
        <v>14989.88</v>
      </c>
      <c r="F487" s="1">
        <v>200.84</v>
      </c>
      <c r="G487" s="2">
        <v>14080.65</v>
      </c>
      <c r="I487" s="21">
        <f t="shared" si="93"/>
        <v>1.2912407570881499E-2</v>
      </c>
      <c r="J487" s="21">
        <f t="shared" si="93"/>
        <v>1.277846576744409E-3</v>
      </c>
      <c r="K487" s="21">
        <f t="shared" si="93"/>
        <v>1.1239563691026818E-2</v>
      </c>
      <c r="L487" s="21">
        <f t="shared" si="93"/>
        <v>-2.1837554529900338E-3</v>
      </c>
      <c r="M487" s="21">
        <f t="shared" si="93"/>
        <v>1.1115119691292245E-2</v>
      </c>
      <c r="N487" s="21">
        <f t="shared" si="93"/>
        <v>-1.8850862033575548E-2</v>
      </c>
      <c r="P487">
        <f t="shared" si="94"/>
        <v>4.5234788536847412E-5</v>
      </c>
      <c r="Q487">
        <f t="shared" si="95"/>
        <v>1.1196961466072973E-4</v>
      </c>
      <c r="R487">
        <f t="shared" si="96"/>
        <v>5.3493550812274593E-5</v>
      </c>
      <c r="S487">
        <f t="shared" si="97"/>
        <v>9.5091203421974687E-5</v>
      </c>
      <c r="T487">
        <f t="shared" si="98"/>
        <v>1.5095356777019143E-4</v>
      </c>
      <c r="U487">
        <f t="shared" si="99"/>
        <v>1.5500429387367307E-4</v>
      </c>
      <c r="W487">
        <f t="shared" si="100"/>
        <v>1.5628679504620801E-6</v>
      </c>
      <c r="X487">
        <f t="shared" si="101"/>
        <v>1.7306425337682677E-5</v>
      </c>
      <c r="Y487">
        <f t="shared" si="102"/>
        <v>2.3307605248973392E-6</v>
      </c>
      <c r="Z487">
        <f t="shared" si="103"/>
        <v>-8.6180949610448389E-6</v>
      </c>
      <c r="AA487">
        <f t="shared" si="104"/>
        <v>2.5220901372067249E-5</v>
      </c>
    </row>
    <row r="488" spans="1:27" x14ac:dyDescent="0.2">
      <c r="A488" s="5">
        <v>43535</v>
      </c>
      <c r="B488" s="1">
        <v>37054.1</v>
      </c>
      <c r="C488" s="1">
        <v>469.24</v>
      </c>
      <c r="D488" s="1">
        <v>176.06</v>
      </c>
      <c r="E488" s="1">
        <v>15022.65</v>
      </c>
      <c r="F488" s="1">
        <v>198.62</v>
      </c>
      <c r="G488" s="2">
        <v>14348.6</v>
      </c>
      <c r="I488" s="21">
        <f t="shared" si="93"/>
        <v>1.0381029110384883E-2</v>
      </c>
      <c r="J488" s="21">
        <f t="shared" si="93"/>
        <v>1.5138302686853801E-2</v>
      </c>
      <c r="K488" s="21">
        <f t="shared" si="93"/>
        <v>1.3667899273737275E-2</v>
      </c>
      <c r="L488" s="21">
        <f t="shared" si="93"/>
        <v>-6.361700119329012E-4</v>
      </c>
      <c r="M488" s="21">
        <f t="shared" si="93"/>
        <v>1.7317549300210091E-2</v>
      </c>
      <c r="N488" s="21">
        <f t="shared" si="93"/>
        <v>-1.1375196933850541E-2</v>
      </c>
      <c r="P488">
        <f t="shared" si="94"/>
        <v>4.1243449588731815E-5</v>
      </c>
      <c r="Q488">
        <f t="shared" si="95"/>
        <v>1.0448885336851215E-4</v>
      </c>
      <c r="R488">
        <f t="shared" si="96"/>
        <v>4.4983896360481817E-5</v>
      </c>
      <c r="S488">
        <f t="shared" si="97"/>
        <v>1.011350220052444E-4</v>
      </c>
      <c r="T488">
        <f t="shared" si="98"/>
        <v>1.4144650738753085E-4</v>
      </c>
      <c r="U488">
        <f t="shared" si="99"/>
        <v>1.5663892293259587E-4</v>
      </c>
      <c r="W488">
        <f t="shared" si="100"/>
        <v>9.2000457243211562E-6</v>
      </c>
      <c r="X488">
        <f t="shared" si="101"/>
        <v>2.9402655102249717E-5</v>
      </c>
      <c r="Y488">
        <f t="shared" si="102"/>
        <v>1.2403471573984048E-5</v>
      </c>
      <c r="Z488">
        <f t="shared" si="103"/>
        <v>-9.6300941608443058E-6</v>
      </c>
      <c r="AA488">
        <f t="shared" si="104"/>
        <v>3.940460999378786E-5</v>
      </c>
    </row>
    <row r="489" spans="1:27" x14ac:dyDescent="0.2">
      <c r="A489" s="5">
        <v>43532</v>
      </c>
      <c r="B489" s="1">
        <v>36671.43</v>
      </c>
      <c r="C489" s="1">
        <v>462.19</v>
      </c>
      <c r="D489" s="1">
        <v>173.67</v>
      </c>
      <c r="E489" s="1">
        <v>15032.21</v>
      </c>
      <c r="F489" s="1">
        <v>195.21</v>
      </c>
      <c r="G489" s="2">
        <v>14512.75</v>
      </c>
      <c r="I489" s="21">
        <f t="shared" si="93"/>
        <v>-1.4711805680452988E-3</v>
      </c>
      <c r="J489" s="21">
        <f t="shared" si="93"/>
        <v>-5.3729346946082245E-3</v>
      </c>
      <c r="K489" s="21">
        <f t="shared" si="93"/>
        <v>-2.7600500529873888E-3</v>
      </c>
      <c r="L489" s="21">
        <f t="shared" si="93"/>
        <v>-8.8285384338096396E-3</v>
      </c>
      <c r="M489" s="21">
        <f t="shared" si="93"/>
        <v>-3.5852390970218893E-4</v>
      </c>
      <c r="N489" s="21">
        <f t="shared" si="93"/>
        <v>-2.2184102516725774E-2</v>
      </c>
      <c r="P489">
        <f t="shared" si="94"/>
        <v>4.3737858779685288E-5</v>
      </c>
      <c r="Q489">
        <f t="shared" si="95"/>
        <v>1.0931568907931986E-4</v>
      </c>
      <c r="R489">
        <f t="shared" si="96"/>
        <v>4.7368961471044759E-5</v>
      </c>
      <c r="S489">
        <f t="shared" si="97"/>
        <v>1.0261535803469059E-4</v>
      </c>
      <c r="T489">
        <f t="shared" si="98"/>
        <v>1.5046680321691613E-4</v>
      </c>
      <c r="U489">
        <f t="shared" si="99"/>
        <v>1.3522431772791481E-4</v>
      </c>
      <c r="W489">
        <f t="shared" si="100"/>
        <v>7.7040813742481375E-6</v>
      </c>
      <c r="X489">
        <f t="shared" si="101"/>
        <v>2.3671309635529806E-5</v>
      </c>
      <c r="Y489">
        <f t="shared" si="102"/>
        <v>9.2869335897638803E-6</v>
      </c>
      <c r="Z489">
        <f t="shared" si="103"/>
        <v>-2.2746049215056932E-5</v>
      </c>
      <c r="AA489">
        <f t="shared" si="104"/>
        <v>4.1412125663548959E-5</v>
      </c>
    </row>
    <row r="490" spans="1:27" x14ac:dyDescent="0.2">
      <c r="A490" s="5">
        <v>43531</v>
      </c>
      <c r="B490" s="1">
        <v>36725.42</v>
      </c>
      <c r="C490" s="1">
        <v>464.68</v>
      </c>
      <c r="D490" s="1">
        <v>174.15</v>
      </c>
      <c r="E490" s="1">
        <v>15165.51</v>
      </c>
      <c r="F490" s="1">
        <v>195.28</v>
      </c>
      <c r="G490" s="2">
        <v>14838.3</v>
      </c>
      <c r="I490" s="21">
        <f t="shared" si="93"/>
        <v>2.4350652531616506E-3</v>
      </c>
      <c r="J490" s="21">
        <f t="shared" si="93"/>
        <v>-3.8875871851412791E-3</v>
      </c>
      <c r="K490" s="21">
        <f t="shared" si="93"/>
        <v>-2.8706760639213665E-4</v>
      </c>
      <c r="L490" s="21">
        <f t="shared" ref="L490:N553" si="105">LN(E490/E491)</f>
        <v>-7.0483883355766308E-3</v>
      </c>
      <c r="M490" s="21">
        <f t="shared" si="105"/>
        <v>-3.6292114360640297E-3</v>
      </c>
      <c r="N490" s="21">
        <f t="shared" si="105"/>
        <v>-1.3441800384437047E-2</v>
      </c>
      <c r="P490">
        <f t="shared" si="94"/>
        <v>4.6151155545165932E-5</v>
      </c>
      <c r="Q490">
        <f t="shared" si="95"/>
        <v>1.1532860535318657E-4</v>
      </c>
      <c r="R490">
        <f t="shared" si="96"/>
        <v>5.0387252130219552E-5</v>
      </c>
      <c r="S490">
        <f t="shared" si="97"/>
        <v>1.0599422483717557E-4</v>
      </c>
      <c r="T490">
        <f t="shared" si="98"/>
        <v>1.5923035391282624E-4</v>
      </c>
      <c r="U490">
        <f t="shared" si="99"/>
        <v>1.3232276369511885E-4</v>
      </c>
      <c r="W490">
        <f t="shared" si="100"/>
        <v>1.0285086210226377E-5</v>
      </c>
      <c r="X490">
        <f t="shared" si="101"/>
        <v>2.1846744021642477E-5</v>
      </c>
      <c r="Y490">
        <f t="shared" si="102"/>
        <v>9.633416236219368E-6</v>
      </c>
      <c r="Z490">
        <f t="shared" si="103"/>
        <v>-3.0245352082325394E-5</v>
      </c>
      <c r="AA490">
        <f t="shared" si="104"/>
        <v>4.0941635662723013E-5</v>
      </c>
    </row>
    <row r="491" spans="1:27" x14ac:dyDescent="0.2">
      <c r="A491" s="5">
        <v>43530</v>
      </c>
      <c r="B491" s="1">
        <v>36636.1</v>
      </c>
      <c r="C491" s="1">
        <v>466.49</v>
      </c>
      <c r="D491" s="1">
        <v>174.2</v>
      </c>
      <c r="E491" s="1">
        <v>15272.78</v>
      </c>
      <c r="F491" s="1">
        <v>195.99</v>
      </c>
      <c r="G491" s="2">
        <v>15039.1</v>
      </c>
      <c r="I491" s="21">
        <f t="shared" ref="I491:N554" si="106">LN(B491/B492)</f>
        <v>5.2973195076782189E-3</v>
      </c>
      <c r="J491" s="21">
        <f t="shared" si="106"/>
        <v>2.2319042679165508E-3</v>
      </c>
      <c r="K491" s="21">
        <f t="shared" si="106"/>
        <v>4.6606718618209765E-3</v>
      </c>
      <c r="L491" s="21">
        <f t="shared" si="105"/>
        <v>2.9336937228647813E-3</v>
      </c>
      <c r="M491" s="21">
        <f t="shared" si="105"/>
        <v>7.8371511392576303E-3</v>
      </c>
      <c r="N491" s="21">
        <f t="shared" si="105"/>
        <v>3.7806346858596904E-3</v>
      </c>
      <c r="P491">
        <f t="shared" si="94"/>
        <v>4.7305808411893873E-5</v>
      </c>
      <c r="Q491">
        <f t="shared" si="95"/>
        <v>1.2237204420587012E-4</v>
      </c>
      <c r="R491">
        <f t="shared" si="96"/>
        <v>5.2216957870218476E-5</v>
      </c>
      <c r="S491">
        <f t="shared" si="97"/>
        <v>1.1221045883574575E-4</v>
      </c>
      <c r="T491">
        <f t="shared" si="98"/>
        <v>1.6547350812133214E-4</v>
      </c>
      <c r="U491">
        <f t="shared" si="99"/>
        <v>1.3985656572068441E-4</v>
      </c>
      <c r="W491">
        <f t="shared" si="100"/>
        <v>9.6632472530402216E-6</v>
      </c>
      <c r="X491">
        <f t="shared" si="101"/>
        <v>2.2702620361908789E-5</v>
      </c>
      <c r="Y491">
        <f t="shared" si="102"/>
        <v>9.1236152917092866E-6</v>
      </c>
      <c r="Z491">
        <f t="shared" si="103"/>
        <v>-3.2883856954368601E-5</v>
      </c>
      <c r="AA491">
        <f t="shared" si="104"/>
        <v>4.1663692911275406E-5</v>
      </c>
    </row>
    <row r="492" spans="1:27" x14ac:dyDescent="0.2">
      <c r="A492" s="5">
        <v>43529</v>
      </c>
      <c r="B492" s="1">
        <v>36442.54</v>
      </c>
      <c r="C492" s="1">
        <v>465.45</v>
      </c>
      <c r="D492" s="1">
        <v>173.39</v>
      </c>
      <c r="E492" s="1">
        <v>15228.04</v>
      </c>
      <c r="F492" s="1">
        <v>194.46</v>
      </c>
      <c r="G492" s="2">
        <v>14982.35</v>
      </c>
      <c r="I492" s="21">
        <f t="shared" si="106"/>
        <v>1.0446904153190929E-2</v>
      </c>
      <c r="J492" s="21">
        <f t="shared" si="106"/>
        <v>2.6693215965417745E-2</v>
      </c>
      <c r="K492" s="21">
        <f t="shared" si="106"/>
        <v>1.2360522958535515E-2</v>
      </c>
      <c r="L492" s="21">
        <f t="shared" si="105"/>
        <v>-8.6074289121594108E-3</v>
      </c>
      <c r="M492" s="21">
        <f t="shared" si="105"/>
        <v>3.1924552243460913E-2</v>
      </c>
      <c r="N492" s="21">
        <f t="shared" si="105"/>
        <v>2.0577572320611623E-2</v>
      </c>
      <c r="P492">
        <f t="shared" si="94"/>
        <v>4.3359085136953608E-5</v>
      </c>
      <c r="Q492">
        <f t="shared" si="95"/>
        <v>8.4702529246046947E-5</v>
      </c>
      <c r="R492">
        <f t="shared" si="96"/>
        <v>4.5797878937988786E-5</v>
      </c>
      <c r="S492">
        <f t="shared" si="97"/>
        <v>1.1464381796497137E-4</v>
      </c>
      <c r="T492">
        <f t="shared" si="98"/>
        <v>1.1098179357936617E-4</v>
      </c>
      <c r="U492">
        <f t="shared" si="99"/>
        <v>1.2175571996179179E-4</v>
      </c>
      <c r="W492">
        <f t="shared" si="100"/>
        <v>-3.441562012007282E-6</v>
      </c>
      <c r="X492">
        <f t="shared" si="101"/>
        <v>-1.0908802721251645E-5</v>
      </c>
      <c r="Y492">
        <f t="shared" si="102"/>
        <v>-6.5291042705121495E-6</v>
      </c>
      <c r="Z492">
        <f t="shared" si="103"/>
        <v>-2.3677295210956988E-5</v>
      </c>
      <c r="AA492">
        <f t="shared" si="104"/>
        <v>2.3913893145720417E-6</v>
      </c>
    </row>
    <row r="493" spans="1:27" x14ac:dyDescent="0.2">
      <c r="A493" s="5">
        <v>43525</v>
      </c>
      <c r="B493" s="1">
        <v>36063.81</v>
      </c>
      <c r="C493" s="1">
        <v>453.19</v>
      </c>
      <c r="D493" s="1">
        <v>171.26</v>
      </c>
      <c r="E493" s="1">
        <v>15359.68</v>
      </c>
      <c r="F493" s="1">
        <v>188.35</v>
      </c>
      <c r="G493" s="2">
        <v>14677.2</v>
      </c>
      <c r="I493" s="21">
        <f t="shared" si="106"/>
        <v>5.459949266352928E-3</v>
      </c>
      <c r="J493" s="21">
        <f t="shared" si="106"/>
        <v>1.109421394725368E-2</v>
      </c>
      <c r="K493" s="21">
        <f t="shared" si="106"/>
        <v>5.9736634447662782E-3</v>
      </c>
      <c r="L493" s="21">
        <f t="shared" si="105"/>
        <v>6.9133083897918134E-3</v>
      </c>
      <c r="M493" s="21">
        <f t="shared" si="105"/>
        <v>1.9677336499261931E-2</v>
      </c>
      <c r="N493" s="21">
        <f t="shared" si="105"/>
        <v>-7.9838779412723174E-3</v>
      </c>
      <c r="P493">
        <f t="shared" si="94"/>
        <v>4.4223853593068875E-5</v>
      </c>
      <c r="Q493">
        <f t="shared" si="95"/>
        <v>8.2252802403830484E-5</v>
      </c>
      <c r="R493">
        <f t="shared" si="96"/>
        <v>4.6443403873306986E-5</v>
      </c>
      <c r="S493">
        <f t="shared" si="97"/>
        <v>1.1891083828875469E-4</v>
      </c>
      <c r="T493">
        <f t="shared" si="98"/>
        <v>9.3350999230909582E-5</v>
      </c>
      <c r="U493">
        <f t="shared" si="99"/>
        <v>1.2545870376906779E-4</v>
      </c>
      <c r="W493">
        <f t="shared" si="100"/>
        <v>-8.7879563991618378E-7</v>
      </c>
      <c r="X493">
        <f t="shared" si="101"/>
        <v>-5.9513954475506167E-6</v>
      </c>
      <c r="Y493">
        <f t="shared" si="102"/>
        <v>-3.9016215768052009E-6</v>
      </c>
      <c r="Z493">
        <f t="shared" si="103"/>
        <v>-2.1665526159243281E-5</v>
      </c>
      <c r="AA493">
        <f t="shared" si="104"/>
        <v>1.2571783493339414E-5</v>
      </c>
    </row>
    <row r="494" spans="1:27" x14ac:dyDescent="0.2">
      <c r="A494" s="5">
        <v>43524</v>
      </c>
      <c r="B494" s="1">
        <v>35867.440000000002</v>
      </c>
      <c r="C494" s="1">
        <v>448.19</v>
      </c>
      <c r="D494" s="1">
        <v>170.24</v>
      </c>
      <c r="E494" s="1">
        <v>15253.86</v>
      </c>
      <c r="F494" s="1">
        <v>184.68</v>
      </c>
      <c r="G494" s="2">
        <v>14794.85</v>
      </c>
      <c r="I494" s="21">
        <f t="shared" si="106"/>
        <v>-1.0586173730506763E-3</v>
      </c>
      <c r="J494" s="21">
        <f t="shared" si="106"/>
        <v>8.3796869621434941E-3</v>
      </c>
      <c r="K494" s="21">
        <f t="shared" si="106"/>
        <v>-5.2852571920628314E-4</v>
      </c>
      <c r="L494" s="21">
        <f t="shared" si="105"/>
        <v>-1.0299566291416552E-2</v>
      </c>
      <c r="M494" s="21">
        <f t="shared" si="105"/>
        <v>1.2093626721459829E-2</v>
      </c>
      <c r="N494" s="21">
        <f t="shared" si="105"/>
        <v>-9.0868714481297458E-4</v>
      </c>
      <c r="P494">
        <f t="shared" si="94"/>
        <v>4.6975120583529141E-5</v>
      </c>
      <c r="Q494">
        <f t="shared" si="95"/>
        <v>8.3020907647680229E-5</v>
      </c>
      <c r="R494">
        <f t="shared" si="96"/>
        <v>4.9390046284207701E-5</v>
      </c>
      <c r="S494">
        <f t="shared" si="97"/>
        <v>1.1972975993752941E-4</v>
      </c>
      <c r="T494">
        <f t="shared" si="98"/>
        <v>8.9974096589605471E-5</v>
      </c>
      <c r="U494">
        <f t="shared" si="99"/>
        <v>1.3341400109514776E-4</v>
      </c>
      <c r="W494">
        <f t="shared" si="100"/>
        <v>-9.9629017000658909E-7</v>
      </c>
      <c r="X494">
        <f t="shared" si="101"/>
        <v>-5.8452389556885272E-6</v>
      </c>
      <c r="Y494">
        <f t="shared" si="102"/>
        <v>-4.1813164344786678E-6</v>
      </c>
      <c r="Z494">
        <f t="shared" si="103"/>
        <v>-2.3645820391928553E-5</v>
      </c>
      <c r="AA494">
        <f t="shared" si="104"/>
        <v>1.407568391648601E-5</v>
      </c>
    </row>
    <row r="495" spans="1:27" x14ac:dyDescent="0.2">
      <c r="A495" s="5">
        <v>43523</v>
      </c>
      <c r="B495" s="1">
        <v>35905.43</v>
      </c>
      <c r="C495" s="1">
        <v>444.45</v>
      </c>
      <c r="D495" s="1">
        <v>170.33</v>
      </c>
      <c r="E495" s="1">
        <v>15411.78</v>
      </c>
      <c r="F495" s="1">
        <v>182.46</v>
      </c>
      <c r="G495" s="2">
        <v>14808.3</v>
      </c>
      <c r="I495" s="21">
        <f t="shared" si="106"/>
        <v>-1.8998563571515105E-3</v>
      </c>
      <c r="J495" s="21">
        <f t="shared" si="106"/>
        <v>-2.2249950183162574E-3</v>
      </c>
      <c r="K495" s="21">
        <f t="shared" si="106"/>
        <v>-2.5798900266617371E-3</v>
      </c>
      <c r="L495" s="21">
        <f t="shared" si="105"/>
        <v>-2.9848128535096812E-3</v>
      </c>
      <c r="M495" s="21">
        <f t="shared" si="105"/>
        <v>2.1397424014549474E-3</v>
      </c>
      <c r="N495" s="21">
        <f t="shared" si="105"/>
        <v>9.0288401438724589E-3</v>
      </c>
      <c r="P495">
        <f t="shared" si="94"/>
        <v>4.9743141843468728E-5</v>
      </c>
      <c r="Q495">
        <f t="shared" si="95"/>
        <v>8.8004118593391814E-5</v>
      </c>
      <c r="R495">
        <f t="shared" si="96"/>
        <v>5.2117762054497429E-5</v>
      </c>
      <c r="S495">
        <f t="shared" si="97"/>
        <v>1.2680341858649024E-4</v>
      </c>
      <c r="T495">
        <f t="shared" si="98"/>
        <v>9.5424879507372787E-5</v>
      </c>
      <c r="U495">
        <f t="shared" si="99"/>
        <v>1.3672638705801231E-4</v>
      </c>
      <c r="W495">
        <f t="shared" si="100"/>
        <v>3.5021053931768972E-8</v>
      </c>
      <c r="X495">
        <f t="shared" si="101"/>
        <v>-4.9360547821394925E-6</v>
      </c>
      <c r="Y495">
        <f t="shared" si="102"/>
        <v>-2.9613952724560492E-6</v>
      </c>
      <c r="Z495">
        <f t="shared" si="103"/>
        <v>-2.3434953728835822E-5</v>
      </c>
      <c r="AA495">
        <f t="shared" si="104"/>
        <v>1.3740979139338148E-5</v>
      </c>
    </row>
    <row r="496" spans="1:27" x14ac:dyDescent="0.2">
      <c r="A496" s="5">
        <v>43522</v>
      </c>
      <c r="B496" s="1">
        <v>35973.71</v>
      </c>
      <c r="C496" s="1">
        <v>445.44</v>
      </c>
      <c r="D496" s="1">
        <v>170.77</v>
      </c>
      <c r="E496" s="1">
        <v>15457.85</v>
      </c>
      <c r="F496" s="1">
        <v>182.07</v>
      </c>
      <c r="G496" s="2">
        <v>14675.2</v>
      </c>
      <c r="I496" s="21">
        <f t="shared" si="106"/>
        <v>-6.6402699056154766E-3</v>
      </c>
      <c r="J496" s="21">
        <f t="shared" si="106"/>
        <v>2.1574981400210927E-3</v>
      </c>
      <c r="K496" s="21">
        <f t="shared" si="106"/>
        <v>-3.5073397736101472E-3</v>
      </c>
      <c r="L496" s="21">
        <f t="shared" si="105"/>
        <v>-1.5901594479462028E-3</v>
      </c>
      <c r="M496" s="21">
        <f t="shared" si="105"/>
        <v>-3.8373032504774012E-3</v>
      </c>
      <c r="N496" s="21">
        <f t="shared" si="105"/>
        <v>-1.9127391038085424E-2</v>
      </c>
      <c r="P496">
        <f t="shared" si="94"/>
        <v>5.0103777423726995E-5</v>
      </c>
      <c r="Q496">
        <f t="shared" si="95"/>
        <v>9.3324287978659734E-5</v>
      </c>
      <c r="R496">
        <f t="shared" si="96"/>
        <v>5.4659229911962305E-5</v>
      </c>
      <c r="S496">
        <f t="shared" si="97"/>
        <v>1.3473585336414541E-4</v>
      </c>
      <c r="T496">
        <f t="shared" si="98"/>
        <v>1.0057594226936737E-4</v>
      </c>
      <c r="U496">
        <f t="shared" si="99"/>
        <v>1.2210102317296008E-4</v>
      </c>
      <c r="W496">
        <f t="shared" si="100"/>
        <v>-8.0698311606984115E-6</v>
      </c>
      <c r="X496">
        <f t="shared" si="101"/>
        <v>-2.6170384540978345E-6</v>
      </c>
      <c r="Y496">
        <f t="shared" si="102"/>
        <v>-7.4325221634599266E-6</v>
      </c>
      <c r="Z496">
        <f t="shared" si="103"/>
        <v>-2.6872223216236391E-5</v>
      </c>
      <c r="AA496">
        <f t="shared" si="104"/>
        <v>9.9331097352364832E-6</v>
      </c>
    </row>
    <row r="497" spans="1:27" x14ac:dyDescent="0.2">
      <c r="A497" s="5">
        <v>43521</v>
      </c>
      <c r="B497" s="1">
        <v>36213.379999999997</v>
      </c>
      <c r="C497" s="1">
        <v>444.48</v>
      </c>
      <c r="D497" s="1">
        <v>171.37</v>
      </c>
      <c r="E497" s="1">
        <v>15482.45</v>
      </c>
      <c r="F497" s="1">
        <v>182.77</v>
      </c>
      <c r="G497" s="2">
        <v>14958.6</v>
      </c>
      <c r="I497" s="21">
        <f t="shared" si="106"/>
        <v>9.4861130022851434E-3</v>
      </c>
      <c r="J497" s="21">
        <f t="shared" si="106"/>
        <v>2.1396163611257955E-3</v>
      </c>
      <c r="K497" s="21">
        <f t="shared" si="106"/>
        <v>9.3803818502155214E-3</v>
      </c>
      <c r="L497" s="21">
        <f t="shared" si="105"/>
        <v>2.4308654714565444E-2</v>
      </c>
      <c r="M497" s="21">
        <f t="shared" si="105"/>
        <v>-1.1099738531314083E-2</v>
      </c>
      <c r="N497" s="21">
        <f t="shared" si="105"/>
        <v>-1.8716577594745236E-4</v>
      </c>
      <c r="P497">
        <f t="shared" si="94"/>
        <v>4.7558081947020846E-5</v>
      </c>
      <c r="Q497">
        <f t="shared" si="95"/>
        <v>9.8988947327970119E-5</v>
      </c>
      <c r="R497">
        <f t="shared" si="96"/>
        <v>5.2531634141075679E-5</v>
      </c>
      <c r="S497">
        <f t="shared" si="97"/>
        <v>1.0561831034279521E-4</v>
      </c>
      <c r="T497">
        <f t="shared" si="98"/>
        <v>9.913158568250538E-5</v>
      </c>
      <c r="U497">
        <f t="shared" si="99"/>
        <v>1.2989246948010523E-4</v>
      </c>
      <c r="W497">
        <f t="shared" si="100"/>
        <v>-8.4715985304792943E-6</v>
      </c>
      <c r="X497">
        <f t="shared" si="101"/>
        <v>-2.7585219965002514E-6</v>
      </c>
      <c r="Y497">
        <f t="shared" si="102"/>
        <v>-7.7948733793608375E-6</v>
      </c>
      <c r="Z497">
        <f t="shared" si="103"/>
        <v>-2.8297062045662736E-5</v>
      </c>
      <c r="AA497">
        <f t="shared" si="104"/>
        <v>1.0434532196526435E-5</v>
      </c>
    </row>
    <row r="498" spans="1:27" x14ac:dyDescent="0.2">
      <c r="A498" s="5">
        <v>43518</v>
      </c>
      <c r="B498" s="1">
        <v>35871.480000000003</v>
      </c>
      <c r="C498" s="1">
        <v>443.53</v>
      </c>
      <c r="D498" s="1">
        <v>169.77</v>
      </c>
      <c r="E498" s="1">
        <v>15110.63</v>
      </c>
      <c r="F498" s="1">
        <v>184.81</v>
      </c>
      <c r="G498" s="2">
        <v>14961.4</v>
      </c>
      <c r="I498" s="21">
        <f t="shared" si="106"/>
        <v>-7.4878263625371099E-4</v>
      </c>
      <c r="J498" s="21">
        <f t="shared" si="106"/>
        <v>1.4123117450822127E-2</v>
      </c>
      <c r="K498" s="21">
        <f t="shared" si="106"/>
        <v>1.0018564647394899E-3</v>
      </c>
      <c r="L498" s="21">
        <f t="shared" si="105"/>
        <v>4.031774207666268E-3</v>
      </c>
      <c r="M498" s="21">
        <f t="shared" si="105"/>
        <v>7.6587104753003902E-3</v>
      </c>
      <c r="N498" s="21">
        <f t="shared" si="105"/>
        <v>-1.9381334498962851E-4</v>
      </c>
      <c r="P498">
        <f t="shared" si="94"/>
        <v>5.0557916405148459E-5</v>
      </c>
      <c r="Q498">
        <f t="shared" si="95"/>
        <v>9.2575745251262896E-5</v>
      </c>
      <c r="R498">
        <f t="shared" si="96"/>
        <v>5.5820650168637513E-5</v>
      </c>
      <c r="S498">
        <f t="shared" si="97"/>
        <v>1.1132233845436066E-4</v>
      </c>
      <c r="T498">
        <f t="shared" si="98"/>
        <v>1.0171514352535832E-4</v>
      </c>
      <c r="U498">
        <f t="shared" si="99"/>
        <v>1.3818108049291859E-4</v>
      </c>
      <c r="W498">
        <f t="shared" si="100"/>
        <v>-9.0216021005568553E-6</v>
      </c>
      <c r="X498">
        <f t="shared" si="101"/>
        <v>-2.7598798706497209E-6</v>
      </c>
      <c r="Y498">
        <f t="shared" si="102"/>
        <v>-8.2800244576627648E-6</v>
      </c>
      <c r="Z498">
        <f t="shared" si="103"/>
        <v>-3.0053380156315846E-5</v>
      </c>
      <c r="AA498">
        <f t="shared" si="104"/>
        <v>1.1195312568359511E-5</v>
      </c>
    </row>
    <row r="499" spans="1:27" x14ac:dyDescent="0.2">
      <c r="A499" s="5">
        <v>43517</v>
      </c>
      <c r="B499" s="1">
        <v>35898.35</v>
      </c>
      <c r="C499" s="1">
        <v>437.31</v>
      </c>
      <c r="D499" s="1">
        <v>169.6</v>
      </c>
      <c r="E499" s="1">
        <v>15049.83</v>
      </c>
      <c r="F499" s="1">
        <v>183.4</v>
      </c>
      <c r="G499" s="2">
        <v>14964.3</v>
      </c>
      <c r="I499" s="21">
        <f t="shared" si="106"/>
        <v>3.9659747291595259E-3</v>
      </c>
      <c r="J499" s="21">
        <f t="shared" si="106"/>
        <v>5.480219624482161E-3</v>
      </c>
      <c r="K499" s="21">
        <f t="shared" si="106"/>
        <v>5.0243936051634075E-3</v>
      </c>
      <c r="L499" s="21">
        <f t="shared" si="105"/>
        <v>-3.2432765659052005E-3</v>
      </c>
      <c r="M499" s="21">
        <f t="shared" si="105"/>
        <v>4.3168286484216219E-3</v>
      </c>
      <c r="N499" s="21">
        <f t="shared" si="105"/>
        <v>9.8888196772512135E-3</v>
      </c>
      <c r="P499">
        <f t="shared" si="94"/>
        <v>5.2781041565966538E-5</v>
      </c>
      <c r="Q499">
        <f t="shared" si="95"/>
        <v>9.6567847684371629E-5</v>
      </c>
      <c r="R499">
        <f t="shared" si="96"/>
        <v>5.7772317343256486E-5</v>
      </c>
      <c r="S499">
        <f t="shared" si="97"/>
        <v>1.1775660412913157E-4</v>
      </c>
      <c r="T499">
        <f t="shared" si="98"/>
        <v>1.0701813079847692E-4</v>
      </c>
      <c r="U499">
        <f t="shared" si="99"/>
        <v>1.4075931405996503E-4</v>
      </c>
      <c r="W499">
        <f t="shared" si="100"/>
        <v>-1.2100777273434558E-5</v>
      </c>
      <c r="X499">
        <f t="shared" si="101"/>
        <v>-6.3951639256850757E-6</v>
      </c>
      <c r="Y499">
        <f t="shared" si="102"/>
        <v>-1.1979940211279224E-5</v>
      </c>
      <c r="Z499">
        <f t="shared" si="103"/>
        <v>-2.9924520775419553E-5</v>
      </c>
      <c r="AA499">
        <f t="shared" si="104"/>
        <v>9.1851193228186183E-6</v>
      </c>
    </row>
    <row r="500" spans="1:27" x14ac:dyDescent="0.2">
      <c r="A500" s="5">
        <v>43516</v>
      </c>
      <c r="B500" s="1">
        <v>35756.26</v>
      </c>
      <c r="C500" s="1">
        <v>434.92</v>
      </c>
      <c r="D500" s="1">
        <v>168.75</v>
      </c>
      <c r="E500" s="1">
        <v>15098.72</v>
      </c>
      <c r="F500" s="1">
        <v>182.61</v>
      </c>
      <c r="G500" s="2">
        <v>14817.05</v>
      </c>
      <c r="I500" s="21">
        <f t="shared" si="106"/>
        <v>1.1353135991400715E-2</v>
      </c>
      <c r="J500" s="21">
        <f t="shared" si="106"/>
        <v>1.666995073323033E-2</v>
      </c>
      <c r="K500" s="21">
        <f t="shared" si="106"/>
        <v>1.3062724885980391E-2</v>
      </c>
      <c r="L500" s="21">
        <f t="shared" si="105"/>
        <v>1.4257321183624468E-2</v>
      </c>
      <c r="M500" s="21">
        <f t="shared" si="105"/>
        <v>2.1644309008560642E-2</v>
      </c>
      <c r="N500" s="21">
        <f t="shared" si="105"/>
        <v>1.1314318760485781E-2</v>
      </c>
      <c r="P500">
        <f t="shared" si="94"/>
        <v>4.792278697405557E-5</v>
      </c>
      <c r="Q500">
        <f t="shared" si="95"/>
        <v>8.4994268337736207E-5</v>
      </c>
      <c r="R500">
        <f t="shared" si="96"/>
        <v>5.05683302728168E-5</v>
      </c>
      <c r="S500">
        <f t="shared" si="97"/>
        <v>1.1229822520122335E-4</v>
      </c>
      <c r="T500">
        <f t="shared" si="98"/>
        <v>8.3946344735099298E-5</v>
      </c>
      <c r="U500">
        <f t="shared" si="99"/>
        <v>1.4157285693524701E-4</v>
      </c>
      <c r="W500">
        <f t="shared" si="100"/>
        <v>-2.1072294942240055E-5</v>
      </c>
      <c r="X500">
        <f t="shared" si="101"/>
        <v>-1.8842246919922111E-5</v>
      </c>
      <c r="Y500">
        <f t="shared" si="102"/>
        <v>-2.2178393835861679E-5</v>
      </c>
      <c r="Z500">
        <f t="shared" si="103"/>
        <v>-4.2131099327605088E-5</v>
      </c>
      <c r="AA500">
        <f t="shared" si="104"/>
        <v>-5.8599120910424884E-6</v>
      </c>
    </row>
    <row r="501" spans="1:27" x14ac:dyDescent="0.2">
      <c r="A501" s="5">
        <v>43515</v>
      </c>
      <c r="B501" s="1">
        <v>35352.61</v>
      </c>
      <c r="C501" s="1">
        <v>427.73</v>
      </c>
      <c r="D501" s="1">
        <v>166.56</v>
      </c>
      <c r="E501" s="1">
        <v>14884.98</v>
      </c>
      <c r="F501" s="1">
        <v>178.7</v>
      </c>
      <c r="G501" s="2">
        <v>14650.35</v>
      </c>
      <c r="I501" s="21">
        <f t="shared" si="106"/>
        <v>-4.1165291391990462E-3</v>
      </c>
      <c r="J501" s="21">
        <f t="shared" si="106"/>
        <v>9.0417590896830283E-3</v>
      </c>
      <c r="K501" s="21">
        <f t="shared" si="106"/>
        <v>-3.1769845393933055E-3</v>
      </c>
      <c r="L501" s="21">
        <f t="shared" si="105"/>
        <v>-2.110131708336406E-2</v>
      </c>
      <c r="M501" s="21">
        <f t="shared" si="105"/>
        <v>3.8125186345967553E-3</v>
      </c>
      <c r="N501" s="21">
        <f t="shared" si="105"/>
        <v>-9.2143723797882363E-5</v>
      </c>
      <c r="P501">
        <f t="shared" si="94"/>
        <v>4.9900040685982002E-5</v>
      </c>
      <c r="Q501">
        <f t="shared" si="95"/>
        <v>8.5201131799557731E-5</v>
      </c>
      <c r="R501">
        <f t="shared" si="96"/>
        <v>5.3151847262770379E-5</v>
      </c>
      <c r="S501">
        <f t="shared" si="97"/>
        <v>9.1044989619215979E-5</v>
      </c>
      <c r="T501">
        <f t="shared" si="98"/>
        <v>8.8376837058245155E-5</v>
      </c>
      <c r="U501">
        <f t="shared" si="99"/>
        <v>1.5060888032691159E-4</v>
      </c>
      <c r="W501">
        <f t="shared" si="100"/>
        <v>-2.2441546469872931E-5</v>
      </c>
      <c r="X501">
        <f t="shared" si="101"/>
        <v>-1.9991764296584794E-5</v>
      </c>
      <c r="Y501">
        <f t="shared" si="102"/>
        <v>-2.3612721475549104E-5</v>
      </c>
      <c r="Z501">
        <f t="shared" si="103"/>
        <v>-4.4944426131479944E-5</v>
      </c>
      <c r="AA501">
        <f t="shared" si="104"/>
        <v>-6.211525650212824E-6</v>
      </c>
    </row>
    <row r="502" spans="1:27" x14ac:dyDescent="0.2">
      <c r="A502" s="5">
        <v>43514</v>
      </c>
      <c r="B502" s="1">
        <v>35498.44</v>
      </c>
      <c r="C502" s="1">
        <v>423.88</v>
      </c>
      <c r="D502" s="1">
        <v>167.09</v>
      </c>
      <c r="E502" s="1">
        <v>15202.41</v>
      </c>
      <c r="F502" s="1">
        <v>178.02</v>
      </c>
      <c r="G502" s="2">
        <v>14651.7</v>
      </c>
      <c r="I502" s="21">
        <f t="shared" si="106"/>
        <v>-8.7091103080145903E-3</v>
      </c>
      <c r="J502" s="21">
        <f t="shared" si="106"/>
        <v>-6.6307938873190154E-3</v>
      </c>
      <c r="K502" s="21">
        <f t="shared" si="106"/>
        <v>-9.1150730884775304E-3</v>
      </c>
      <c r="L502" s="21">
        <f t="shared" si="105"/>
        <v>-1.1512560588285757E-2</v>
      </c>
      <c r="M502" s="21">
        <f t="shared" si="105"/>
        <v>-5.8250416752244913E-3</v>
      </c>
      <c r="N502" s="21">
        <f t="shared" si="105"/>
        <v>-4.6235693319923669E-3</v>
      </c>
      <c r="P502">
        <f t="shared" si="94"/>
        <v>4.8243749515480895E-5</v>
      </c>
      <c r="Q502">
        <f t="shared" si="95"/>
        <v>8.7833070367012019E-5</v>
      </c>
      <c r="R502">
        <f t="shared" si="96"/>
        <v>5.1241248742843766E-5</v>
      </c>
      <c r="S502">
        <f t="shared" si="97"/>
        <v>8.8396432490722284E-5</v>
      </c>
      <c r="T502">
        <f t="shared" si="98"/>
        <v>9.185209619910535E-5</v>
      </c>
      <c r="U502">
        <f t="shared" si="99"/>
        <v>1.5885769864345444E-4</v>
      </c>
      <c r="W502">
        <f t="shared" si="100"/>
        <v>-2.6444230840018537E-5</v>
      </c>
      <c r="X502">
        <f t="shared" si="101"/>
        <v>-2.3224723843015996E-5</v>
      </c>
      <c r="Y502">
        <f t="shared" si="102"/>
        <v>-2.7809970020206731E-5</v>
      </c>
      <c r="Z502">
        <f t="shared" si="103"/>
        <v>-5.1210822825108585E-5</v>
      </c>
      <c r="AA502">
        <f t="shared" si="104"/>
        <v>-8.3271007372782434E-6</v>
      </c>
    </row>
    <row r="503" spans="1:27" x14ac:dyDescent="0.2">
      <c r="A503" s="5">
        <v>43511</v>
      </c>
      <c r="B503" s="1">
        <v>35808.949999999997</v>
      </c>
      <c r="C503" s="1">
        <v>426.7</v>
      </c>
      <c r="D503" s="1">
        <v>168.62</v>
      </c>
      <c r="E503" s="1">
        <v>15378.44</v>
      </c>
      <c r="F503" s="1">
        <v>179.06</v>
      </c>
      <c r="G503" s="2">
        <v>14719.6</v>
      </c>
      <c r="I503" s="21">
        <f t="shared" si="106"/>
        <v>-1.876818308340621E-3</v>
      </c>
      <c r="J503" s="21">
        <f t="shared" si="106"/>
        <v>3.5685815210382528E-3</v>
      </c>
      <c r="K503" s="21">
        <f t="shared" si="106"/>
        <v>-5.5591839899067777E-3</v>
      </c>
      <c r="L503" s="21">
        <f t="shared" si="105"/>
        <v>-2.1747074860373724E-3</v>
      </c>
      <c r="M503" s="21">
        <f t="shared" si="105"/>
        <v>1.0837018941504571E-2</v>
      </c>
      <c r="N503" s="21">
        <f t="shared" si="105"/>
        <v>1.6781095471776631E-2</v>
      </c>
      <c r="P503">
        <f t="shared" si="94"/>
        <v>5.1098300742265473E-5</v>
      </c>
      <c r="Q503">
        <f t="shared" si="95"/>
        <v>9.2626578641142858E-5</v>
      </c>
      <c r="R503">
        <f t="shared" si="96"/>
        <v>5.2539337388112361E-5</v>
      </c>
      <c r="S503">
        <f t="shared" si="97"/>
        <v>9.3736884395460279E-5</v>
      </c>
      <c r="T503">
        <f t="shared" si="98"/>
        <v>9.0218763219993209E-5</v>
      </c>
      <c r="U503">
        <f t="shared" si="99"/>
        <v>1.5102275396753351E-4</v>
      </c>
      <c r="W503">
        <f t="shared" si="100"/>
        <v>-2.6121837028821278E-5</v>
      </c>
      <c r="X503">
        <f t="shared" si="101"/>
        <v>-2.8529581143848563E-5</v>
      </c>
      <c r="Y503">
        <f t="shared" si="102"/>
        <v>-2.363044487597751E-5</v>
      </c>
      <c r="Z503">
        <f t="shared" si="103"/>
        <v>-5.2150196157793358E-5</v>
      </c>
      <c r="AA503">
        <f t="shared" si="104"/>
        <v>-2.0466514581370902E-5</v>
      </c>
    </row>
    <row r="504" spans="1:27" x14ac:dyDescent="0.2">
      <c r="A504" s="5">
        <v>43510</v>
      </c>
      <c r="B504" s="1">
        <v>35876.22</v>
      </c>
      <c r="C504" s="1">
        <v>425.18</v>
      </c>
      <c r="D504" s="1">
        <v>169.56</v>
      </c>
      <c r="E504" s="1">
        <v>15411.92</v>
      </c>
      <c r="F504" s="1">
        <v>177.13</v>
      </c>
      <c r="G504" s="2">
        <v>14474.65</v>
      </c>
      <c r="I504" s="21">
        <f t="shared" si="106"/>
        <v>-4.39130939112258E-3</v>
      </c>
      <c r="J504" s="21">
        <f t="shared" si="106"/>
        <v>-4.1074566907622189E-3</v>
      </c>
      <c r="K504" s="21">
        <f t="shared" si="106"/>
        <v>-2.5915905658254038E-3</v>
      </c>
      <c r="L504" s="21">
        <f t="shared" si="105"/>
        <v>-1.2926155864782522E-2</v>
      </c>
      <c r="M504" s="21">
        <f t="shared" si="105"/>
        <v>1.9779046317036117E-3</v>
      </c>
      <c r="N504" s="21">
        <f t="shared" si="105"/>
        <v>2.5692272685534551E-2</v>
      </c>
      <c r="P504">
        <f t="shared" si="94"/>
        <v>5.3129026438459351E-5</v>
      </c>
      <c r="Q504">
        <f t="shared" si="95"/>
        <v>9.7462028311865557E-5</v>
      </c>
      <c r="R504">
        <f t="shared" si="96"/>
        <v>5.5464209455808352E-5</v>
      </c>
      <c r="S504">
        <f t="shared" si="97"/>
        <v>8.90550575202353E-5</v>
      </c>
      <c r="T504">
        <f t="shared" si="98"/>
        <v>9.57276987404961E-5</v>
      </c>
      <c r="U504">
        <f t="shared" si="99"/>
        <v>1.1852891640708681E-4</v>
      </c>
      <c r="W504">
        <f t="shared" si="100"/>
        <v>-2.0587738222792627E-5</v>
      </c>
      <c r="X504">
        <f t="shared" si="101"/>
        <v>-2.3614667343897212E-5</v>
      </c>
      <c r="Y504">
        <f t="shared" si="102"/>
        <v>-2.0888738069777452E-5</v>
      </c>
      <c r="Z504">
        <f t="shared" si="103"/>
        <v>-3.4280911577202649E-5</v>
      </c>
      <c r="AA504">
        <f t="shared" si="104"/>
        <v>-2.5016517542546348E-5</v>
      </c>
    </row>
    <row r="505" spans="1:27" x14ac:dyDescent="0.2">
      <c r="A505" s="5">
        <v>43509</v>
      </c>
      <c r="B505" s="1">
        <v>36034.11</v>
      </c>
      <c r="C505" s="1">
        <v>426.93</v>
      </c>
      <c r="D505" s="1">
        <v>170</v>
      </c>
      <c r="E505" s="1">
        <v>15612.43</v>
      </c>
      <c r="F505" s="1">
        <v>176.78</v>
      </c>
      <c r="G505" s="2">
        <v>14107.5</v>
      </c>
      <c r="I505" s="21">
        <f t="shared" si="106"/>
        <v>-3.311092042529037E-3</v>
      </c>
      <c r="J505" s="21">
        <f t="shared" si="106"/>
        <v>-1.027657686015678E-2</v>
      </c>
      <c r="K505" s="21">
        <f t="shared" si="106"/>
        <v>-5.1631187215681832E-3</v>
      </c>
      <c r="L505" s="21">
        <f t="shared" si="105"/>
        <v>6.6662350714872644E-3</v>
      </c>
      <c r="M505" s="21">
        <f t="shared" si="105"/>
        <v>-8.1688294029578119E-3</v>
      </c>
      <c r="N505" s="21">
        <f t="shared" si="105"/>
        <v>-8.979587368293478E-3</v>
      </c>
      <c r="P505">
        <f t="shared" si="94"/>
        <v>5.5820453837886601E-5</v>
      </c>
      <c r="Q505">
        <f t="shared" si="95"/>
        <v>9.6942070632024448E-5</v>
      </c>
      <c r="R505">
        <f t="shared" si="96"/>
        <v>5.7302916765774346E-5</v>
      </c>
      <c r="S505">
        <f t="shared" si="97"/>
        <v>9.1902910764399677E-5</v>
      </c>
      <c r="T505">
        <f t="shared" si="98"/>
        <v>9.7578630118742997E-5</v>
      </c>
      <c r="U505">
        <f t="shared" si="99"/>
        <v>1.2094780537106157E-4</v>
      </c>
      <c r="W505">
        <f t="shared" si="100"/>
        <v>-2.3799651744269868E-5</v>
      </c>
      <c r="X505">
        <f t="shared" si="101"/>
        <v>-3.1012162265598799E-5</v>
      </c>
      <c r="Y505">
        <f t="shared" si="102"/>
        <v>-2.5181381498903247E-5</v>
      </c>
      <c r="Z505">
        <f t="shared" si="103"/>
        <v>-3.2648201236896304E-5</v>
      </c>
      <c r="AA505">
        <f t="shared" si="104"/>
        <v>-3.1295404874232994E-5</v>
      </c>
    </row>
    <row r="506" spans="1:27" x14ac:dyDescent="0.2">
      <c r="A506" s="5">
        <v>43508</v>
      </c>
      <c r="B506" s="1">
        <v>36153.620000000003</v>
      </c>
      <c r="C506" s="1">
        <v>431.34</v>
      </c>
      <c r="D506" s="1">
        <v>170.88</v>
      </c>
      <c r="E506" s="1">
        <v>15508.7</v>
      </c>
      <c r="F506" s="1">
        <v>178.23</v>
      </c>
      <c r="G506" s="2">
        <v>14234.75</v>
      </c>
      <c r="I506" s="21">
        <f t="shared" si="106"/>
        <v>-6.655144955078067E-3</v>
      </c>
      <c r="J506" s="21">
        <f t="shared" si="106"/>
        <v>3.4781399258489892E-4</v>
      </c>
      <c r="K506" s="21">
        <f t="shared" si="106"/>
        <v>-4.3211746071448748E-3</v>
      </c>
      <c r="L506" s="21">
        <f t="shared" si="105"/>
        <v>-9.4147486108523085E-3</v>
      </c>
      <c r="M506" s="21">
        <f t="shared" si="105"/>
        <v>8.9811962253673631E-4</v>
      </c>
      <c r="N506" s="21">
        <f t="shared" si="105"/>
        <v>-1.8614681417815208E-4</v>
      </c>
      <c r="P506">
        <f t="shared" si="94"/>
        <v>5.6556379335638874E-5</v>
      </c>
      <c r="Q506">
        <f t="shared" si="95"/>
        <v>1.0312214059321084E-4</v>
      </c>
      <c r="R506">
        <f t="shared" si="96"/>
        <v>5.9768684858136518E-5</v>
      </c>
      <c r="S506">
        <f t="shared" si="97"/>
        <v>9.2111341787305258E-5</v>
      </c>
      <c r="T506">
        <f t="shared" si="98"/>
        <v>1.0375556700782966E-4</v>
      </c>
      <c r="U506">
        <f t="shared" si="99"/>
        <v>1.2866566631157005E-4</v>
      </c>
      <c r="W506">
        <f t="shared" si="100"/>
        <v>-2.5397852963985919E-5</v>
      </c>
      <c r="X506">
        <f t="shared" si="101"/>
        <v>-3.2987529359148964E-5</v>
      </c>
      <c r="Y506">
        <f t="shared" si="102"/>
        <v>-2.6840046672447767E-5</v>
      </c>
      <c r="Z506">
        <f t="shared" si="103"/>
        <v>-3.484399230266831E-5</v>
      </c>
      <c r="AA506">
        <f t="shared" si="104"/>
        <v>-3.3282312710472165E-5</v>
      </c>
    </row>
    <row r="507" spans="1:27" x14ac:dyDescent="0.2">
      <c r="A507" s="5">
        <v>43507</v>
      </c>
      <c r="B507" s="1">
        <v>36395.03</v>
      </c>
      <c r="C507" s="1">
        <v>431.19</v>
      </c>
      <c r="D507" s="1">
        <v>171.62</v>
      </c>
      <c r="E507" s="1">
        <v>15655.4</v>
      </c>
      <c r="F507" s="1">
        <v>178.07</v>
      </c>
      <c r="G507" s="2">
        <v>14237.4</v>
      </c>
      <c r="I507" s="21">
        <f t="shared" si="106"/>
        <v>-4.1526482695448987E-3</v>
      </c>
      <c r="J507" s="21">
        <f t="shared" si="106"/>
        <v>-6.1730731836653905E-3</v>
      </c>
      <c r="K507" s="21">
        <f t="shared" si="106"/>
        <v>-6.9678600342782818E-3</v>
      </c>
      <c r="L507" s="21">
        <f t="shared" si="105"/>
        <v>2.0032315430604762E-3</v>
      </c>
      <c r="M507" s="21">
        <f t="shared" si="105"/>
        <v>-1.1224465185253852E-2</v>
      </c>
      <c r="N507" s="21">
        <f t="shared" si="105"/>
        <v>-4.1914088542834346E-3</v>
      </c>
      <c r="P507">
        <f t="shared" si="94"/>
        <v>5.9065649017665556E-5</v>
      </c>
      <c r="Q507">
        <f t="shared" si="95"/>
        <v>1.0727205387378458E-4</v>
      </c>
      <c r="R507">
        <f t="shared" si="96"/>
        <v>6.0484702607126558E-5</v>
      </c>
      <c r="S507">
        <f t="shared" si="97"/>
        <v>9.7734644245104811E-5</v>
      </c>
      <c r="T507">
        <f t="shared" si="98"/>
        <v>1.0233643604907565E-4</v>
      </c>
      <c r="U507">
        <f t="shared" si="99"/>
        <v>1.3575701257504696E-4</v>
      </c>
      <c r="W507">
        <f t="shared" si="100"/>
        <v>-2.8129978476093228E-5</v>
      </c>
      <c r="X507">
        <f t="shared" si="101"/>
        <v>-3.6744640186338565E-5</v>
      </c>
      <c r="Y507">
        <f t="shared" si="102"/>
        <v>-3.0417399667056032E-5</v>
      </c>
      <c r="Z507">
        <f t="shared" si="103"/>
        <v>-3.6532138890492018E-5</v>
      </c>
      <c r="AA507">
        <f t="shared" si="104"/>
        <v>-3.8409672421485447E-5</v>
      </c>
    </row>
    <row r="508" spans="1:27" x14ac:dyDescent="0.2">
      <c r="A508" s="5">
        <v>43504</v>
      </c>
      <c r="B508" s="1">
        <v>36546.480000000003</v>
      </c>
      <c r="C508" s="1">
        <v>433.86</v>
      </c>
      <c r="D508" s="1">
        <v>172.82</v>
      </c>
      <c r="E508" s="1">
        <v>15624.07</v>
      </c>
      <c r="F508" s="1">
        <v>180.08</v>
      </c>
      <c r="G508" s="2">
        <v>14297.2</v>
      </c>
      <c r="I508" s="21">
        <f t="shared" si="106"/>
        <v>-1.1551380750327927E-2</v>
      </c>
      <c r="J508" s="21">
        <f t="shared" si="106"/>
        <v>-2.1502281994580718E-2</v>
      </c>
      <c r="K508" s="21">
        <f t="shared" si="106"/>
        <v>-1.1563482796304429E-2</v>
      </c>
      <c r="L508" s="21">
        <f t="shared" si="105"/>
        <v>-5.5255159698600551E-3</v>
      </c>
      <c r="M508" s="21">
        <f t="shared" si="105"/>
        <v>-2.0174941494469145E-2</v>
      </c>
      <c r="N508" s="21">
        <f t="shared" si="105"/>
        <v>1.5173429090210957E-2</v>
      </c>
      <c r="P508">
        <f t="shared" si="94"/>
        <v>5.4318707641832722E-5</v>
      </c>
      <c r="Q508">
        <f t="shared" si="95"/>
        <v>8.4607623420549299E-5</v>
      </c>
      <c r="R508">
        <f t="shared" si="96"/>
        <v>5.5810483557766863E-5</v>
      </c>
      <c r="S508">
        <f t="shared" si="97"/>
        <v>1.0202421770331288E-4</v>
      </c>
      <c r="T508">
        <f t="shared" si="98"/>
        <v>8.2888021479532396E-5</v>
      </c>
      <c r="U508">
        <f t="shared" si="99"/>
        <v>1.2972663356777378E-4</v>
      </c>
      <c r="W508">
        <f t="shared" si="100"/>
        <v>-1.8737803269729253E-5</v>
      </c>
      <c r="X508">
        <f t="shared" si="101"/>
        <v>-1.826472246700971E-5</v>
      </c>
      <c r="Y508">
        <f t="shared" si="102"/>
        <v>-2.115950903438303E-5</v>
      </c>
      <c r="Z508">
        <f t="shared" si="103"/>
        <v>-3.3512422771448966E-5</v>
      </c>
      <c r="AA508">
        <f t="shared" si="104"/>
        <v>-2.1321584863357978E-5</v>
      </c>
    </row>
    <row r="509" spans="1:27" x14ac:dyDescent="0.2">
      <c r="A509" s="5">
        <v>43503</v>
      </c>
      <c r="B509" s="1">
        <v>36971.089999999997</v>
      </c>
      <c r="C509" s="1">
        <v>443.29</v>
      </c>
      <c r="D509" s="1">
        <v>174.83</v>
      </c>
      <c r="E509" s="1">
        <v>15710.64</v>
      </c>
      <c r="F509" s="1">
        <v>183.75</v>
      </c>
      <c r="G509" s="2">
        <v>14081.9</v>
      </c>
      <c r="I509" s="21">
        <f t="shared" si="106"/>
        <v>-1.1197311791396176E-4</v>
      </c>
      <c r="J509" s="21">
        <f t="shared" si="106"/>
        <v>1.2005273033050172E-2</v>
      </c>
      <c r="K509" s="21">
        <f t="shared" si="106"/>
        <v>2.0612661177470855E-3</v>
      </c>
      <c r="L509" s="21">
        <f t="shared" si="105"/>
        <v>1.141279273625061E-3</v>
      </c>
      <c r="M509" s="21">
        <f t="shared" si="105"/>
        <v>3.0522724955782286E-3</v>
      </c>
      <c r="N509" s="21">
        <f t="shared" si="105"/>
        <v>-1.7985648260830337E-3</v>
      </c>
      <c r="P509">
        <f t="shared" si="94"/>
        <v>5.7785058896898511E-5</v>
      </c>
      <c r="Q509">
        <f t="shared" si="95"/>
        <v>8.0808541047515319E-5</v>
      </c>
      <c r="R509">
        <f t="shared" si="96"/>
        <v>5.9101653699230355E-5</v>
      </c>
      <c r="S509">
        <f t="shared" si="97"/>
        <v>1.0845326234094523E-4</v>
      </c>
      <c r="T509">
        <f t="shared" si="98"/>
        <v>8.7584084506698507E-5</v>
      </c>
      <c r="U509">
        <f t="shared" si="99"/>
        <v>1.3780057812952807E-4</v>
      </c>
      <c r="W509">
        <f t="shared" si="100"/>
        <v>-1.9946688004691564E-5</v>
      </c>
      <c r="X509">
        <f t="shared" si="101"/>
        <v>-1.805232633906774E-5</v>
      </c>
      <c r="Y509">
        <f t="shared" si="102"/>
        <v>-2.2273478500200463E-5</v>
      </c>
      <c r="Z509">
        <f t="shared" si="103"/>
        <v>-3.5520492431864035E-5</v>
      </c>
      <c r="AA509">
        <f t="shared" si="104"/>
        <v>-2.2332130070582891E-5</v>
      </c>
    </row>
    <row r="510" spans="1:27" x14ac:dyDescent="0.2">
      <c r="A510" s="5">
        <v>43502</v>
      </c>
      <c r="B510" s="1">
        <v>36975.230000000003</v>
      </c>
      <c r="C510" s="1">
        <v>438</v>
      </c>
      <c r="D510" s="1">
        <v>174.47</v>
      </c>
      <c r="E510" s="1">
        <v>15692.72</v>
      </c>
      <c r="F510" s="1">
        <v>183.19</v>
      </c>
      <c r="G510" s="2">
        <v>14107.25</v>
      </c>
      <c r="I510" s="21">
        <f t="shared" si="106"/>
        <v>9.7408044131044921E-3</v>
      </c>
      <c r="J510" s="21">
        <f t="shared" si="106"/>
        <v>1.4812359693306729E-2</v>
      </c>
      <c r="K510" s="21">
        <f t="shared" si="106"/>
        <v>1.0660160300298852E-2</v>
      </c>
      <c r="L510" s="21">
        <f t="shared" si="105"/>
        <v>1.6314384616618573E-2</v>
      </c>
      <c r="M510" s="21">
        <f t="shared" si="105"/>
        <v>3.6641095381659732E-3</v>
      </c>
      <c r="N510" s="21">
        <f t="shared" si="105"/>
        <v>-8.4351456590195124E-3</v>
      </c>
      <c r="P510">
        <f t="shared" si="94"/>
        <v>5.5417087936209734E-5</v>
      </c>
      <c r="Q510">
        <f t="shared" si="95"/>
        <v>7.1961894751575997E-5</v>
      </c>
      <c r="R510">
        <f t="shared" si="96"/>
        <v>5.5620545363347112E-5</v>
      </c>
      <c r="S510">
        <f t="shared" si="97"/>
        <v>9.83869293785187E-5</v>
      </c>
      <c r="T510">
        <f t="shared" si="98"/>
        <v>9.2317598493869986E-5</v>
      </c>
      <c r="U510">
        <f t="shared" si="99"/>
        <v>1.4205476297042078E-4</v>
      </c>
      <c r="W510">
        <f t="shared" si="100"/>
        <v>-1.5975299745806567E-5</v>
      </c>
      <c r="X510">
        <f t="shared" si="101"/>
        <v>-1.1229427281976408E-5</v>
      </c>
      <c r="Y510">
        <f t="shared" si="102"/>
        <v>-1.7955615114158915E-5</v>
      </c>
      <c r="Z510">
        <f t="shared" si="103"/>
        <v>-2.9003872124635466E-5</v>
      </c>
      <c r="AA510">
        <f t="shared" si="104"/>
        <v>-2.17847789475329E-5</v>
      </c>
    </row>
    <row r="511" spans="1:27" x14ac:dyDescent="0.2">
      <c r="A511" s="5">
        <v>43501</v>
      </c>
      <c r="B511" s="1">
        <v>36616.81</v>
      </c>
      <c r="C511" s="1">
        <v>431.56</v>
      </c>
      <c r="D511" s="1">
        <v>172.62</v>
      </c>
      <c r="E511" s="1">
        <v>15438.78</v>
      </c>
      <c r="F511" s="1">
        <v>182.52</v>
      </c>
      <c r="G511" s="2">
        <v>14226.75</v>
      </c>
      <c r="I511" s="21">
        <f t="shared" si="106"/>
        <v>9.3088010678328255E-4</v>
      </c>
      <c r="J511" s="21">
        <f t="shared" si="106"/>
        <v>-8.169339043495167E-3</v>
      </c>
      <c r="K511" s="21">
        <f t="shared" si="106"/>
        <v>4.6355314307879839E-4</v>
      </c>
      <c r="L511" s="21">
        <f t="shared" si="105"/>
        <v>-8.5850753165015402E-4</v>
      </c>
      <c r="M511" s="21">
        <f t="shared" si="105"/>
        <v>-9.9763686209516887E-3</v>
      </c>
      <c r="N511" s="21">
        <f t="shared" si="105"/>
        <v>4.1663278477492207E-3</v>
      </c>
      <c r="P511">
        <f t="shared" si="94"/>
        <v>5.8899037946614302E-5</v>
      </c>
      <c r="Q511">
        <f t="shared" si="95"/>
        <v>7.2295328433108006E-5</v>
      </c>
      <c r="R511">
        <f t="shared" si="96"/>
        <v>5.9157077098254921E-5</v>
      </c>
      <c r="S511">
        <f t="shared" si="97"/>
        <v>1.0461990134851565E-4</v>
      </c>
      <c r="T511">
        <f t="shared" si="98"/>
        <v>9.1857364512982364E-5</v>
      </c>
      <c r="U511">
        <f t="shared" si="99"/>
        <v>1.500141124535372E-4</v>
      </c>
      <c r="W511">
        <f t="shared" si="100"/>
        <v>-1.724255409416488E-5</v>
      </c>
      <c r="X511">
        <f t="shared" si="101"/>
        <v>-9.7736793581907162E-6</v>
      </c>
      <c r="Y511">
        <f t="shared" si="102"/>
        <v>-1.9224993591802307E-5</v>
      </c>
      <c r="Z511">
        <f t="shared" si="103"/>
        <v>-3.0626875206849445E-5</v>
      </c>
      <c r="AA511">
        <f t="shared" si="104"/>
        <v>-2.0522222982170157E-5</v>
      </c>
    </row>
    <row r="512" spans="1:27" x14ac:dyDescent="0.2">
      <c r="A512" s="5">
        <v>43500</v>
      </c>
      <c r="B512" s="1">
        <v>36582.74</v>
      </c>
      <c r="C512" s="1">
        <v>435.1</v>
      </c>
      <c r="D512" s="1">
        <v>172.54</v>
      </c>
      <c r="E512" s="1">
        <v>15452.04</v>
      </c>
      <c r="F512" s="1">
        <v>184.35</v>
      </c>
      <c r="G512" s="2">
        <v>14167.6</v>
      </c>
      <c r="I512" s="21">
        <f t="shared" si="106"/>
        <v>3.102169062724207E-3</v>
      </c>
      <c r="J512" s="21">
        <f t="shared" si="106"/>
        <v>-1.2062100830004949E-2</v>
      </c>
      <c r="K512" s="21">
        <f t="shared" si="106"/>
        <v>1.9144313316245378E-3</v>
      </c>
      <c r="L512" s="21">
        <f t="shared" si="105"/>
        <v>1.169461268126981E-3</v>
      </c>
      <c r="M512" s="21">
        <f t="shared" si="105"/>
        <v>-1.3309461764549075E-2</v>
      </c>
      <c r="N512" s="21">
        <f t="shared" si="105"/>
        <v>-2.1525676509852467E-4</v>
      </c>
      <c r="P512">
        <f t="shared" si="94"/>
        <v>6.2044288056373314E-5</v>
      </c>
      <c r="Q512">
        <f t="shared" si="95"/>
        <v>6.7623055156506003E-5</v>
      </c>
      <c r="R512">
        <f t="shared" si="96"/>
        <v>6.269912155196232E-5</v>
      </c>
      <c r="S512">
        <f t="shared" si="97"/>
        <v>1.1121047124367735E-4</v>
      </c>
      <c r="T512">
        <f t="shared" si="98"/>
        <v>8.6413678899215681E-5</v>
      </c>
      <c r="U512">
        <f t="shared" si="99"/>
        <v>1.5958652375004466E-4</v>
      </c>
      <c r="W512">
        <f t="shared" si="100"/>
        <v>-1.8300519490990465E-5</v>
      </c>
      <c r="X512">
        <f t="shared" si="101"/>
        <v>-1.0563262006902406E-5</v>
      </c>
      <c r="Y512">
        <f t="shared" si="102"/>
        <v>-2.0425816951144024E-5</v>
      </c>
      <c r="Z512">
        <f t="shared" si="103"/>
        <v>-3.2565713978596112E-5</v>
      </c>
      <c r="AA512">
        <f t="shared" si="104"/>
        <v>-2.2015021365158E-5</v>
      </c>
    </row>
    <row r="513" spans="1:27" x14ac:dyDescent="0.2">
      <c r="A513" s="5">
        <v>43497</v>
      </c>
      <c r="B513" s="1">
        <v>36469.43</v>
      </c>
      <c r="C513" s="1">
        <v>440.38</v>
      </c>
      <c r="D513" s="1">
        <v>172.21</v>
      </c>
      <c r="E513" s="1">
        <v>15433.98</v>
      </c>
      <c r="F513" s="1">
        <v>186.82</v>
      </c>
      <c r="G513" s="2">
        <v>14170.65</v>
      </c>
      <c r="I513" s="21">
        <f t="shared" si="106"/>
        <v>5.8504594168597174E-3</v>
      </c>
      <c r="J513" s="21">
        <f t="shared" si="106"/>
        <v>5.1679701584425976E-3</v>
      </c>
      <c r="K513" s="21">
        <f t="shared" si="106"/>
        <v>4.3646590661981059E-3</v>
      </c>
      <c r="L513" s="21">
        <f t="shared" si="105"/>
        <v>1.1067906147065041E-2</v>
      </c>
      <c r="M513" s="21">
        <f t="shared" si="105"/>
        <v>3.2168159843189228E-3</v>
      </c>
      <c r="N513" s="21">
        <f t="shared" si="105"/>
        <v>-2.2227169256186816E-2</v>
      </c>
      <c r="P513">
        <f t="shared" si="94"/>
        <v>6.3819803758589314E-5</v>
      </c>
      <c r="Q513">
        <f t="shared" si="95"/>
        <v>7.023465981169449E-5</v>
      </c>
      <c r="R513">
        <f t="shared" si="96"/>
        <v>6.5485219815014471E-5</v>
      </c>
      <c r="S513">
        <f t="shared" si="97"/>
        <v>1.104899558030457E-4</v>
      </c>
      <c r="T513">
        <f t="shared" si="98"/>
        <v>9.1268941058082447E-5</v>
      </c>
      <c r="U513">
        <f t="shared" si="99"/>
        <v>1.3823797932069581E-4</v>
      </c>
      <c r="W513">
        <f t="shared" si="100"/>
        <v>-1.1168266372224339E-5</v>
      </c>
      <c r="X513">
        <f t="shared" si="101"/>
        <v>-3.9054267676008794E-6</v>
      </c>
      <c r="Y513">
        <f t="shared" si="102"/>
        <v>-1.5537208513348813E-5</v>
      </c>
      <c r="Z513">
        <f t="shared" si="103"/>
        <v>-1.8941724025587013E-5</v>
      </c>
      <c r="AA513">
        <f t="shared" si="104"/>
        <v>-1.8856360174670386E-5</v>
      </c>
    </row>
    <row r="514" spans="1:27" x14ac:dyDescent="0.2">
      <c r="A514" s="5">
        <v>43496</v>
      </c>
      <c r="B514" s="1">
        <v>36256.69</v>
      </c>
      <c r="C514" s="1">
        <v>438.11</v>
      </c>
      <c r="D514" s="1">
        <v>171.46</v>
      </c>
      <c r="E514" s="1">
        <v>15264.1</v>
      </c>
      <c r="F514" s="1">
        <v>186.22</v>
      </c>
      <c r="G514" s="2">
        <v>14489.15</v>
      </c>
      <c r="I514" s="21">
        <f t="shared" si="106"/>
        <v>1.8524094866572756E-2</v>
      </c>
      <c r="J514" s="21">
        <f t="shared" si="106"/>
        <v>1.2448484134668413E-2</v>
      </c>
      <c r="K514" s="21">
        <f t="shared" si="106"/>
        <v>1.7948520782647033E-2</v>
      </c>
      <c r="L514" s="21">
        <f t="shared" si="105"/>
        <v>2.1068658556275689E-2</v>
      </c>
      <c r="M514" s="21">
        <f t="shared" si="105"/>
        <v>7.3840850777427648E-3</v>
      </c>
      <c r="N514" s="21">
        <f t="shared" si="105"/>
        <v>-2.922054269470615E-3</v>
      </c>
      <c r="P514">
        <f t="shared" si="94"/>
        <v>4.5990721618129866E-5</v>
      </c>
      <c r="Q514">
        <f t="shared" si="95"/>
        <v>6.4826355719818109E-5</v>
      </c>
      <c r="R514">
        <f t="shared" si="96"/>
        <v>4.9102399912667779E-5</v>
      </c>
      <c r="S514">
        <f t="shared" si="97"/>
        <v>8.9209205746159509E-5</v>
      </c>
      <c r="T514">
        <f t="shared" si="98"/>
        <v>9.3614317353150908E-5</v>
      </c>
      <c r="U514">
        <f t="shared" si="99"/>
        <v>1.4651667579943824E-4</v>
      </c>
      <c r="W514">
        <f t="shared" si="100"/>
        <v>-8.4261295134547672E-6</v>
      </c>
      <c r="X514">
        <f t="shared" si="101"/>
        <v>-1.8328914837789095E-6</v>
      </c>
      <c r="Y514">
        <f t="shared" si="102"/>
        <v>-1.3181292985459427E-5</v>
      </c>
      <c r="Z514">
        <f t="shared" si="103"/>
        <v>-1.6221168302557417E-5</v>
      </c>
      <c r="AA514">
        <f t="shared" si="104"/>
        <v>-1.868272163299706E-5</v>
      </c>
    </row>
    <row r="515" spans="1:27" x14ac:dyDescent="0.2">
      <c r="A515" s="5">
        <v>43495</v>
      </c>
      <c r="B515" s="1">
        <v>35591.25</v>
      </c>
      <c r="C515" s="1">
        <v>432.69</v>
      </c>
      <c r="D515" s="1">
        <v>168.41</v>
      </c>
      <c r="E515" s="1">
        <v>14945.87</v>
      </c>
      <c r="F515" s="1">
        <v>184.85</v>
      </c>
      <c r="G515" s="2">
        <v>14531.55</v>
      </c>
      <c r="I515" s="21">
        <f t="shared" si="106"/>
        <v>-3.5120375089265484E-5</v>
      </c>
      <c r="J515" s="21">
        <f t="shared" si="106"/>
        <v>-1.0625520726207131E-3</v>
      </c>
      <c r="K515" s="21">
        <f t="shared" si="106"/>
        <v>1.3071897286214247E-3</v>
      </c>
      <c r="L515" s="21">
        <f t="shared" si="105"/>
        <v>1.378402179790264E-4</v>
      </c>
      <c r="M515" s="21">
        <f t="shared" si="105"/>
        <v>-1.6216219769808681E-3</v>
      </c>
      <c r="N515" s="21">
        <f t="shared" si="105"/>
        <v>-3.7160209260994085E-3</v>
      </c>
      <c r="P515">
        <f t="shared" si="94"/>
        <v>4.8926220863494769E-5</v>
      </c>
      <c r="Q515">
        <f t="shared" si="95"/>
        <v>6.8892143303613066E-5</v>
      </c>
      <c r="R515">
        <f t="shared" si="96"/>
        <v>5.2127526822841466E-5</v>
      </c>
      <c r="S515">
        <f t="shared" si="97"/>
        <v>9.4902197607040384E-5</v>
      </c>
      <c r="T515">
        <f t="shared" si="98"/>
        <v>9.9421848811677936E-5</v>
      </c>
      <c r="U515">
        <f t="shared" si="99"/>
        <v>1.5498739054047416E-4</v>
      </c>
      <c r="W515">
        <f t="shared" si="100"/>
        <v>-8.9722978684900204E-6</v>
      </c>
      <c r="X515">
        <f t="shared" si="101"/>
        <v>-2.2019142851006827E-6</v>
      </c>
      <c r="Y515">
        <f t="shared" si="102"/>
        <v>-1.3712596087556448E-5</v>
      </c>
      <c r="Z515">
        <f t="shared" si="103"/>
        <v>-1.7223867313286519E-5</v>
      </c>
      <c r="AA515">
        <f t="shared" si="104"/>
        <v>-2.0259872877700082E-5</v>
      </c>
    </row>
    <row r="516" spans="1:27" x14ac:dyDescent="0.2">
      <c r="A516" s="5">
        <v>43494</v>
      </c>
      <c r="B516" s="1">
        <v>35592.5</v>
      </c>
      <c r="C516" s="1">
        <v>433.15</v>
      </c>
      <c r="D516" s="1">
        <v>168.19</v>
      </c>
      <c r="E516" s="1">
        <v>14943.81</v>
      </c>
      <c r="F516" s="1">
        <v>185.15</v>
      </c>
      <c r="G516" s="2">
        <v>14585.65</v>
      </c>
      <c r="I516" s="21">
        <f t="shared" si="106"/>
        <v>-1.8021259852733433E-3</v>
      </c>
      <c r="J516" s="21">
        <f t="shared" si="106"/>
        <v>1.8949028177694654E-3</v>
      </c>
      <c r="K516" s="21">
        <f t="shared" si="106"/>
        <v>2.3785455306277536E-4</v>
      </c>
      <c r="L516" s="21">
        <f t="shared" si="105"/>
        <v>6.4946278889649245E-3</v>
      </c>
      <c r="M516" s="21">
        <f t="shared" si="105"/>
        <v>7.807880038775989E-3</v>
      </c>
      <c r="N516" s="21">
        <f t="shared" si="105"/>
        <v>-5.2959651965656463E-3</v>
      </c>
      <c r="P516">
        <f t="shared" ref="P516:P579" si="107">0.94*P517+(1-0.94)*(I517^2)</f>
        <v>5.1841873807964815E-5</v>
      </c>
      <c r="Q516">
        <f t="shared" ref="Q516:Q579" si="108">0.94*Q517+(1-0.94)*(J517^2)</f>
        <v>7.3060323300303855E-5</v>
      </c>
      <c r="R516">
        <f t="shared" ref="R516:R579" si="109">0.94*R517+(1-0.94)*(K517^2)</f>
        <v>5.5451204612273097E-5</v>
      </c>
      <c r="S516">
        <f t="shared" ref="S516:S579" si="110">0.94*S517+(1-0.94)*(L517^2)</f>
        <v>9.8267432044758638E-5</v>
      </c>
      <c r="T516">
        <f t="shared" ref="T516:T579" si="111">0.94*T517+(1-0.94)*(M517^2)</f>
        <v>1.018766695422159E-4</v>
      </c>
      <c r="U516">
        <f t="shared" ref="U516:U579" si="112">0.94*U517+(1-0.94)*(N517^2)</f>
        <v>1.6308995287093626E-4</v>
      </c>
      <c r="W516">
        <f t="shared" ref="W516:W579" si="113">0.94*W517+(1-0.94)*I517*N517</f>
        <v>-1.0154188998255398E-5</v>
      </c>
      <c r="X516">
        <f t="shared" ref="X516:X579" si="114">0.94*X517+(1-0.94)*J517*N517</f>
        <v>-1.7019084283763895E-6</v>
      </c>
      <c r="Y516">
        <f t="shared" ref="Y516:Y579" si="115">0.94*Y517+(1-0.94)*K517*N517</f>
        <v>-1.4507463746238874E-5</v>
      </c>
      <c r="Z516">
        <f t="shared" ref="Z516:Z579" si="116">0.94*Z517+(1-0.94)*L517*N517</f>
        <v>-1.612781693341526E-5</v>
      </c>
      <c r="AA516">
        <f t="shared" ref="AA516:AA579" si="117">0.94*AA517+(1-0.94)*M517*N517</f>
        <v>-1.8913677894724516E-5</v>
      </c>
    </row>
    <row r="517" spans="1:27" x14ac:dyDescent="0.2">
      <c r="A517" s="5">
        <v>43493</v>
      </c>
      <c r="B517" s="1">
        <v>35656.699999999997</v>
      </c>
      <c r="C517" s="1">
        <v>432.33</v>
      </c>
      <c r="D517" s="1">
        <v>168.15</v>
      </c>
      <c r="E517" s="1">
        <v>14847.07</v>
      </c>
      <c r="F517" s="1">
        <v>183.71</v>
      </c>
      <c r="G517" s="2">
        <v>14663.1</v>
      </c>
      <c r="I517" s="21">
        <f t="shared" si="106"/>
        <v>-1.0291063872768E-2</v>
      </c>
      <c r="J517" s="21">
        <f t="shared" si="106"/>
        <v>-1.1361667757369161E-2</v>
      </c>
      <c r="K517" s="21">
        <f t="shared" si="106"/>
        <v>-1.3761549604083004E-2</v>
      </c>
      <c r="L517" s="21">
        <f t="shared" si="105"/>
        <v>4.2319977415003849E-3</v>
      </c>
      <c r="M517" s="21">
        <f t="shared" si="105"/>
        <v>-2.0740366900539819E-2</v>
      </c>
      <c r="N517" s="21">
        <f t="shared" si="105"/>
        <v>1.4228039345975321E-2</v>
      </c>
      <c r="P517">
        <f t="shared" si="107"/>
        <v>4.8390972414852527E-5</v>
      </c>
      <c r="Q517">
        <f t="shared" si="108"/>
        <v>6.9484120900609932E-5</v>
      </c>
      <c r="R517">
        <f t="shared" si="109"/>
        <v>4.6902542299930703E-5</v>
      </c>
      <c r="S517">
        <f t="shared" si="110"/>
        <v>1.0339664228905828E-4</v>
      </c>
      <c r="T517">
        <f t="shared" si="111"/>
        <v>8.0922234459654689E-5</v>
      </c>
      <c r="U517">
        <f t="shared" si="112"/>
        <v>1.6057843260967975E-4</v>
      </c>
      <c r="W517">
        <f t="shared" si="113"/>
        <v>-1.4562652091852082E-6</v>
      </c>
      <c r="X517">
        <f t="shared" si="114"/>
        <v>8.5078158775409339E-6</v>
      </c>
      <c r="Y517">
        <f t="shared" si="115"/>
        <v>-2.9356080771593839E-6</v>
      </c>
      <c r="Z517">
        <f t="shared" si="116"/>
        <v>-2.100063697457876E-5</v>
      </c>
      <c r="AA517">
        <f t="shared" si="117"/>
        <v>-1.2850984213551227E-6</v>
      </c>
    </row>
    <row r="518" spans="1:27" x14ac:dyDescent="0.2">
      <c r="A518" s="5">
        <v>43490</v>
      </c>
      <c r="B518" s="1">
        <v>36025.54</v>
      </c>
      <c r="C518" s="1">
        <v>437.27</v>
      </c>
      <c r="D518" s="1">
        <v>170.48</v>
      </c>
      <c r="E518" s="1">
        <v>14784.37</v>
      </c>
      <c r="F518" s="1">
        <v>187.56</v>
      </c>
      <c r="G518" s="2">
        <v>14455.95</v>
      </c>
      <c r="I518" s="21">
        <f t="shared" si="106"/>
        <v>-4.6956191900262116E-3</v>
      </c>
      <c r="J518" s="21">
        <f t="shared" si="106"/>
        <v>-1.0283802777775519E-2</v>
      </c>
      <c r="K518" s="21">
        <f t="shared" si="106"/>
        <v>-8.1203892982345312E-3</v>
      </c>
      <c r="L518" s="21">
        <f t="shared" si="105"/>
        <v>1.9743008852400926E-3</v>
      </c>
      <c r="M518" s="21">
        <f t="shared" si="105"/>
        <v>-7.1189802860783264E-3</v>
      </c>
      <c r="N518" s="21">
        <f t="shared" si="105"/>
        <v>-6.6841919596364102E-3</v>
      </c>
      <c r="P518">
        <f t="shared" si="107"/>
        <v>5.0072385149136147E-5</v>
      </c>
      <c r="Q518">
        <f t="shared" si="108"/>
        <v>6.7168856304552051E-5</v>
      </c>
      <c r="R518">
        <f t="shared" si="109"/>
        <v>4.568733931769977E-5</v>
      </c>
      <c r="S518">
        <f t="shared" si="110"/>
        <v>1.0974762813822414E-4</v>
      </c>
      <c r="T518">
        <f t="shared" si="111"/>
        <v>8.285259749025573E-5</v>
      </c>
      <c r="U518">
        <f t="shared" si="112"/>
        <v>1.6797630561753583E-4</v>
      </c>
      <c r="W518">
        <f t="shared" si="113"/>
        <v>-3.5526068205473064E-6</v>
      </c>
      <c r="X518">
        <f t="shared" si="114"/>
        <v>4.6632778372758607E-6</v>
      </c>
      <c r="Y518">
        <f t="shared" si="115"/>
        <v>-6.5875558814276548E-6</v>
      </c>
      <c r="Z518">
        <f t="shared" si="116"/>
        <v>-2.1498766604677948E-5</v>
      </c>
      <c r="AA518">
        <f t="shared" si="117"/>
        <v>-4.4044428390383162E-6</v>
      </c>
    </row>
    <row r="519" spans="1:27" x14ac:dyDescent="0.2">
      <c r="A519" s="5">
        <v>43489</v>
      </c>
      <c r="B519" s="1">
        <v>36195.1</v>
      </c>
      <c r="C519" s="1">
        <v>441.79</v>
      </c>
      <c r="D519" s="1">
        <v>171.87</v>
      </c>
      <c r="E519" s="1">
        <v>14755.21</v>
      </c>
      <c r="F519" s="1">
        <v>188.9</v>
      </c>
      <c r="G519" s="2">
        <v>14552.9</v>
      </c>
      <c r="I519" s="21">
        <f t="shared" si="106"/>
        <v>2.3962866965993898E-3</v>
      </c>
      <c r="J519" s="21">
        <f t="shared" si="106"/>
        <v>3.0150207027796467E-3</v>
      </c>
      <c r="K519" s="21">
        <f t="shared" si="106"/>
        <v>1.630466791066377E-3</v>
      </c>
      <c r="L519" s="21">
        <f t="shared" si="105"/>
        <v>7.5710085023807574E-3</v>
      </c>
      <c r="M519" s="21">
        <f t="shared" si="105"/>
        <v>-2.6434062445139898E-3</v>
      </c>
      <c r="N519" s="21">
        <f t="shared" si="105"/>
        <v>1.4911804016648704E-2</v>
      </c>
      <c r="P519">
        <f t="shared" si="107"/>
        <v>5.2901972077870422E-5</v>
      </c>
      <c r="Q519">
        <f t="shared" si="108"/>
        <v>7.0875995015170912E-5</v>
      </c>
      <c r="R519">
        <f t="shared" si="109"/>
        <v>4.8433865957759101E-5</v>
      </c>
      <c r="S519">
        <f t="shared" si="110"/>
        <v>1.1309406165280515E-4</v>
      </c>
      <c r="T519">
        <f t="shared" si="111"/>
        <v>8.7695044357280415E-5</v>
      </c>
      <c r="U519">
        <f t="shared" si="112"/>
        <v>1.6450488476136107E-4</v>
      </c>
      <c r="W519">
        <f t="shared" si="113"/>
        <v>-6.0601960380753904E-6</v>
      </c>
      <c r="X519">
        <f t="shared" si="114"/>
        <v>2.0911850720388793E-6</v>
      </c>
      <c r="Y519">
        <f t="shared" si="115"/>
        <v>-8.559944634116821E-6</v>
      </c>
      <c r="Z519">
        <f t="shared" si="116"/>
        <v>-3.0077245004713756E-5</v>
      </c>
      <c r="AA519">
        <f t="shared" si="117"/>
        <v>-2.1695377529400379E-6</v>
      </c>
    </row>
    <row r="520" spans="1:27" x14ac:dyDescent="0.2">
      <c r="A520" s="5">
        <v>43488</v>
      </c>
      <c r="B520" s="1">
        <v>36108.47</v>
      </c>
      <c r="C520" s="1">
        <v>440.46</v>
      </c>
      <c r="D520" s="1">
        <v>171.59</v>
      </c>
      <c r="E520" s="1">
        <v>14643.92</v>
      </c>
      <c r="F520" s="1">
        <v>189.4</v>
      </c>
      <c r="G520" s="2">
        <v>14337.5</v>
      </c>
      <c r="I520" s="21">
        <f t="shared" si="106"/>
        <v>-9.2669330299547468E-3</v>
      </c>
      <c r="J520" s="21">
        <f t="shared" si="106"/>
        <v>-4.1913583568082679E-3</v>
      </c>
      <c r="K520" s="21">
        <f t="shared" si="106"/>
        <v>-5.5211833509030243E-3</v>
      </c>
      <c r="L520" s="21">
        <f t="shared" si="105"/>
        <v>-8.5024488100407785E-3</v>
      </c>
      <c r="M520" s="21">
        <f t="shared" si="105"/>
        <v>-8.3075297700784551E-3</v>
      </c>
      <c r="N520" s="21">
        <f t="shared" si="105"/>
        <v>2.6049592734449039E-3</v>
      </c>
      <c r="P520">
        <f t="shared" si="107"/>
        <v>5.0797243841457918E-5</v>
      </c>
      <c r="Q520">
        <f t="shared" si="108"/>
        <v>7.4278665875169927E-5</v>
      </c>
      <c r="R520">
        <f t="shared" si="109"/>
        <v>4.9579636193725299E-5</v>
      </c>
      <c r="S520">
        <f t="shared" si="110"/>
        <v>1.1569847181570566E-4</v>
      </c>
      <c r="T520">
        <f t="shared" si="111"/>
        <v>8.8887384366421305E-5</v>
      </c>
      <c r="U520">
        <f t="shared" si="112"/>
        <v>1.7457205956636454E-4</v>
      </c>
      <c r="W520">
        <f t="shared" si="113"/>
        <v>-4.9061670745840202E-6</v>
      </c>
      <c r="X520">
        <f t="shared" si="114"/>
        <v>2.9215788736519037E-6</v>
      </c>
      <c r="Y520">
        <f t="shared" si="115"/>
        <v>-8.1882948594652711E-6</v>
      </c>
      <c r="Z520">
        <f t="shared" si="116"/>
        <v>-3.0583333013012106E-5</v>
      </c>
      <c r="AA520">
        <f t="shared" si="117"/>
        <v>-9.266927128733062E-7</v>
      </c>
    </row>
    <row r="521" spans="1:27" x14ac:dyDescent="0.2">
      <c r="A521" s="5">
        <v>43487</v>
      </c>
      <c r="B521" s="1">
        <v>36444.639999999999</v>
      </c>
      <c r="C521" s="1">
        <v>442.31</v>
      </c>
      <c r="D521" s="1">
        <v>172.54</v>
      </c>
      <c r="E521" s="1">
        <v>14768.96</v>
      </c>
      <c r="F521" s="1">
        <v>190.98</v>
      </c>
      <c r="G521" s="2">
        <v>14300.2</v>
      </c>
      <c r="I521" s="21">
        <f t="shared" si="106"/>
        <v>-3.6788148348462987E-3</v>
      </c>
      <c r="J521" s="21">
        <f t="shared" si="106"/>
        <v>-4.5340298509361672E-3</v>
      </c>
      <c r="K521" s="21">
        <f t="shared" si="106"/>
        <v>-1.1584802037068469E-3</v>
      </c>
      <c r="L521" s="21">
        <f t="shared" si="105"/>
        <v>3.0541681675465439E-4</v>
      </c>
      <c r="M521" s="21">
        <f t="shared" si="105"/>
        <v>-6.0035157215535288E-3</v>
      </c>
      <c r="N521" s="21">
        <f t="shared" si="105"/>
        <v>1.2490139837455718E-3</v>
      </c>
      <c r="P521">
        <f t="shared" si="107"/>
        <v>5.3175769283098728E-5</v>
      </c>
      <c r="Q521">
        <f t="shared" si="108"/>
        <v>7.7707681142360756E-5</v>
      </c>
      <c r="R521">
        <f t="shared" si="109"/>
        <v>5.265862937317283E-5</v>
      </c>
      <c r="S521">
        <f t="shared" si="110"/>
        <v>1.2307752664871094E-4</v>
      </c>
      <c r="T521">
        <f t="shared" si="111"/>
        <v>9.226048117583499E-5</v>
      </c>
      <c r="U521">
        <f t="shared" si="112"/>
        <v>1.8561538022390323E-4</v>
      </c>
      <c r="W521">
        <f t="shared" si="113"/>
        <v>-4.9260357491957441E-6</v>
      </c>
      <c r="X521">
        <f t="shared" si="114"/>
        <v>3.4695349732385652E-6</v>
      </c>
      <c r="Y521">
        <f t="shared" si="115"/>
        <v>-8.6185929585169527E-6</v>
      </c>
      <c r="Z521">
        <f t="shared" si="116"/>
        <v>-3.255980979309783E-5</v>
      </c>
      <c r="AA521">
        <f t="shared" si="117"/>
        <v>-5.0721724212968208E-7</v>
      </c>
    </row>
    <row r="522" spans="1:27" x14ac:dyDescent="0.2">
      <c r="A522" s="5">
        <v>43486</v>
      </c>
      <c r="B522" s="1">
        <v>36578.959999999999</v>
      </c>
      <c r="C522" s="1">
        <v>444.32</v>
      </c>
      <c r="D522" s="1">
        <v>172.74</v>
      </c>
      <c r="E522" s="1">
        <v>14764.45</v>
      </c>
      <c r="F522" s="1">
        <v>192.13</v>
      </c>
      <c r="G522" s="2">
        <v>14282.35</v>
      </c>
      <c r="I522" s="21">
        <f t="shared" si="106"/>
        <v>5.2723618982311688E-3</v>
      </c>
      <c r="J522" s="21">
        <f t="shared" si="106"/>
        <v>-8.047295817679944E-3</v>
      </c>
      <c r="K522" s="21">
        <f t="shared" si="106"/>
        <v>5.5729855140608468E-3</v>
      </c>
      <c r="L522" s="21">
        <f t="shared" si="105"/>
        <v>6.3583691481867112E-3</v>
      </c>
      <c r="M522" s="21">
        <f t="shared" si="105"/>
        <v>-7.7252490483155269E-3</v>
      </c>
      <c r="N522" s="21">
        <f t="shared" si="105"/>
        <v>8.6387322906268989E-3</v>
      </c>
      <c r="P522">
        <f t="shared" si="107"/>
        <v>5.4795639663769727E-5</v>
      </c>
      <c r="Q522">
        <f t="shared" si="108"/>
        <v>7.8534194620984914E-5</v>
      </c>
      <c r="R522">
        <f t="shared" si="109"/>
        <v>5.4037382256145646E-5</v>
      </c>
      <c r="S522">
        <f t="shared" si="110"/>
        <v>1.2835297356939807E-4</v>
      </c>
      <c r="T522">
        <f t="shared" si="111"/>
        <v>9.4340120004601059E-5</v>
      </c>
      <c r="U522">
        <f t="shared" si="112"/>
        <v>1.9269970051974047E-4</v>
      </c>
      <c r="W522">
        <f t="shared" si="113"/>
        <v>-8.1476884339180624E-6</v>
      </c>
      <c r="X522">
        <f t="shared" si="114"/>
        <v>8.1283415182805125E-6</v>
      </c>
      <c r="Y522">
        <f t="shared" si="115"/>
        <v>-1.2241707184518893E-5</v>
      </c>
      <c r="Z522">
        <f t="shared" si="116"/>
        <v>-3.8144153963476401E-5</v>
      </c>
      <c r="AA522">
        <f t="shared" si="117"/>
        <v>3.7201747471057507E-6</v>
      </c>
    </row>
    <row r="523" spans="1:27" x14ac:dyDescent="0.2">
      <c r="A523" s="5">
        <v>43483</v>
      </c>
      <c r="B523" s="1">
        <v>36386.61</v>
      </c>
      <c r="C523" s="1">
        <v>447.91</v>
      </c>
      <c r="D523" s="1">
        <v>171.78</v>
      </c>
      <c r="E523" s="1">
        <v>14670.87</v>
      </c>
      <c r="F523" s="1">
        <v>193.62</v>
      </c>
      <c r="G523" s="2">
        <v>14159.5</v>
      </c>
      <c r="I523" s="21">
        <f t="shared" si="106"/>
        <v>3.4441674821560043E-4</v>
      </c>
      <c r="J523" s="21">
        <f t="shared" si="106"/>
        <v>-6.1430449809808585E-3</v>
      </c>
      <c r="K523" s="21">
        <f t="shared" si="106"/>
        <v>4.6582043464882386E-4</v>
      </c>
      <c r="L523" s="21">
        <f t="shared" si="105"/>
        <v>1.4331159964912049E-3</v>
      </c>
      <c r="M523" s="21">
        <f t="shared" si="105"/>
        <v>-9.5605971100285354E-3</v>
      </c>
      <c r="N523" s="21">
        <f t="shared" si="105"/>
        <v>-5.4830162526228231E-3</v>
      </c>
      <c r="P523">
        <f t="shared" si="107"/>
        <v>5.8285662010619834E-5</v>
      </c>
      <c r="Q523">
        <f t="shared" si="108"/>
        <v>8.1138270768812423E-5</v>
      </c>
      <c r="R523">
        <f t="shared" si="109"/>
        <v>5.7472726527133473E-5</v>
      </c>
      <c r="S523">
        <f t="shared" si="110"/>
        <v>1.3641462157641928E-4</v>
      </c>
      <c r="T523">
        <f t="shared" si="111"/>
        <v>9.4527466998493517E-5</v>
      </c>
      <c r="U523">
        <f t="shared" si="112"/>
        <v>2.0308073668739247E-4</v>
      </c>
      <c r="W523">
        <f t="shared" si="113"/>
        <v>-8.5472147619463448E-6</v>
      </c>
      <c r="X523">
        <f t="shared" si="114"/>
        <v>6.4972304148955796E-6</v>
      </c>
      <c r="Y523">
        <f t="shared" si="115"/>
        <v>-1.2860065025191376E-5</v>
      </c>
      <c r="Z523">
        <f t="shared" si="116"/>
        <v>-4.0077325601528835E-5</v>
      </c>
      <c r="AA523">
        <f t="shared" si="117"/>
        <v>6.1161721995939641E-7</v>
      </c>
    </row>
    <row r="524" spans="1:27" x14ac:dyDescent="0.2">
      <c r="A524" s="5">
        <v>43482</v>
      </c>
      <c r="B524" s="1">
        <v>36374.080000000002</v>
      </c>
      <c r="C524" s="1">
        <v>450.67</v>
      </c>
      <c r="D524" s="1">
        <v>171.7</v>
      </c>
      <c r="E524" s="1">
        <v>14649.86</v>
      </c>
      <c r="F524" s="1">
        <v>195.48</v>
      </c>
      <c r="G524" s="2">
        <v>14237.35</v>
      </c>
      <c r="I524" s="21">
        <f t="shared" si="106"/>
        <v>1.4523623520841383E-3</v>
      </c>
      <c r="J524" s="21">
        <f t="shared" si="106"/>
        <v>3.823841390332598E-3</v>
      </c>
      <c r="K524" s="21">
        <f t="shared" si="106"/>
        <v>-1.7470809234088744E-4</v>
      </c>
      <c r="L524" s="21">
        <f t="shared" si="105"/>
        <v>4.8383532621447661E-3</v>
      </c>
      <c r="M524" s="21">
        <f t="shared" si="105"/>
        <v>9.7243910726301083E-4</v>
      </c>
      <c r="N524" s="21">
        <f t="shared" si="105"/>
        <v>9.9564415595717118E-3</v>
      </c>
      <c r="P524">
        <f t="shared" si="107"/>
        <v>6.1871383645228464E-5</v>
      </c>
      <c r="Q524">
        <f t="shared" si="108"/>
        <v>8.5384005308624669E-5</v>
      </c>
      <c r="R524">
        <f t="shared" si="109"/>
        <v>6.1139250161789055E-5</v>
      </c>
      <c r="S524">
        <f t="shared" si="110"/>
        <v>1.436277040841073E-4</v>
      </c>
      <c r="T524">
        <f t="shared" si="111"/>
        <v>1.0050077524409942E-4</v>
      </c>
      <c r="U524">
        <f t="shared" si="112"/>
        <v>2.0971584359110902E-4</v>
      </c>
      <c r="W524">
        <f t="shared" si="113"/>
        <v>-1.0015783420060867E-5</v>
      </c>
      <c r="X524">
        <f t="shared" si="114"/>
        <v>4.4818289518515964E-6</v>
      </c>
      <c r="Y524">
        <f t="shared" si="115"/>
        <v>-1.3569890181392341E-5</v>
      </c>
      <c r="Z524">
        <f t="shared" si="116"/>
        <v>-4.5710311161143924E-5</v>
      </c>
      <c r="AA524">
        <f t="shared" si="117"/>
        <v>3.2654501550021943E-8</v>
      </c>
    </row>
    <row r="525" spans="1:27" x14ac:dyDescent="0.2">
      <c r="A525" s="5">
        <v>43481</v>
      </c>
      <c r="B525" s="1">
        <v>36321.29</v>
      </c>
      <c r="C525" s="1">
        <v>448.95</v>
      </c>
      <c r="D525" s="1">
        <v>171.73</v>
      </c>
      <c r="E525" s="1">
        <v>14579.15</v>
      </c>
      <c r="F525" s="1">
        <v>195.29</v>
      </c>
      <c r="G525" s="2">
        <v>14096.3</v>
      </c>
      <c r="I525" s="21">
        <f t="shared" si="106"/>
        <v>8.1498223741667322E-5</v>
      </c>
      <c r="J525" s="21">
        <f t="shared" si="106"/>
        <v>-4.2312018357765631E-4</v>
      </c>
      <c r="K525" s="21">
        <f t="shared" si="106"/>
        <v>1.923469832091211E-3</v>
      </c>
      <c r="L525" s="21">
        <f t="shared" si="105"/>
        <v>6.4905309677427128E-3</v>
      </c>
      <c r="M525" s="21">
        <f t="shared" si="105"/>
        <v>4.2591469131798886E-3</v>
      </c>
      <c r="N525" s="21">
        <f t="shared" si="105"/>
        <v>1.998974549384947E-3</v>
      </c>
      <c r="P525">
        <f t="shared" si="107"/>
        <v>6.5820196944255409E-5</v>
      </c>
      <c r="Q525">
        <f t="shared" si="108"/>
        <v>9.0822620709829393E-5</v>
      </c>
      <c r="R525">
        <f t="shared" si="109"/>
        <v>6.480560211711825E-5</v>
      </c>
      <c r="S525">
        <f t="shared" si="110"/>
        <v>1.5010647292501455E-4</v>
      </c>
      <c r="T525">
        <f t="shared" si="111"/>
        <v>1.057578247855494E-4</v>
      </c>
      <c r="U525">
        <f t="shared" si="112"/>
        <v>2.2284690386825925E-4</v>
      </c>
      <c r="W525">
        <f t="shared" si="113"/>
        <v>-1.0665487438899625E-5</v>
      </c>
      <c r="X525">
        <f t="shared" si="114"/>
        <v>4.8218907878189005E-6</v>
      </c>
      <c r="Y525">
        <f t="shared" si="115"/>
        <v>-1.46814768253659E-5</v>
      </c>
      <c r="Z525">
        <f t="shared" si="116"/>
        <v>-4.9456144185249659E-5</v>
      </c>
      <c r="AA525">
        <f t="shared" si="117"/>
        <v>-5.0870327164070419E-7</v>
      </c>
    </row>
    <row r="526" spans="1:27" x14ac:dyDescent="0.2">
      <c r="A526" s="5">
        <v>43480</v>
      </c>
      <c r="B526" s="1">
        <v>36318.33</v>
      </c>
      <c r="C526" s="1">
        <v>449.14</v>
      </c>
      <c r="D526" s="1">
        <v>171.4</v>
      </c>
      <c r="E526" s="1">
        <v>14484.83</v>
      </c>
      <c r="F526" s="1">
        <v>194.46</v>
      </c>
      <c r="G526" s="2">
        <v>14068.15</v>
      </c>
      <c r="I526" s="21">
        <f t="shared" si="106"/>
        <v>1.287970773438258E-2</v>
      </c>
      <c r="J526" s="21">
        <f t="shared" si="106"/>
        <v>1.2794689258304221E-2</v>
      </c>
      <c r="K526" s="21">
        <f t="shared" si="106"/>
        <v>1.4101291240605926E-2</v>
      </c>
      <c r="L526" s="21">
        <f t="shared" si="105"/>
        <v>2.970613273821807E-2</v>
      </c>
      <c r="M526" s="21">
        <f t="shared" si="105"/>
        <v>9.1957046194909645E-3</v>
      </c>
      <c r="N526" s="21">
        <f t="shared" si="105"/>
        <v>-7.1854476007334762E-3</v>
      </c>
      <c r="P526">
        <f t="shared" si="107"/>
        <v>5.9432962409434606E-5</v>
      </c>
      <c r="Q526">
        <f t="shared" si="108"/>
        <v>8.6170613103016445E-5</v>
      </c>
      <c r="R526">
        <f t="shared" si="109"/>
        <v>5.62498055723137E-5</v>
      </c>
      <c r="S526">
        <f t="shared" si="110"/>
        <v>1.0336086552061343E-4</v>
      </c>
      <c r="T526">
        <f t="shared" si="111"/>
        <v>1.0711081465809974E-4</v>
      </c>
      <c r="U526">
        <f t="shared" si="112"/>
        <v>2.3377560046264478E-4</v>
      </c>
      <c r="W526">
        <f t="shared" si="113"/>
        <v>-5.4390420602229345E-6</v>
      </c>
      <c r="X526">
        <f t="shared" si="114"/>
        <v>1.0997898874267716E-5</v>
      </c>
      <c r="Y526">
        <f t="shared" si="115"/>
        <v>-9.1510973049388775E-6</v>
      </c>
      <c r="Z526">
        <f t="shared" si="116"/>
        <v>-3.8988332524037975E-5</v>
      </c>
      <c r="AA526">
        <f t="shared" si="117"/>
        <v>3.6763956915636223E-6</v>
      </c>
    </row>
    <row r="527" spans="1:27" x14ac:dyDescent="0.2">
      <c r="A527" s="5">
        <v>43479</v>
      </c>
      <c r="B527" s="1">
        <v>35853.56</v>
      </c>
      <c r="C527" s="1">
        <v>443.43</v>
      </c>
      <c r="D527" s="1">
        <v>169</v>
      </c>
      <c r="E527" s="1">
        <v>14060.87</v>
      </c>
      <c r="F527" s="1">
        <v>192.68</v>
      </c>
      <c r="G527" s="2">
        <v>14169.6</v>
      </c>
      <c r="I527" s="21">
        <f t="shared" si="106"/>
        <v>-4.349369675315534E-3</v>
      </c>
      <c r="J527" s="21">
        <f t="shared" si="106"/>
        <v>-4.7470757446367662E-3</v>
      </c>
      <c r="K527" s="21">
        <f t="shared" si="106"/>
        <v>-4.0155953333535447E-3</v>
      </c>
      <c r="L527" s="21">
        <f t="shared" si="105"/>
        <v>8.9721744116023157E-4</v>
      </c>
      <c r="M527" s="21">
        <f t="shared" si="105"/>
        <v>-1.3864414841524069E-2</v>
      </c>
      <c r="N527" s="21">
        <f t="shared" si="105"/>
        <v>-1.0125282231943283E-2</v>
      </c>
      <c r="P527">
        <f t="shared" si="107"/>
        <v>6.2019086611788668E-5</v>
      </c>
      <c r="Q527">
        <f t="shared" si="108"/>
        <v>9.0232478101592902E-5</v>
      </c>
      <c r="R527">
        <f t="shared" si="109"/>
        <v>5.881096299940283E-5</v>
      </c>
      <c r="S527">
        <f t="shared" si="110"/>
        <v>1.0990698465150012E-4</v>
      </c>
      <c r="T527">
        <f t="shared" si="111"/>
        <v>1.0167818587683761E-4</v>
      </c>
      <c r="U527">
        <f t="shared" si="112"/>
        <v>2.4215353196388765E-4</v>
      </c>
      <c r="W527">
        <f t="shared" si="113"/>
        <v>-8.597189138128144E-6</v>
      </c>
      <c r="X527">
        <f t="shared" si="114"/>
        <v>8.631882949804402E-6</v>
      </c>
      <c r="Y527">
        <f t="shared" si="115"/>
        <v>-1.2330467520965554E-5</v>
      </c>
      <c r="Z527">
        <f t="shared" si="116"/>
        <v>-4.0897082696944485E-5</v>
      </c>
      <c r="AA527">
        <f t="shared" si="117"/>
        <v>-5.0494373441562228E-6</v>
      </c>
    </row>
    <row r="528" spans="1:27" x14ac:dyDescent="0.2">
      <c r="A528" s="5">
        <v>43476</v>
      </c>
      <c r="B528" s="1">
        <v>36009.839999999997</v>
      </c>
      <c r="C528" s="1">
        <v>445.54</v>
      </c>
      <c r="D528" s="1">
        <v>169.68</v>
      </c>
      <c r="E528" s="1">
        <v>14048.26</v>
      </c>
      <c r="F528" s="1">
        <v>195.37</v>
      </c>
      <c r="G528" s="2">
        <v>14313.8</v>
      </c>
      <c r="I528" s="21">
        <f t="shared" si="106"/>
        <v>-2.6806700917757398E-3</v>
      </c>
      <c r="J528" s="21">
        <f t="shared" si="106"/>
        <v>5.388173090712543E-4</v>
      </c>
      <c r="K528" s="21">
        <f t="shared" si="106"/>
        <v>-4.7036775339345908E-3</v>
      </c>
      <c r="L528" s="21">
        <f t="shared" si="105"/>
        <v>-3.9301211718567172E-3</v>
      </c>
      <c r="M528" s="21">
        <f t="shared" si="105"/>
        <v>-5.4618445674996649E-3</v>
      </c>
      <c r="N528" s="21">
        <f t="shared" si="105"/>
        <v>1.1290425517480452E-2</v>
      </c>
      <c r="P528">
        <f t="shared" si="107"/>
        <v>6.5519071365247039E-5</v>
      </c>
      <c r="Q528">
        <f t="shared" si="108"/>
        <v>9.5973466655361296E-5</v>
      </c>
      <c r="R528">
        <f t="shared" si="109"/>
        <v>6.1152646871072739E-5</v>
      </c>
      <c r="S528">
        <f t="shared" si="110"/>
        <v>1.1593641862337398E-4</v>
      </c>
      <c r="T528">
        <f t="shared" si="111"/>
        <v>1.062641288426235E-4</v>
      </c>
      <c r="U528">
        <f t="shared" si="112"/>
        <v>2.4947352070419282E-4</v>
      </c>
      <c r="W528">
        <f t="shared" si="113"/>
        <v>-7.214079550681121E-6</v>
      </c>
      <c r="X528">
        <f t="shared" si="114"/>
        <v>8.7945471787962856E-6</v>
      </c>
      <c r="Y528">
        <f t="shared" si="115"/>
        <v>-9.7277407124015694E-6</v>
      </c>
      <c r="Z528">
        <f t="shared" si="116"/>
        <v>-4.067523220746086E-5</v>
      </c>
      <c r="AA528">
        <f t="shared" si="117"/>
        <v>-1.4355791356506472E-6</v>
      </c>
    </row>
    <row r="529" spans="1:27" x14ac:dyDescent="0.2">
      <c r="A529" s="5">
        <v>43475</v>
      </c>
      <c r="B529" s="1">
        <v>36106.5</v>
      </c>
      <c r="C529" s="1">
        <v>445.3</v>
      </c>
      <c r="D529" s="1">
        <v>170.48</v>
      </c>
      <c r="E529" s="1">
        <v>14103.58</v>
      </c>
      <c r="F529" s="1">
        <v>196.44</v>
      </c>
      <c r="G529" s="2">
        <v>14153.1</v>
      </c>
      <c r="I529" s="21">
        <f t="shared" si="106"/>
        <v>-2.9427805562065811E-3</v>
      </c>
      <c r="J529" s="21">
        <f t="shared" si="106"/>
        <v>-3.362854867388966E-3</v>
      </c>
      <c r="K529" s="21">
        <f t="shared" si="106"/>
        <v>-1.7581906890984367E-3</v>
      </c>
      <c r="L529" s="21">
        <f t="shared" si="105"/>
        <v>1.3239443550135341E-3</v>
      </c>
      <c r="M529" s="21">
        <f t="shared" si="105"/>
        <v>2.3444279633714031E-3</v>
      </c>
      <c r="N529" s="21">
        <f t="shared" si="105"/>
        <v>6.0782541733391709E-4</v>
      </c>
      <c r="P529">
        <f t="shared" si="107"/>
        <v>6.9148376511838074E-5</v>
      </c>
      <c r="Q529">
        <f t="shared" si="108"/>
        <v>1.013775947700149E-4</v>
      </c>
      <c r="R529">
        <f t="shared" si="109"/>
        <v>6.4858694469275307E-5</v>
      </c>
      <c r="S529">
        <f t="shared" si="110"/>
        <v>1.2322473287666347E-4</v>
      </c>
      <c r="T529">
        <f t="shared" si="111"/>
        <v>1.1269611520648643E-4</v>
      </c>
      <c r="U529">
        <f t="shared" si="112"/>
        <v>2.6537378042544194E-4</v>
      </c>
      <c r="W529">
        <f t="shared" si="113"/>
        <v>-7.5603805760629967E-6</v>
      </c>
      <c r="X529">
        <f t="shared" si="114"/>
        <v>9.4863711687112044E-6</v>
      </c>
      <c r="Y529">
        <f t="shared" si="115"/>
        <v>-1.028044716280887E-5</v>
      </c>
      <c r="Z529">
        <f t="shared" si="116"/>
        <v>-4.3322889180071955E-5</v>
      </c>
      <c r="AA529">
        <f t="shared" si="117"/>
        <v>-1.6181694786865736E-6</v>
      </c>
    </row>
    <row r="530" spans="1:27" x14ac:dyDescent="0.2">
      <c r="A530" s="5">
        <v>43474</v>
      </c>
      <c r="B530" s="1">
        <v>36212.910000000003</v>
      </c>
      <c r="C530" s="1">
        <v>446.8</v>
      </c>
      <c r="D530" s="1">
        <v>170.78</v>
      </c>
      <c r="E530" s="1">
        <v>14084.92</v>
      </c>
      <c r="F530" s="1">
        <v>195.98</v>
      </c>
      <c r="G530" s="2">
        <v>14144.5</v>
      </c>
      <c r="I530" s="21">
        <f t="shared" si="106"/>
        <v>6.4266092071714794E-3</v>
      </c>
      <c r="J530" s="21">
        <f t="shared" si="106"/>
        <v>-6.9364955666528019E-3</v>
      </c>
      <c r="K530" s="21">
        <f t="shared" si="106"/>
        <v>3.2257146529811572E-3</v>
      </c>
      <c r="L530" s="21">
        <f t="shared" si="105"/>
        <v>3.238483432554787E-3</v>
      </c>
      <c r="M530" s="21">
        <f t="shared" si="105"/>
        <v>-5.7493353311658677E-3</v>
      </c>
      <c r="N530" s="21">
        <f t="shared" si="105"/>
        <v>-5.0352005508907671E-3</v>
      </c>
      <c r="P530">
        <f t="shared" si="107"/>
        <v>7.0925849103974458E-5</v>
      </c>
      <c r="Q530">
        <f t="shared" si="108"/>
        <v>1.047773367289822E-4</v>
      </c>
      <c r="R530">
        <f t="shared" si="109"/>
        <v>6.8334447199923265E-5</v>
      </c>
      <c r="S530">
        <f t="shared" si="110"/>
        <v>1.3042070891498679E-4</v>
      </c>
      <c r="T530">
        <f t="shared" si="111"/>
        <v>1.177795997888031E-4</v>
      </c>
      <c r="U530">
        <f t="shared" si="112"/>
        <v>2.8069424015976648E-4</v>
      </c>
      <c r="W530">
        <f t="shared" si="113"/>
        <v>-5.9774729817493879E-6</v>
      </c>
      <c r="X530">
        <f t="shared" si="114"/>
        <v>7.8625238200037338E-6</v>
      </c>
      <c r="Y530">
        <f t="shared" si="115"/>
        <v>-9.8999148414323839E-6</v>
      </c>
      <c r="Z530">
        <f t="shared" si="116"/>
        <v>-4.5047345070481836E-5</v>
      </c>
      <c r="AA530">
        <f t="shared" si="117"/>
        <v>-3.5692690045650032E-6</v>
      </c>
    </row>
    <row r="531" spans="1:27" x14ac:dyDescent="0.2">
      <c r="A531" s="5">
        <v>43473</v>
      </c>
      <c r="B531" s="1">
        <v>35980.93</v>
      </c>
      <c r="C531" s="1">
        <v>449.91</v>
      </c>
      <c r="D531" s="1">
        <v>170.23</v>
      </c>
      <c r="E531" s="1">
        <v>14039.38</v>
      </c>
      <c r="F531" s="1">
        <v>197.11</v>
      </c>
      <c r="G531" s="2">
        <v>14215.9</v>
      </c>
      <c r="I531" s="21">
        <f t="shared" si="106"/>
        <v>3.6410458053875625E-3</v>
      </c>
      <c r="J531" s="21">
        <f t="shared" si="106"/>
        <v>3.7410692305952439E-3</v>
      </c>
      <c r="K531" s="21">
        <f t="shared" si="106"/>
        <v>3.8256719506220204E-3</v>
      </c>
      <c r="L531" s="21">
        <f t="shared" si="105"/>
        <v>-6.4867861603213446E-4</v>
      </c>
      <c r="M531" s="21">
        <f t="shared" si="105"/>
        <v>1.9297182506640526E-3</v>
      </c>
      <c r="N531" s="21">
        <f t="shared" si="105"/>
        <v>-4.5969348215038662E-3</v>
      </c>
      <c r="P531">
        <f t="shared" si="107"/>
        <v>7.4606825777190046E-5</v>
      </c>
      <c r="Q531">
        <f t="shared" si="108"/>
        <v>1.1057191573371895E-4</v>
      </c>
      <c r="R531">
        <f t="shared" si="109"/>
        <v>7.1762022603719903E-5</v>
      </c>
      <c r="S531">
        <f t="shared" si="110"/>
        <v>1.3871857646614145E-4</v>
      </c>
      <c r="T531">
        <f t="shared" si="111"/>
        <v>1.2505975642253866E-4</v>
      </c>
      <c r="U531">
        <f t="shared" si="112"/>
        <v>2.9726205486657148E-4</v>
      </c>
      <c r="W531">
        <f t="shared" si="113"/>
        <v>-5.2906531561497731E-6</v>
      </c>
      <c r="X531">
        <f t="shared" si="114"/>
        <v>9.4620967073941833E-6</v>
      </c>
      <c r="Y531">
        <f t="shared" si="115"/>
        <v>-9.4092903884090256E-6</v>
      </c>
      <c r="Z531">
        <f t="shared" si="116"/>
        <v>-4.8113043691023433E-5</v>
      </c>
      <c r="AA531">
        <f t="shared" si="117"/>
        <v>-3.2308741098243154E-6</v>
      </c>
    </row>
    <row r="532" spans="1:27" x14ac:dyDescent="0.2">
      <c r="A532" s="5">
        <v>43472</v>
      </c>
      <c r="B532" s="1">
        <v>35850.160000000003</v>
      </c>
      <c r="C532" s="1">
        <v>448.23</v>
      </c>
      <c r="D532" s="1">
        <v>169.58</v>
      </c>
      <c r="E532" s="1">
        <v>14048.49</v>
      </c>
      <c r="F532" s="1">
        <v>196.73</v>
      </c>
      <c r="G532" s="2">
        <v>14281.4</v>
      </c>
      <c r="I532" s="21">
        <f t="shared" si="106"/>
        <v>4.3346056127998413E-3</v>
      </c>
      <c r="J532" s="21">
        <f t="shared" si="106"/>
        <v>-6.6927684661678539E-5</v>
      </c>
      <c r="K532" s="21">
        <f t="shared" si="106"/>
        <v>3.7811695765063657E-3</v>
      </c>
      <c r="L532" s="21">
        <f t="shared" si="105"/>
        <v>1.0997368499735814E-2</v>
      </c>
      <c r="M532" s="21">
        <f t="shared" si="105"/>
        <v>3.7685927674054624E-3</v>
      </c>
      <c r="N532" s="21">
        <f t="shared" si="105"/>
        <v>-3.790992037804599E-2</v>
      </c>
      <c r="P532">
        <f t="shared" si="107"/>
        <v>7.8169678114977761E-5</v>
      </c>
      <c r="Q532">
        <f t="shared" si="108"/>
        <v>1.1762941167534096E-4</v>
      </c>
      <c r="R532">
        <f t="shared" si="109"/>
        <v>7.5429987235895815E-5</v>
      </c>
      <c r="S532">
        <f t="shared" si="110"/>
        <v>1.3985324428830058E-4</v>
      </c>
      <c r="T532">
        <f t="shared" si="111"/>
        <v>1.3213576482526193E-4</v>
      </c>
      <c r="U532">
        <f t="shared" si="112"/>
        <v>2.245024798748768E-4</v>
      </c>
      <c r="W532">
        <f t="shared" si="113"/>
        <v>4.8604468754666279E-6</v>
      </c>
      <c r="X532">
        <f t="shared" si="114"/>
        <v>9.9041099102101179E-6</v>
      </c>
      <c r="Y532">
        <f t="shared" si="115"/>
        <v>-8.6027673780238991E-7</v>
      </c>
      <c r="Z532">
        <f t="shared" si="116"/>
        <v>-2.4572853020683475E-5</v>
      </c>
      <c r="AA532">
        <f t="shared" si="117"/>
        <v>5.6820733990988902E-6</v>
      </c>
    </row>
    <row r="533" spans="1:27" x14ac:dyDescent="0.2">
      <c r="A533" s="5">
        <v>43469</v>
      </c>
      <c r="B533" s="1">
        <v>35695.1</v>
      </c>
      <c r="C533" s="1">
        <v>448.26</v>
      </c>
      <c r="D533" s="1">
        <v>168.94</v>
      </c>
      <c r="E533" s="1">
        <v>13894.84</v>
      </c>
      <c r="F533" s="1">
        <v>195.99</v>
      </c>
      <c r="G533" s="2">
        <v>14833.2</v>
      </c>
      <c r="I533" s="21">
        <f t="shared" si="106"/>
        <v>5.0946053537853477E-3</v>
      </c>
      <c r="J533" s="21">
        <f t="shared" si="106"/>
        <v>5.8395306390384627E-3</v>
      </c>
      <c r="K533" s="21">
        <f t="shared" si="106"/>
        <v>3.7361051612757558E-3</v>
      </c>
      <c r="L533" s="21">
        <f t="shared" si="105"/>
        <v>-1.1551722810373864E-2</v>
      </c>
      <c r="M533" s="21">
        <f t="shared" si="105"/>
        <v>8.7632200432245875E-3</v>
      </c>
      <c r="N533" s="21">
        <f t="shared" si="105"/>
        <v>2.0852041098849899E-2</v>
      </c>
      <c r="P533">
        <f t="shared" si="107"/>
        <v>8.1502529672690074E-5</v>
      </c>
      <c r="Q533">
        <f t="shared" si="108"/>
        <v>1.2296106871306897E-4</v>
      </c>
      <c r="R533">
        <f t="shared" si="109"/>
        <v>7.9353700350350139E-5</v>
      </c>
      <c r="S533">
        <f t="shared" si="110"/>
        <v>1.4026245350535943E-4</v>
      </c>
      <c r="T533">
        <f t="shared" si="111"/>
        <v>1.3566821626989737E-4</v>
      </c>
      <c r="U533">
        <f t="shared" si="112"/>
        <v>2.1107874765488219E-4</v>
      </c>
      <c r="W533">
        <f t="shared" si="113"/>
        <v>-1.6101365294750486E-6</v>
      </c>
      <c r="X533">
        <f t="shared" si="114"/>
        <v>2.7639807842731041E-6</v>
      </c>
      <c r="Y533">
        <f t="shared" si="115"/>
        <v>-5.8878742980374801E-6</v>
      </c>
      <c r="Z533">
        <f t="shared" si="116"/>
        <v>-1.0766205417465112E-5</v>
      </c>
      <c r="AA533">
        <f t="shared" si="117"/>
        <v>-5.6189234796555076E-6</v>
      </c>
    </row>
    <row r="534" spans="1:27" x14ac:dyDescent="0.2">
      <c r="A534" s="5">
        <v>43468</v>
      </c>
      <c r="B534" s="1">
        <v>35513.71</v>
      </c>
      <c r="C534" s="1">
        <v>445.65</v>
      </c>
      <c r="D534" s="1">
        <v>168.31</v>
      </c>
      <c r="E534" s="1">
        <v>14056.28</v>
      </c>
      <c r="F534" s="1">
        <v>194.28</v>
      </c>
      <c r="G534" s="2">
        <v>14527.1</v>
      </c>
      <c r="I534" s="21">
        <f t="shared" si="106"/>
        <v>-1.0582236783160092E-2</v>
      </c>
      <c r="J534" s="21">
        <f t="shared" si="106"/>
        <v>-9.6470232986515161E-3</v>
      </c>
      <c r="K534" s="21">
        <f t="shared" si="106"/>
        <v>-9.1670512137884026E-3</v>
      </c>
      <c r="L534" s="21">
        <f t="shared" si="105"/>
        <v>-8.971973025581774E-3</v>
      </c>
      <c r="M534" s="21">
        <f t="shared" si="105"/>
        <v>-1.0139893300803463E-2</v>
      </c>
      <c r="N534" s="21">
        <f t="shared" si="105"/>
        <v>-4.107995060577861E-3</v>
      </c>
      <c r="P534">
        <f t="shared" si="107"/>
        <v>7.9556920800636255E-5</v>
      </c>
      <c r="Q534">
        <f t="shared" si="108"/>
        <v>1.2486932468253775E-4</v>
      </c>
      <c r="R534">
        <f t="shared" si="109"/>
        <v>7.9054904971252103E-5</v>
      </c>
      <c r="S534">
        <f t="shared" si="110"/>
        <v>1.4407731436920574E-4</v>
      </c>
      <c r="T534">
        <f t="shared" si="111"/>
        <v>1.3776507457531557E-4</v>
      </c>
      <c r="U534">
        <f t="shared" si="112"/>
        <v>2.2347469175512585E-4</v>
      </c>
      <c r="W534">
        <f t="shared" si="113"/>
        <v>-4.4877054421066722E-6</v>
      </c>
      <c r="X534">
        <f t="shared" si="114"/>
        <v>4.1083546879223835E-7</v>
      </c>
      <c r="Y534">
        <f t="shared" si="115"/>
        <v>-8.6674110259743664E-6</v>
      </c>
      <c r="Z534">
        <f t="shared" si="116"/>
        <v>-1.3805973053009339E-5</v>
      </c>
      <c r="AA534">
        <f t="shared" si="117"/>
        <v>-8.6363844418348304E-6</v>
      </c>
    </row>
    <row r="535" spans="1:27" x14ac:dyDescent="0.2">
      <c r="A535" s="5">
        <v>43467</v>
      </c>
      <c r="B535" s="1">
        <v>35891.519999999997</v>
      </c>
      <c r="C535" s="1">
        <v>449.97</v>
      </c>
      <c r="D535" s="1">
        <v>169.86</v>
      </c>
      <c r="E535" s="1">
        <v>14182.96</v>
      </c>
      <c r="F535" s="1">
        <v>196.26</v>
      </c>
      <c r="G535" s="2">
        <v>14586.9</v>
      </c>
      <c r="I535" s="21">
        <f t="shared" si="106"/>
        <v>-1.0064386427485472E-2</v>
      </c>
      <c r="J535" s="21">
        <f t="shared" si="106"/>
        <v>-1.2522110156333347E-2</v>
      </c>
      <c r="K535" s="21">
        <f t="shared" si="106"/>
        <v>-1.0075061792955926E-2</v>
      </c>
      <c r="L535" s="21">
        <f t="shared" si="105"/>
        <v>2.831340931237838E-3</v>
      </c>
      <c r="M535" s="21">
        <f t="shared" si="105"/>
        <v>-1.3211034143062359E-2</v>
      </c>
      <c r="N535" s="21">
        <f t="shared" si="105"/>
        <v>-8.5999111046657377E-4</v>
      </c>
      <c r="P535">
        <f t="shared" si="107"/>
        <v>7.8169583352054287E-5</v>
      </c>
      <c r="Q535">
        <f t="shared" si="108"/>
        <v>1.2283098948563504E-4</v>
      </c>
      <c r="R535">
        <f t="shared" si="109"/>
        <v>7.7621800812063059E-5</v>
      </c>
      <c r="S535">
        <f t="shared" si="110"/>
        <v>1.5276204774582083E-4</v>
      </c>
      <c r="T535">
        <f t="shared" si="111"/>
        <v>1.3541828636975107E-4</v>
      </c>
      <c r="U535">
        <f t="shared" si="112"/>
        <v>2.3769182624736274E-4</v>
      </c>
      <c r="W535">
        <f t="shared" si="113"/>
        <v>-5.3266195890456913E-6</v>
      </c>
      <c r="X535">
        <f t="shared" si="114"/>
        <v>-2.5031780460803705E-7</v>
      </c>
      <c r="Y535">
        <f t="shared" si="115"/>
        <v>-9.7737008943989137E-6</v>
      </c>
      <c r="Z535">
        <f t="shared" si="116"/>
        <v>-1.453178443735687E-5</v>
      </c>
      <c r="AA535">
        <f t="shared" si="117"/>
        <v>-9.9128369757670978E-6</v>
      </c>
    </row>
    <row r="536" spans="1:27" x14ac:dyDescent="0.2">
      <c r="A536" s="5">
        <v>43466</v>
      </c>
      <c r="B536" s="1">
        <v>36254.57</v>
      </c>
      <c r="C536" s="1">
        <v>455.64</v>
      </c>
      <c r="D536" s="1">
        <v>171.58</v>
      </c>
      <c r="E536" s="1">
        <v>14142.86</v>
      </c>
      <c r="F536" s="1">
        <v>198.87</v>
      </c>
      <c r="G536" s="2">
        <v>14599.45</v>
      </c>
      <c r="I536" s="21">
        <f t="shared" si="106"/>
        <v>5.1502473398759973E-3</v>
      </c>
      <c r="J536" s="21">
        <f t="shared" si="106"/>
        <v>7.6844547269968178E-4</v>
      </c>
      <c r="K536" s="21">
        <f t="shared" si="106"/>
        <v>2.4508385962032459E-3</v>
      </c>
      <c r="L536" s="21">
        <f t="shared" si="105"/>
        <v>3.7758054976176703E-3</v>
      </c>
      <c r="M536" s="21">
        <f t="shared" si="105"/>
        <v>1.8622447941647074E-3</v>
      </c>
      <c r="N536" s="21">
        <f t="shared" si="105"/>
        <v>-3.5759254821036888E-3</v>
      </c>
      <c r="P536">
        <f t="shared" si="107"/>
        <v>8.1466043076957768E-5</v>
      </c>
      <c r="Q536">
        <f t="shared" si="108"/>
        <v>1.306335733818769E-4</v>
      </c>
      <c r="R536">
        <f t="shared" si="109"/>
        <v>8.2192983215515625E-5</v>
      </c>
      <c r="S536">
        <f t="shared" si="110"/>
        <v>1.6160281416645794E-4</v>
      </c>
      <c r="T536">
        <f t="shared" si="111"/>
        <v>1.4384064790356113E-4</v>
      </c>
      <c r="U536">
        <f t="shared" si="112"/>
        <v>2.5204743794058428E-4</v>
      </c>
      <c r="W536">
        <f t="shared" si="113"/>
        <v>-4.4910697307848211E-6</v>
      </c>
      <c r="X536">
        <f t="shared" si="114"/>
        <v>-9.0897425278719715E-8</v>
      </c>
      <c r="Y536">
        <f t="shared" si="115"/>
        <v>-9.8381488543380096E-6</v>
      </c>
      <c r="Z536">
        <f t="shared" si="116"/>
        <v>-1.4597515416694656E-5</v>
      </c>
      <c r="AA536">
        <f t="shared" si="117"/>
        <v>-1.0120512828686156E-5</v>
      </c>
    </row>
    <row r="537" spans="1:27" x14ac:dyDescent="0.2">
      <c r="A537" s="5">
        <v>43465</v>
      </c>
      <c r="B537" s="1">
        <v>36068.33</v>
      </c>
      <c r="C537" s="1">
        <v>455.29</v>
      </c>
      <c r="D537" s="1">
        <v>171.16</v>
      </c>
      <c r="E537" s="1">
        <v>14089.56</v>
      </c>
      <c r="F537" s="1">
        <v>198.5</v>
      </c>
      <c r="G537" s="2">
        <v>14651.75</v>
      </c>
      <c r="I537" s="21">
        <f t="shared" si="106"/>
        <v>-2.325869907311279E-4</v>
      </c>
      <c r="J537" s="21">
        <f t="shared" si="106"/>
        <v>2.6171404551061585E-3</v>
      </c>
      <c r="K537" s="21">
        <f t="shared" si="106"/>
        <v>1.5787168897986217E-3</v>
      </c>
      <c r="L537" s="21">
        <f t="shared" si="105"/>
        <v>2.6650933525507996E-3</v>
      </c>
      <c r="M537" s="21">
        <f t="shared" si="105"/>
        <v>2.5725757586378267E-3</v>
      </c>
      <c r="N537" s="21">
        <f t="shared" si="105"/>
        <v>-1.4597661899959268E-2</v>
      </c>
      <c r="P537">
        <f t="shared" si="107"/>
        <v>8.6662550291981204E-5</v>
      </c>
      <c r="Q537">
        <f t="shared" si="108"/>
        <v>1.3853468928954439E-4</v>
      </c>
      <c r="R537">
        <f t="shared" si="109"/>
        <v>8.7280257866412242E-5</v>
      </c>
      <c r="S537">
        <f t="shared" si="110"/>
        <v>1.7146452214020141E-4</v>
      </c>
      <c r="T537">
        <f t="shared" si="111"/>
        <v>1.5259953100162264E-4</v>
      </c>
      <c r="U537">
        <f t="shared" si="112"/>
        <v>2.5453397230197118E-4</v>
      </c>
      <c r="W537">
        <f t="shared" si="113"/>
        <v>-4.9944503254958932E-6</v>
      </c>
      <c r="X537">
        <f t="shared" si="114"/>
        <v>2.3418621970446771E-6</v>
      </c>
      <c r="Y537">
        <f t="shared" si="115"/>
        <v>-8.9951216284636986E-6</v>
      </c>
      <c r="Z537">
        <f t="shared" si="116"/>
        <v>-1.3046029271439068E-5</v>
      </c>
      <c r="AA537">
        <f t="shared" si="117"/>
        <v>-8.3694652771155118E-6</v>
      </c>
    </row>
    <row r="538" spans="1:27" x14ac:dyDescent="0.2">
      <c r="A538" s="5">
        <v>43462</v>
      </c>
      <c r="B538" s="1">
        <v>36076.720000000001</v>
      </c>
      <c r="C538" s="1">
        <v>454.1</v>
      </c>
      <c r="D538" s="1">
        <v>170.89</v>
      </c>
      <c r="E538" s="1">
        <v>14052.06</v>
      </c>
      <c r="F538" s="1">
        <v>197.99</v>
      </c>
      <c r="G538" s="2">
        <v>14867.2</v>
      </c>
      <c r="I538" s="21">
        <f t="shared" si="106"/>
        <v>7.496557282276526E-3</v>
      </c>
      <c r="J538" s="21">
        <f t="shared" si="106"/>
        <v>1.5825959836547859E-2</v>
      </c>
      <c r="K538" s="21">
        <f t="shared" si="106"/>
        <v>7.2825834285781725E-3</v>
      </c>
      <c r="L538" s="21">
        <f t="shared" si="105"/>
        <v>6.2430261839377767E-4</v>
      </c>
      <c r="M538" s="21">
        <f t="shared" si="105"/>
        <v>1.4704276739541687E-2</v>
      </c>
      <c r="N538" s="21">
        <f t="shared" si="105"/>
        <v>5.2095480995142385E-3</v>
      </c>
      <c r="P538">
        <f t="shared" si="107"/>
        <v>8.8607072368929805E-5</v>
      </c>
      <c r="Q538">
        <f t="shared" si="108"/>
        <v>1.3139045638793919E-4</v>
      </c>
      <c r="R538">
        <f t="shared" si="109"/>
        <v>8.9466060194425711E-5</v>
      </c>
      <c r="S538">
        <f t="shared" si="110"/>
        <v>1.8238418820706531E-4</v>
      </c>
      <c r="T538">
        <f t="shared" si="111"/>
        <v>1.4853892099536283E-4</v>
      </c>
      <c r="U538">
        <f t="shared" si="112"/>
        <v>2.6904852001904473E-4</v>
      </c>
      <c r="W538">
        <f t="shared" si="113"/>
        <v>-7.8060328404924404E-6</v>
      </c>
      <c r="X538">
        <f t="shared" si="114"/>
        <v>-2.7711741939616184E-6</v>
      </c>
      <c r="Y538">
        <f t="shared" si="115"/>
        <v>-1.1990914625593511E-5</v>
      </c>
      <c r="Z538">
        <f t="shared" si="116"/>
        <v>-1.4086350364456992E-5</v>
      </c>
      <c r="AA538">
        <f t="shared" si="117"/>
        <v>-1.379321648266826E-5</v>
      </c>
    </row>
    <row r="539" spans="1:27" x14ac:dyDescent="0.2">
      <c r="A539" s="5">
        <v>43461</v>
      </c>
      <c r="B539" s="1">
        <v>35807.279999999999</v>
      </c>
      <c r="C539" s="1">
        <v>446.97</v>
      </c>
      <c r="D539" s="1">
        <v>169.65</v>
      </c>
      <c r="E539" s="1">
        <v>14043.29</v>
      </c>
      <c r="F539" s="1">
        <v>195.1</v>
      </c>
      <c r="G539" s="2">
        <v>14789.95</v>
      </c>
      <c r="I539" s="21">
        <f t="shared" si="106"/>
        <v>4.4037608593198649E-3</v>
      </c>
      <c r="J539" s="21">
        <f t="shared" si="106"/>
        <v>2.7780907303789609E-3</v>
      </c>
      <c r="K539" s="21">
        <f t="shared" si="106"/>
        <v>3.3063736799013154E-3</v>
      </c>
      <c r="L539" s="21">
        <f t="shared" si="105"/>
        <v>1.3086482629947375E-2</v>
      </c>
      <c r="M539" s="21">
        <f t="shared" si="105"/>
        <v>5.6025435024544667E-3</v>
      </c>
      <c r="N539" s="21">
        <f t="shared" si="105"/>
        <v>8.150745263598865E-4</v>
      </c>
      <c r="P539">
        <f t="shared" si="107"/>
        <v>9.3024984879324629E-5</v>
      </c>
      <c r="Q539">
        <f t="shared" si="108"/>
        <v>1.392844564910278E-4</v>
      </c>
      <c r="R539">
        <f t="shared" si="109"/>
        <v>9.4478865723145812E-5</v>
      </c>
      <c r="S539">
        <f t="shared" si="110"/>
        <v>1.8309449632939411E-4</v>
      </c>
      <c r="T539">
        <f t="shared" si="111"/>
        <v>1.5601660784420122E-4</v>
      </c>
      <c r="U539">
        <f t="shared" si="112"/>
        <v>2.8617942471280156E-4</v>
      </c>
      <c r="W539">
        <f t="shared" si="113"/>
        <v>-8.5334004662650884E-6</v>
      </c>
      <c r="X539">
        <f t="shared" si="114"/>
        <v>-3.0925906948260898E-6</v>
      </c>
      <c r="Y539">
        <f t="shared" si="115"/>
        <v>-1.292830966304295E-5</v>
      </c>
      <c r="Z539">
        <f t="shared" si="116"/>
        <v>-1.5666316896102413E-5</v>
      </c>
      <c r="AA539">
        <f t="shared" si="117"/>
        <v>-1.4965112672519877E-5</v>
      </c>
    </row>
    <row r="540" spans="1:27" x14ac:dyDescent="0.2">
      <c r="A540" s="5">
        <v>43460</v>
      </c>
      <c r="B540" s="1">
        <v>35649.94</v>
      </c>
      <c r="C540" s="1">
        <v>445.73</v>
      </c>
      <c r="D540" s="1">
        <v>169.09</v>
      </c>
      <c r="E540" s="1">
        <v>13860.71</v>
      </c>
      <c r="F540" s="1">
        <v>194.01</v>
      </c>
      <c r="G540" s="2">
        <v>14777.9</v>
      </c>
      <c r="I540" s="21">
        <f t="shared" si="106"/>
        <v>5.0559661269942453E-3</v>
      </c>
      <c r="J540" s="21">
        <f t="shared" si="106"/>
        <v>3.8663028358594574E-3</v>
      </c>
      <c r="K540" s="21">
        <f t="shared" si="106"/>
        <v>4.0296350823748944E-3</v>
      </c>
      <c r="L540" s="21">
        <f t="shared" si="105"/>
        <v>-7.4193573389870551E-3</v>
      </c>
      <c r="M540" s="21">
        <f t="shared" si="105"/>
        <v>6.2044560753066408E-3</v>
      </c>
      <c r="N540" s="21">
        <f t="shared" si="105"/>
        <v>3.6030700631932513E-3</v>
      </c>
      <c r="P540">
        <f t="shared" si="107"/>
        <v>9.7331082202857281E-5</v>
      </c>
      <c r="Q540">
        <f t="shared" si="108"/>
        <v>1.4722080705735461E-4</v>
      </c>
      <c r="R540">
        <f t="shared" si="109"/>
        <v>9.947296615885046E-5</v>
      </c>
      <c r="S540">
        <f t="shared" si="110"/>
        <v>1.9126774949997793E-4</v>
      </c>
      <c r="T540">
        <f t="shared" si="111"/>
        <v>1.6351796950295387E-4</v>
      </c>
      <c r="U540">
        <f t="shared" si="112"/>
        <v>3.0361755093615407E-4</v>
      </c>
      <c r="W540">
        <f t="shared" si="113"/>
        <v>-1.0240872848751718E-5</v>
      </c>
      <c r="X540">
        <f t="shared" si="114"/>
        <v>-4.1791747819293125E-6</v>
      </c>
      <c r="Y540">
        <f t="shared" si="115"/>
        <v>-1.4680269271166859E-5</v>
      </c>
      <c r="Z540">
        <f t="shared" si="116"/>
        <v>-1.4959967060774645E-5</v>
      </c>
      <c r="AA540">
        <f t="shared" si="117"/>
        <v>-1.7347253265021245E-5</v>
      </c>
    </row>
    <row r="541" spans="1:27" x14ac:dyDescent="0.2">
      <c r="A541" s="5">
        <v>43458</v>
      </c>
      <c r="B541" s="1">
        <v>35470.15</v>
      </c>
      <c r="C541" s="1">
        <v>444.01</v>
      </c>
      <c r="D541" s="1">
        <v>168.41</v>
      </c>
      <c r="E541" s="1">
        <v>13963.93</v>
      </c>
      <c r="F541" s="1">
        <v>192.81</v>
      </c>
      <c r="G541" s="2">
        <v>14724.75</v>
      </c>
      <c r="I541" s="21">
        <f t="shared" si="106"/>
        <v>-7.6369286504654483E-3</v>
      </c>
      <c r="J541" s="21">
        <f t="shared" si="106"/>
        <v>-6.912831927692013E-3</v>
      </c>
      <c r="K541" s="21">
        <f t="shared" si="106"/>
        <v>-5.9203298848920912E-3</v>
      </c>
      <c r="L541" s="21">
        <f t="shared" si="105"/>
        <v>5.0348788756006645E-3</v>
      </c>
      <c r="M541" s="21">
        <f t="shared" si="105"/>
        <v>-9.0353507264976807E-3</v>
      </c>
      <c r="N541" s="21">
        <f t="shared" si="105"/>
        <v>8.7171486836322611E-3</v>
      </c>
      <c r="P541">
        <f t="shared" si="107"/>
        <v>9.9820980266084345E-5</v>
      </c>
      <c r="Q541">
        <f t="shared" si="108"/>
        <v>1.5356763015076972E-4</v>
      </c>
      <c r="R541">
        <f t="shared" si="109"/>
        <v>1.0358505085329115E-4</v>
      </c>
      <c r="S541">
        <f t="shared" si="110"/>
        <v>2.0185824381112739E-4</v>
      </c>
      <c r="T541">
        <f t="shared" si="111"/>
        <v>1.687443784445793E-4</v>
      </c>
      <c r="U541">
        <f t="shared" si="112"/>
        <v>3.1814705326149045E-4</v>
      </c>
      <c r="W541">
        <f t="shared" si="113"/>
        <v>-6.6452535072423536E-6</v>
      </c>
      <c r="X541">
        <f t="shared" si="114"/>
        <v>-5.9953591235129736E-7</v>
      </c>
      <c r="Y541">
        <f t="shared" si="115"/>
        <v>-1.2323154807873943E-5</v>
      </c>
      <c r="Z541">
        <f t="shared" si="116"/>
        <v>-1.8716334389931982E-5</v>
      </c>
      <c r="AA541">
        <f t="shared" si="117"/>
        <v>-1.34271314080027E-5</v>
      </c>
    </row>
    <row r="542" spans="1:27" x14ac:dyDescent="0.2">
      <c r="A542" s="5">
        <v>43455</v>
      </c>
      <c r="B542" s="1">
        <v>35742.07</v>
      </c>
      <c r="C542" s="1">
        <v>447.09</v>
      </c>
      <c r="D542" s="1">
        <v>169.41</v>
      </c>
      <c r="E542" s="1">
        <v>13893.8</v>
      </c>
      <c r="F542" s="1">
        <v>194.56</v>
      </c>
      <c r="G542" s="2">
        <v>14596.95</v>
      </c>
      <c r="I542" s="21">
        <f t="shared" si="106"/>
        <v>-1.9110024956438692E-2</v>
      </c>
      <c r="J542" s="21">
        <f t="shared" si="106"/>
        <v>-1.2270910891281803E-2</v>
      </c>
      <c r="K542" s="21">
        <f t="shared" si="106"/>
        <v>-1.8249322040917483E-2</v>
      </c>
      <c r="L542" s="21">
        <f t="shared" si="105"/>
        <v>-2.658498042587458E-2</v>
      </c>
      <c r="M542" s="21">
        <f t="shared" si="105"/>
        <v>-1.6212437691184745E-2</v>
      </c>
      <c r="N542" s="21">
        <f t="shared" si="105"/>
        <v>1.2928361437113808E-2</v>
      </c>
      <c r="P542">
        <f t="shared" si="107"/>
        <v>8.2882337272278462E-5</v>
      </c>
      <c r="Q542">
        <f t="shared" si="108"/>
        <v>1.5375863287730109E-4</v>
      </c>
      <c r="R542">
        <f t="shared" si="109"/>
        <v>8.893913357032354E-5</v>
      </c>
      <c r="S542">
        <f t="shared" si="110"/>
        <v>1.6963039654944604E-4</v>
      </c>
      <c r="T542">
        <f t="shared" si="111"/>
        <v>1.6273807477781534E-4</v>
      </c>
      <c r="U542">
        <f t="shared" si="112"/>
        <v>3.2778563988784191E-4</v>
      </c>
      <c r="W542">
        <f t="shared" si="113"/>
        <v>8.7004522077701358E-6</v>
      </c>
      <c r="X542">
        <f t="shared" si="114"/>
        <v>9.4883301676118747E-6</v>
      </c>
      <c r="Y542">
        <f t="shared" si="115"/>
        <v>1.9498670976193498E-6</v>
      </c>
      <c r="Z542">
        <f t="shared" si="116"/>
        <v>2.0273188880065725E-6</v>
      </c>
      <c r="AA542">
        <f t="shared" si="117"/>
        <v>-9.0544271606733191E-7</v>
      </c>
    </row>
    <row r="543" spans="1:27" x14ac:dyDescent="0.2">
      <c r="A543" s="5">
        <v>43454</v>
      </c>
      <c r="B543" s="1">
        <v>36431.67</v>
      </c>
      <c r="C543" s="1">
        <v>452.61</v>
      </c>
      <c r="D543" s="1">
        <v>172.53</v>
      </c>
      <c r="E543" s="1">
        <v>14268.12</v>
      </c>
      <c r="F543" s="1">
        <v>197.74</v>
      </c>
      <c r="G543" s="2">
        <v>14409.45</v>
      </c>
      <c r="I543" s="21">
        <f t="shared" si="106"/>
        <v>-1.4444020285086839E-3</v>
      </c>
      <c r="J543" s="21">
        <f t="shared" si="106"/>
        <v>6.8282350123507838E-3</v>
      </c>
      <c r="K543" s="21">
        <f t="shared" si="106"/>
        <v>-2.3735791385115848E-3</v>
      </c>
      <c r="L543" s="21">
        <f t="shared" si="105"/>
        <v>-2.2584324491581173E-3</v>
      </c>
      <c r="M543" s="21">
        <f t="shared" si="105"/>
        <v>2.4810767430033125E-3</v>
      </c>
      <c r="N543" s="21">
        <f t="shared" si="105"/>
        <v>8.3382453015110377E-3</v>
      </c>
      <c r="P543">
        <f t="shared" si="107"/>
        <v>8.8039531318171129E-5</v>
      </c>
      <c r="Q543">
        <f t="shared" si="108"/>
        <v>1.6059696305773137E-4</v>
      </c>
      <c r="R543">
        <f t="shared" si="109"/>
        <v>9.4256490313528616E-5</v>
      </c>
      <c r="S543">
        <f t="shared" si="110"/>
        <v>1.8013230374659727E-4</v>
      </c>
      <c r="T543">
        <f t="shared" si="111"/>
        <v>1.727326917761011E-4</v>
      </c>
      <c r="U543">
        <f t="shared" si="112"/>
        <v>3.4427027638867197E-4</v>
      </c>
      <c r="W543">
        <f t="shared" si="113"/>
        <v>1.0024552035566457E-5</v>
      </c>
      <c r="X543">
        <f t="shared" si="114"/>
        <v>6.4597875075011141E-6</v>
      </c>
      <c r="Y543">
        <f t="shared" si="115"/>
        <v>3.3376129825392355E-6</v>
      </c>
      <c r="Z543">
        <f t="shared" si="116"/>
        <v>3.3587241632818487E-6</v>
      </c>
      <c r="AA543">
        <f t="shared" si="117"/>
        <v>-2.28373649549944E-6</v>
      </c>
    </row>
    <row r="544" spans="1:27" x14ac:dyDescent="0.2">
      <c r="A544" s="5">
        <v>43453</v>
      </c>
      <c r="B544" s="1">
        <v>36484.33</v>
      </c>
      <c r="C544" s="1">
        <v>449.53</v>
      </c>
      <c r="D544" s="1">
        <v>172.94</v>
      </c>
      <c r="E544" s="1">
        <v>14300.38</v>
      </c>
      <c r="F544" s="1">
        <v>197.25</v>
      </c>
      <c r="G544" s="2">
        <v>14289.8</v>
      </c>
      <c r="I544" s="21">
        <f t="shared" si="106"/>
        <v>3.7689827087594506E-3</v>
      </c>
      <c r="J544" s="21">
        <f t="shared" si="106"/>
        <v>1.0353054695745956E-2</v>
      </c>
      <c r="K544" s="21">
        <f t="shared" si="106"/>
        <v>4.8690103147905209E-3</v>
      </c>
      <c r="L544" s="21">
        <f t="shared" si="105"/>
        <v>-1.0644954415898661E-2</v>
      </c>
      <c r="M544" s="21">
        <f t="shared" si="105"/>
        <v>1.5943921988699296E-2</v>
      </c>
      <c r="N544" s="21">
        <f t="shared" si="105"/>
        <v>-6.8659052306195394E-3</v>
      </c>
      <c r="P544">
        <f t="shared" si="107"/>
        <v>9.275235901982496E-5</v>
      </c>
      <c r="Q544">
        <f t="shared" si="108"/>
        <v>1.6400618996355843E-4</v>
      </c>
      <c r="R544">
        <f t="shared" si="109"/>
        <v>9.8759632581698335E-5</v>
      </c>
      <c r="S544">
        <f t="shared" si="110"/>
        <v>1.8439723454851452E-4</v>
      </c>
      <c r="T544">
        <f t="shared" si="111"/>
        <v>1.675320988012738E-4</v>
      </c>
      <c r="U544">
        <f t="shared" si="112"/>
        <v>3.6323599692608623E-4</v>
      </c>
      <c r="W544">
        <f t="shared" si="113"/>
        <v>1.2316170980018752E-5</v>
      </c>
      <c r="X544">
        <f t="shared" si="114"/>
        <v>1.1409333032772191E-5</v>
      </c>
      <c r="Y544">
        <f t="shared" si="115"/>
        <v>5.6844923253562565E-6</v>
      </c>
      <c r="Z544">
        <f t="shared" si="116"/>
        <v>-1.0920326903698583E-6</v>
      </c>
      <c r="AA544">
        <f t="shared" si="117"/>
        <v>4.5579052630091371E-6</v>
      </c>
    </row>
    <row r="545" spans="1:27" x14ac:dyDescent="0.2">
      <c r="A545" s="5">
        <v>43452</v>
      </c>
      <c r="B545" s="1">
        <v>36347.08</v>
      </c>
      <c r="C545" s="1">
        <v>444.9</v>
      </c>
      <c r="D545" s="1">
        <v>172.1</v>
      </c>
      <c r="E545" s="1">
        <v>14453.42</v>
      </c>
      <c r="F545" s="1">
        <v>194.13</v>
      </c>
      <c r="G545" s="2">
        <v>14388.25</v>
      </c>
      <c r="I545" s="21">
        <f t="shared" si="106"/>
        <v>2.1209873664743547E-3</v>
      </c>
      <c r="J545" s="21">
        <f t="shared" si="106"/>
        <v>8.8273383592099488E-3</v>
      </c>
      <c r="K545" s="21">
        <f t="shared" si="106"/>
        <v>3.0260730726743511E-3</v>
      </c>
      <c r="L545" s="21">
        <f t="shared" si="105"/>
        <v>-1.0905884837695024E-2</v>
      </c>
      <c r="M545" s="21">
        <f t="shared" si="105"/>
        <v>1.1084750399220071E-2</v>
      </c>
      <c r="N545" s="21">
        <f t="shared" si="105"/>
        <v>-1.7666593989585221E-2</v>
      </c>
      <c r="P545">
        <f t="shared" si="107"/>
        <v>9.8385578484362057E-5</v>
      </c>
      <c r="Q545">
        <f t="shared" si="108"/>
        <v>1.6950093171604221E-4</v>
      </c>
      <c r="R545">
        <f t="shared" si="109"/>
        <v>1.0447894200768985E-4</v>
      </c>
      <c r="S545">
        <f t="shared" si="110"/>
        <v>1.8857546287545803E-4</v>
      </c>
      <c r="T545">
        <f t="shared" si="111"/>
        <v>1.7038276310265239E-4</v>
      </c>
      <c r="U545">
        <f t="shared" si="112"/>
        <v>3.6649945141969714E-4</v>
      </c>
      <c r="W545">
        <f t="shared" si="113"/>
        <v>1.5494051425160931E-5</v>
      </c>
      <c r="X545">
        <f t="shared" si="114"/>
        <v>2.209178000087597E-5</v>
      </c>
      <c r="Y545">
        <f t="shared" si="115"/>
        <v>9.4596984966186406E-6</v>
      </c>
      <c r="Z545">
        <f t="shared" si="116"/>
        <v>-1.3459811767929531E-5</v>
      </c>
      <c r="AA545">
        <f t="shared" si="117"/>
        <v>1.734860888270635E-5</v>
      </c>
    </row>
    <row r="546" spans="1:27" x14ac:dyDescent="0.2">
      <c r="A546" s="5">
        <v>43451</v>
      </c>
      <c r="B546" s="1">
        <v>36270.07</v>
      </c>
      <c r="C546" s="1">
        <v>440.99</v>
      </c>
      <c r="D546" s="1">
        <v>171.58</v>
      </c>
      <c r="E546" s="1">
        <v>14611.91</v>
      </c>
      <c r="F546" s="1">
        <v>191.99</v>
      </c>
      <c r="G546" s="2">
        <v>14644.7</v>
      </c>
      <c r="I546" s="21">
        <f t="shared" si="106"/>
        <v>8.5041975568892897E-3</v>
      </c>
      <c r="J546" s="21">
        <f t="shared" si="106"/>
        <v>9.409421818111453E-3</v>
      </c>
      <c r="K546" s="21">
        <f t="shared" si="106"/>
        <v>6.3729861676792721E-3</v>
      </c>
      <c r="L546" s="21">
        <f t="shared" si="105"/>
        <v>-3.5278730758659315E-3</v>
      </c>
      <c r="M546" s="21">
        <f t="shared" si="105"/>
        <v>1.1367032635718186E-2</v>
      </c>
      <c r="N546" s="21">
        <f t="shared" si="105"/>
        <v>-2.7616886345241424E-3</v>
      </c>
      <c r="P546">
        <f t="shared" si="107"/>
        <v>1.0004925097783612E-4</v>
      </c>
      <c r="Q546">
        <f t="shared" si="108"/>
        <v>1.7466882827550331E-4</v>
      </c>
      <c r="R546">
        <f t="shared" si="109"/>
        <v>1.0855536685753614E-4</v>
      </c>
      <c r="S546">
        <f t="shared" si="110"/>
        <v>1.9981777613733282E-4</v>
      </c>
      <c r="T546">
        <f t="shared" si="111"/>
        <v>1.7301084813421645E-4</v>
      </c>
      <c r="U546">
        <f t="shared" si="112"/>
        <v>3.8940620848175911E-4</v>
      </c>
      <c r="W546">
        <f t="shared" si="113"/>
        <v>1.7982136350507956E-5</v>
      </c>
      <c r="X546">
        <f t="shared" si="114"/>
        <v>2.5160567657901367E-5</v>
      </c>
      <c r="Y546">
        <f t="shared" si="115"/>
        <v>1.118692628154703E-5</v>
      </c>
      <c r="Z546">
        <f t="shared" si="116"/>
        <v>-1.4940835092116268E-5</v>
      </c>
      <c r="AA546">
        <f t="shared" si="117"/>
        <v>2.045972465213407E-5</v>
      </c>
    </row>
    <row r="547" spans="1:27" x14ac:dyDescent="0.2">
      <c r="A547" s="5">
        <v>43448</v>
      </c>
      <c r="B547" s="1">
        <v>35962.93</v>
      </c>
      <c r="C547" s="1">
        <v>436.86</v>
      </c>
      <c r="D547" s="1">
        <v>170.49</v>
      </c>
      <c r="E547" s="1">
        <v>14663.55</v>
      </c>
      <c r="F547" s="1">
        <v>189.82</v>
      </c>
      <c r="G547" s="2">
        <v>14685.2</v>
      </c>
      <c r="I547" s="21">
        <f t="shared" si="106"/>
        <v>9.2610411282607928E-4</v>
      </c>
      <c r="J547" s="21">
        <f t="shared" si="106"/>
        <v>1.1997702953143188E-2</v>
      </c>
      <c r="K547" s="21">
        <f t="shared" si="106"/>
        <v>3.4666152992535899E-3</v>
      </c>
      <c r="L547" s="21">
        <f t="shared" si="105"/>
        <v>4.1323572991275618E-3</v>
      </c>
      <c r="M547" s="21">
        <f t="shared" si="105"/>
        <v>4.6996786171193657E-3</v>
      </c>
      <c r="N547" s="21">
        <f t="shared" si="105"/>
        <v>1.5878914710972436E-3</v>
      </c>
      <c r="P547">
        <f t="shared" si="107"/>
        <v>1.063806285618814E-4</v>
      </c>
      <c r="Q547">
        <f t="shared" si="108"/>
        <v>1.766299316025443E-4</v>
      </c>
      <c r="R547">
        <f t="shared" si="109"/>
        <v>1.1471736336122873E-4</v>
      </c>
      <c r="S547">
        <f t="shared" si="110"/>
        <v>2.1148212077284431E-4</v>
      </c>
      <c r="T547">
        <f t="shared" si="111"/>
        <v>1.8264428658294033E-4</v>
      </c>
      <c r="U547">
        <f t="shared" si="112"/>
        <v>4.141009835343831E-4</v>
      </c>
      <c r="W547">
        <f t="shared" si="113"/>
        <v>1.9036067214023063E-5</v>
      </c>
      <c r="X547">
        <f t="shared" si="114"/>
        <v>2.5550536857849054E-5</v>
      </c>
      <c r="Y547">
        <f t="shared" si="115"/>
        <v>1.1549627393097267E-5</v>
      </c>
      <c r="Z547">
        <f t="shared" si="116"/>
        <v>-1.6313339560388228E-5</v>
      </c>
      <c r="AA547">
        <f t="shared" si="117"/>
        <v>2.1289329655907185E-5</v>
      </c>
    </row>
    <row r="548" spans="1:27" x14ac:dyDescent="0.2">
      <c r="A548" s="5">
        <v>43447</v>
      </c>
      <c r="B548" s="1">
        <v>35929.64</v>
      </c>
      <c r="C548" s="1">
        <v>431.65</v>
      </c>
      <c r="D548" s="1">
        <v>169.9</v>
      </c>
      <c r="E548" s="1">
        <v>14603.08</v>
      </c>
      <c r="F548" s="1">
        <v>188.93</v>
      </c>
      <c r="G548" s="2">
        <v>14661.9</v>
      </c>
      <c r="I548" s="21">
        <f t="shared" si="106"/>
        <v>4.1994960245336161E-3</v>
      </c>
      <c r="J548" s="21">
        <f t="shared" si="106"/>
        <v>7.8845869034609838E-3</v>
      </c>
      <c r="K548" s="21">
        <f t="shared" si="106"/>
        <v>5.6664063785358768E-3</v>
      </c>
      <c r="L548" s="21">
        <f t="shared" si="105"/>
        <v>7.8772340643764177E-3</v>
      </c>
      <c r="M548" s="21">
        <f t="shared" si="105"/>
        <v>5.7328040652487589E-3</v>
      </c>
      <c r="N548" s="21">
        <f t="shared" si="105"/>
        <v>-1.4029578984147693E-2</v>
      </c>
      <c r="P548">
        <f t="shared" si="107"/>
        <v>1.1204519420242232E-4</v>
      </c>
      <c r="Q548">
        <f t="shared" si="108"/>
        <v>1.8393609464281978E-4</v>
      </c>
      <c r="R548">
        <f t="shared" si="109"/>
        <v>1.1999029115577235E-4</v>
      </c>
      <c r="S548">
        <f t="shared" si="110"/>
        <v>2.2102028913036808E-4</v>
      </c>
      <c r="T548">
        <f t="shared" si="111"/>
        <v>1.9220466386798765E-4</v>
      </c>
      <c r="U548">
        <f t="shared" si="112"/>
        <v>4.2796940249578377E-4</v>
      </c>
      <c r="W548">
        <f t="shared" si="113"/>
        <v>2.4011805195969769E-5</v>
      </c>
      <c r="X548">
        <f t="shared" si="114"/>
        <v>3.4242109511721281E-5</v>
      </c>
      <c r="Y548">
        <f t="shared" si="115"/>
        <v>1.736113313163204E-5</v>
      </c>
      <c r="Z548">
        <f t="shared" si="116"/>
        <v>-1.0300513735554211E-5</v>
      </c>
      <c r="AA548">
        <f t="shared" si="117"/>
        <v>2.7781977980798108E-5</v>
      </c>
    </row>
    <row r="549" spans="1:27" x14ac:dyDescent="0.2">
      <c r="A549" s="5">
        <v>43446</v>
      </c>
      <c r="B549" s="1">
        <v>35779.07</v>
      </c>
      <c r="C549" s="1">
        <v>428.26</v>
      </c>
      <c r="D549" s="1">
        <v>168.94</v>
      </c>
      <c r="E549" s="1">
        <v>14488.5</v>
      </c>
      <c r="F549" s="1">
        <v>187.85</v>
      </c>
      <c r="G549" s="2">
        <v>14869.05</v>
      </c>
      <c r="I549" s="21">
        <f t="shared" si="106"/>
        <v>1.7738182816716838E-2</v>
      </c>
      <c r="J549" s="21">
        <f t="shared" si="106"/>
        <v>1.3233396000719901E-2</v>
      </c>
      <c r="K549" s="21">
        <f t="shared" si="106"/>
        <v>1.8339273281399296E-2</v>
      </c>
      <c r="L549" s="21">
        <f t="shared" si="105"/>
        <v>9.9175329646865804E-3</v>
      </c>
      <c r="M549" s="21">
        <f t="shared" si="105"/>
        <v>2.2503102879534238E-2</v>
      </c>
      <c r="N549" s="21">
        <f t="shared" si="105"/>
        <v>9.7522753985302679E-5</v>
      </c>
      <c r="P549">
        <f t="shared" si="107"/>
        <v>9.9113411089432119E-5</v>
      </c>
      <c r="Q549">
        <f t="shared" si="108"/>
        <v>1.8449864729798681E-4</v>
      </c>
      <c r="R549">
        <f t="shared" si="109"/>
        <v>1.0618144094295913E-4</v>
      </c>
      <c r="S549">
        <f t="shared" si="110"/>
        <v>2.2884983140854188E-4</v>
      </c>
      <c r="T549">
        <f t="shared" si="111"/>
        <v>1.721503037399718E-4</v>
      </c>
      <c r="U549">
        <f t="shared" si="112"/>
        <v>4.552859913346076E-4</v>
      </c>
      <c r="W549">
        <f t="shared" si="113"/>
        <v>2.5434055967692456E-5</v>
      </c>
      <c r="X549">
        <f t="shared" si="114"/>
        <v>3.6345400083369346E-5</v>
      </c>
      <c r="Y549">
        <f t="shared" si="115"/>
        <v>1.8355131218555928E-5</v>
      </c>
      <c r="Z549">
        <f t="shared" si="116"/>
        <v>-1.1019728556597432E-5</v>
      </c>
      <c r="AA549">
        <f t="shared" si="117"/>
        <v>2.9415217134932453E-5</v>
      </c>
    </row>
    <row r="550" spans="1:27" x14ac:dyDescent="0.2">
      <c r="A550" s="5">
        <v>43445</v>
      </c>
      <c r="B550" s="1">
        <v>35150.01</v>
      </c>
      <c r="C550" s="1">
        <v>422.63</v>
      </c>
      <c r="D550" s="1">
        <v>165.87</v>
      </c>
      <c r="E550" s="1">
        <v>14345.52</v>
      </c>
      <c r="F550" s="1">
        <v>183.67</v>
      </c>
      <c r="G550" s="2">
        <v>14867.6</v>
      </c>
      <c r="I550" s="21">
        <f t="shared" si="106"/>
        <v>5.4283611497116377E-3</v>
      </c>
      <c r="J550" s="21">
        <f t="shared" si="106"/>
        <v>8.2920987855538628E-3</v>
      </c>
      <c r="K550" s="21">
        <f t="shared" si="106"/>
        <v>8.1722056557278419E-3</v>
      </c>
      <c r="L550" s="21">
        <f t="shared" si="105"/>
        <v>1.1818175941836016E-2</v>
      </c>
      <c r="M550" s="21">
        <f t="shared" si="105"/>
        <v>9.0240979912338155E-3</v>
      </c>
      <c r="N550" s="21">
        <f t="shared" si="105"/>
        <v>-3.1751956232542601E-2</v>
      </c>
      <c r="P550">
        <f t="shared" si="107"/>
        <v>1.0355892000333E-4</v>
      </c>
      <c r="Q550">
        <f t="shared" si="108"/>
        <v>1.9188629059768488E-4</v>
      </c>
      <c r="R550">
        <f t="shared" si="109"/>
        <v>1.0869611087892397E-4</v>
      </c>
      <c r="S550">
        <f t="shared" si="110"/>
        <v>2.3454220686490467E-4</v>
      </c>
      <c r="T550">
        <f t="shared" si="111"/>
        <v>1.7794068411345574E-4</v>
      </c>
      <c r="U550">
        <f t="shared" si="112"/>
        <v>4.1999445516915907E-4</v>
      </c>
      <c r="W550">
        <f t="shared" si="113"/>
        <v>3.8059277772443809E-5</v>
      </c>
      <c r="X550">
        <f t="shared" si="114"/>
        <v>5.5471086751339278E-5</v>
      </c>
      <c r="Y550">
        <f t="shared" si="115"/>
        <v>3.6089512975315315E-5</v>
      </c>
      <c r="Z550">
        <f t="shared" si="116"/>
        <v>1.2229025275130311E-5</v>
      </c>
      <c r="AA550">
        <f t="shared" si="117"/>
        <v>4.9582109576896141E-5</v>
      </c>
    </row>
    <row r="551" spans="1:27" x14ac:dyDescent="0.2">
      <c r="A551" s="5">
        <v>43444</v>
      </c>
      <c r="B551" s="1">
        <v>34959.72</v>
      </c>
      <c r="C551" s="1">
        <v>419.14</v>
      </c>
      <c r="D551" s="1">
        <v>164.52</v>
      </c>
      <c r="E551" s="1">
        <v>14176.98</v>
      </c>
      <c r="F551" s="1">
        <v>182.02</v>
      </c>
      <c r="G551" s="2">
        <v>15347.25</v>
      </c>
      <c r="I551" s="21">
        <f t="shared" si="106"/>
        <v>-2.0204566598416761E-2</v>
      </c>
      <c r="J551" s="21">
        <f t="shared" si="106"/>
        <v>-1.658640397650972E-2</v>
      </c>
      <c r="K551" s="21">
        <f t="shared" si="106"/>
        <v>-1.9859833079699907E-2</v>
      </c>
      <c r="L551" s="21">
        <f t="shared" si="105"/>
        <v>-1.6123829250924242E-2</v>
      </c>
      <c r="M551" s="21">
        <f t="shared" si="105"/>
        <v>-2.4743530383605401E-2</v>
      </c>
      <c r="N551" s="21">
        <f t="shared" si="105"/>
        <v>-6.1126711186424883E-3</v>
      </c>
      <c r="P551">
        <f t="shared" si="107"/>
        <v>8.4112180125040951E-5</v>
      </c>
      <c r="Q551">
        <f t="shared" si="108"/>
        <v>1.8657421572911302E-4</v>
      </c>
      <c r="R551">
        <f t="shared" si="109"/>
        <v>9.0458864555012115E-5</v>
      </c>
      <c r="S551">
        <f t="shared" si="110"/>
        <v>2.3291865391715643E-4</v>
      </c>
      <c r="T551">
        <f t="shared" si="111"/>
        <v>1.5021930464126755E-4</v>
      </c>
      <c r="U551">
        <f t="shared" si="112"/>
        <v>4.4441762795412545E-4</v>
      </c>
      <c r="W551">
        <f t="shared" si="113"/>
        <v>3.2605367584887188E-5</v>
      </c>
      <c r="X551">
        <f t="shared" si="114"/>
        <v>5.2540268934445109E-5</v>
      </c>
      <c r="Y551">
        <f t="shared" si="115"/>
        <v>3.0644377968164647E-5</v>
      </c>
      <c r="Z551">
        <f t="shared" si="116"/>
        <v>6.7185588851994171E-6</v>
      </c>
      <c r="AA551">
        <f t="shared" si="117"/>
        <v>4.3092729536116034E-5</v>
      </c>
    </row>
    <row r="552" spans="1:27" x14ac:dyDescent="0.2">
      <c r="A552" s="5">
        <v>43441</v>
      </c>
      <c r="B552" s="1">
        <v>35673.25</v>
      </c>
      <c r="C552" s="1">
        <v>426.15</v>
      </c>
      <c r="D552" s="1">
        <v>167.82</v>
      </c>
      <c r="E552" s="1">
        <v>14407.42</v>
      </c>
      <c r="F552" s="1">
        <v>186.58</v>
      </c>
      <c r="G552" s="2">
        <v>15441.35</v>
      </c>
      <c r="I552" s="21">
        <f t="shared" si="106"/>
        <v>1.0174577224699905E-2</v>
      </c>
      <c r="J552" s="21">
        <f t="shared" si="106"/>
        <v>3.520506989362662E-4</v>
      </c>
      <c r="K552" s="21">
        <f t="shared" si="106"/>
        <v>9.3391483389813745E-3</v>
      </c>
      <c r="L552" s="21">
        <f t="shared" si="105"/>
        <v>3.2264562411465051E-3</v>
      </c>
      <c r="M552" s="21">
        <f t="shared" si="105"/>
        <v>1.1798145842190628E-3</v>
      </c>
      <c r="N552" s="21">
        <f t="shared" si="105"/>
        <v>1.396578125095765E-3</v>
      </c>
      <c r="P552">
        <f t="shared" si="107"/>
        <v>8.2873254066976636E-5</v>
      </c>
      <c r="Q552">
        <f t="shared" si="108"/>
        <v>1.9847529717812313E-4</v>
      </c>
      <c r="R552">
        <f t="shared" si="109"/>
        <v>9.0665620269321487E-5</v>
      </c>
      <c r="S552">
        <f t="shared" si="110"/>
        <v>2.4712133268573876E-4</v>
      </c>
      <c r="T552">
        <f t="shared" si="111"/>
        <v>1.5971892222774403E-4</v>
      </c>
      <c r="U552">
        <f t="shared" si="112"/>
        <v>4.7266021502825076E-4</v>
      </c>
      <c r="W552">
        <f t="shared" si="113"/>
        <v>3.3779566027489761E-5</v>
      </c>
      <c r="X552">
        <f t="shared" si="114"/>
        <v>5.5862520166108051E-5</v>
      </c>
      <c r="Y552">
        <f t="shared" si="115"/>
        <v>3.1767879735670104E-5</v>
      </c>
      <c r="Z552">
        <f t="shared" si="116"/>
        <v>6.8597861624697691E-6</v>
      </c>
      <c r="AA552">
        <f t="shared" si="117"/>
        <v>4.5738156746507106E-5</v>
      </c>
    </row>
    <row r="553" spans="1:27" x14ac:dyDescent="0.2">
      <c r="A553" s="5">
        <v>43440</v>
      </c>
      <c r="B553" s="1">
        <v>35312.129999999997</v>
      </c>
      <c r="C553" s="1">
        <v>426</v>
      </c>
      <c r="D553" s="1">
        <v>166.26</v>
      </c>
      <c r="E553" s="1">
        <v>14361.01</v>
      </c>
      <c r="F553" s="1">
        <v>186.36</v>
      </c>
      <c r="G553" s="2">
        <v>15419.8</v>
      </c>
      <c r="I553" s="21">
        <f t="shared" si="106"/>
        <v>-1.6076408361153822E-2</v>
      </c>
      <c r="J553" s="21">
        <f t="shared" si="106"/>
        <v>-1.4934865962769165E-2</v>
      </c>
      <c r="K553" s="21">
        <f t="shared" si="106"/>
        <v>-1.7646815393412885E-2</v>
      </c>
      <c r="L553" s="21">
        <f t="shared" si="105"/>
        <v>-1.6814174434009684E-2</v>
      </c>
      <c r="M553" s="21">
        <f t="shared" si="105"/>
        <v>-1.7447251085321479E-2</v>
      </c>
      <c r="N553" s="21">
        <f t="shared" si="105"/>
        <v>9.0945252245080346E-3</v>
      </c>
      <c r="P553">
        <f t="shared" si="107"/>
        <v>7.1666169914151096E-5</v>
      </c>
      <c r="Q553">
        <f t="shared" si="108"/>
        <v>1.9690668499847903E-4</v>
      </c>
      <c r="R553">
        <f t="shared" si="109"/>
        <v>7.6575547508053019E-5</v>
      </c>
      <c r="S553">
        <f t="shared" si="110"/>
        <v>2.4484930316159625E-4</v>
      </c>
      <c r="T553">
        <f t="shared" si="111"/>
        <v>1.5048354042732865E-4</v>
      </c>
      <c r="U553">
        <f t="shared" si="112"/>
        <v>4.9755062945180636E-4</v>
      </c>
      <c r="W553">
        <f t="shared" si="113"/>
        <v>4.5268089477755413E-5</v>
      </c>
      <c r="X553">
        <f t="shared" si="114"/>
        <v>6.8097926680309685E-5</v>
      </c>
      <c r="Y553">
        <f t="shared" si="115"/>
        <v>4.4039621488646729E-5</v>
      </c>
      <c r="Z553">
        <f t="shared" si="116"/>
        <v>1.7058300184715455E-5</v>
      </c>
      <c r="AA553">
        <f t="shared" si="117"/>
        <v>5.8785770906525533E-5</v>
      </c>
    </row>
    <row r="554" spans="1:27" x14ac:dyDescent="0.2">
      <c r="A554" s="5">
        <v>43439</v>
      </c>
      <c r="B554" s="1">
        <v>35884.410000000003</v>
      </c>
      <c r="C554" s="1">
        <v>432.41</v>
      </c>
      <c r="D554" s="1">
        <v>169.22</v>
      </c>
      <c r="E554" s="1">
        <v>14604.52</v>
      </c>
      <c r="F554" s="1">
        <v>189.64</v>
      </c>
      <c r="G554" s="2">
        <v>15280.2</v>
      </c>
      <c r="I554" s="21">
        <f t="shared" si="106"/>
        <v>-6.9398901556264499E-3</v>
      </c>
      <c r="J554" s="21">
        <f t="shared" si="106"/>
        <v>-1.7014076386143221E-2</v>
      </c>
      <c r="K554" s="21">
        <f t="shared" si="106"/>
        <v>-1.0463913006305017E-2</v>
      </c>
      <c r="L554" s="21">
        <f t="shared" si="106"/>
        <v>-1.6966642732702663E-3</v>
      </c>
      <c r="M554" s="21">
        <f t="shared" si="106"/>
        <v>-1.7355375504903198E-2</v>
      </c>
      <c r="N554" s="21">
        <f t="shared" si="106"/>
        <v>-1.7142572488046563E-2</v>
      </c>
      <c r="P554">
        <f t="shared" si="107"/>
        <v>7.3166431267895159E-5</v>
      </c>
      <c r="Q554">
        <f t="shared" si="108"/>
        <v>1.9099782689581705E-4</v>
      </c>
      <c r="R554">
        <f t="shared" si="109"/>
        <v>7.4474403174299859E-5</v>
      </c>
      <c r="S554">
        <f t="shared" si="110"/>
        <v>2.6029423721513273E-4</v>
      </c>
      <c r="T554">
        <f t="shared" si="111"/>
        <v>1.4086276265144363E-4</v>
      </c>
      <c r="U554">
        <f t="shared" si="112"/>
        <v>5.1055166166098993E-4</v>
      </c>
      <c r="W554">
        <f t="shared" si="113"/>
        <v>4.0563867313447852E-5</v>
      </c>
      <c r="X554">
        <f t="shared" si="114"/>
        <v>5.3827685547140836E-5</v>
      </c>
      <c r="Y554">
        <f t="shared" si="115"/>
        <v>3.540097686754777E-5</v>
      </c>
      <c r="Z554">
        <f t="shared" si="116"/>
        <v>1.6290626348053821E-5</v>
      </c>
      <c r="AA554">
        <f t="shared" si="117"/>
        <v>4.3547685050554547E-5</v>
      </c>
    </row>
    <row r="555" spans="1:27" x14ac:dyDescent="0.2">
      <c r="A555" s="5">
        <v>43438</v>
      </c>
      <c r="B555" s="1">
        <v>36134.31</v>
      </c>
      <c r="C555" s="1">
        <v>439.83</v>
      </c>
      <c r="D555" s="1">
        <v>171</v>
      </c>
      <c r="E555" s="1">
        <v>14629.32</v>
      </c>
      <c r="F555" s="1">
        <v>192.96</v>
      </c>
      <c r="G555" s="2">
        <v>15544.4</v>
      </c>
      <c r="I555" s="21">
        <f t="shared" ref="I555:N618" si="118">LN(B555/B556)</f>
        <v>-2.9482451206202906E-3</v>
      </c>
      <c r="J555" s="21">
        <f t="shared" si="118"/>
        <v>4.8088520680405235E-3</v>
      </c>
      <c r="K555" s="21">
        <f t="shared" si="118"/>
        <v>-8.7680847353453686E-4</v>
      </c>
      <c r="L555" s="21">
        <f t="shared" si="118"/>
        <v>1.6925856048229534E-2</v>
      </c>
      <c r="M555" s="21">
        <f t="shared" si="118"/>
        <v>3.5822793545755259E-3</v>
      </c>
      <c r="N555" s="21">
        <f t="shared" si="118"/>
        <v>-6.5918414685690353E-4</v>
      </c>
      <c r="P555">
        <f t="shared" si="107"/>
        <v>7.7281810968531363E-5</v>
      </c>
      <c r="Q555">
        <f t="shared" si="108"/>
        <v>2.0171311000327573E-4</v>
      </c>
      <c r="R555">
        <f t="shared" si="109"/>
        <v>7.9179016583344827E-5</v>
      </c>
      <c r="S555">
        <f t="shared" si="110"/>
        <v>2.5862251174171218E-4</v>
      </c>
      <c r="T555">
        <f t="shared" si="111"/>
        <v>1.4903489269041549E-4</v>
      </c>
      <c r="U555">
        <f t="shared" si="112"/>
        <v>5.4311233003895949E-4</v>
      </c>
      <c r="W555">
        <f t="shared" si="113"/>
        <v>4.3029001198695939E-5</v>
      </c>
      <c r="X555">
        <f t="shared" si="114"/>
        <v>5.746583052128806E-5</v>
      </c>
      <c r="Y555">
        <f t="shared" si="115"/>
        <v>3.7623721460439088E-5</v>
      </c>
      <c r="Z555">
        <f t="shared" si="116"/>
        <v>1.8042618837013105E-5</v>
      </c>
      <c r="AA555">
        <f t="shared" si="117"/>
        <v>4.64780510171952E-5</v>
      </c>
    </row>
    <row r="556" spans="1:27" x14ac:dyDescent="0.2">
      <c r="A556" s="5">
        <v>43437</v>
      </c>
      <c r="B556" s="1">
        <v>36241</v>
      </c>
      <c r="C556" s="1">
        <v>437.72</v>
      </c>
      <c r="D556" s="1">
        <v>171.15</v>
      </c>
      <c r="E556" s="1">
        <v>14383.79</v>
      </c>
      <c r="F556" s="1">
        <v>192.27</v>
      </c>
      <c r="G556" s="2">
        <v>15554.65</v>
      </c>
      <c r="I556" s="21">
        <f t="shared" si="118"/>
        <v>1.289426742772297E-3</v>
      </c>
      <c r="J556" s="21">
        <f t="shared" si="118"/>
        <v>1.9539936772657383E-2</v>
      </c>
      <c r="K556" s="21">
        <f t="shared" si="118"/>
        <v>4.3917505809790017E-3</v>
      </c>
      <c r="L556" s="21">
        <f t="shared" si="118"/>
        <v>6.0703388193120668E-3</v>
      </c>
      <c r="M556" s="21">
        <f t="shared" si="118"/>
        <v>1.6043124840575684E-2</v>
      </c>
      <c r="N556" s="21">
        <f t="shared" si="118"/>
        <v>-1.250613248169165E-2</v>
      </c>
      <c r="P556">
        <f t="shared" si="107"/>
        <v>8.2108567754290204E-5</v>
      </c>
      <c r="Q556">
        <f t="shared" si="108"/>
        <v>1.9021761942394555E-4</v>
      </c>
      <c r="R556">
        <f t="shared" si="109"/>
        <v>8.3001881056822403E-5</v>
      </c>
      <c r="S556">
        <f t="shared" si="110"/>
        <v>2.7277826695620996E-4</v>
      </c>
      <c r="T556">
        <f t="shared" si="111"/>
        <v>1.4211912916106139E-4</v>
      </c>
      <c r="U556">
        <f t="shared" si="112"/>
        <v>5.6779588197870443E-4</v>
      </c>
      <c r="W556">
        <f t="shared" si="113"/>
        <v>4.6804835849924181E-5</v>
      </c>
      <c r="X556">
        <f t="shared" si="114"/>
        <v>7.6731885956438279E-5</v>
      </c>
      <c r="Y556">
        <f t="shared" si="115"/>
        <v>4.3531010995718374E-5</v>
      </c>
      <c r="Z556">
        <f t="shared" si="116"/>
        <v>2.4040006942550481E-5</v>
      </c>
      <c r="AA556">
        <f t="shared" si="117"/>
        <v>6.2251380529562421E-5</v>
      </c>
    </row>
    <row r="557" spans="1:27" x14ac:dyDescent="0.2">
      <c r="A557" s="5">
        <v>43434</v>
      </c>
      <c r="B557" s="1">
        <v>36194.300000000003</v>
      </c>
      <c r="C557" s="1">
        <v>429.25</v>
      </c>
      <c r="D557" s="1">
        <v>170.4</v>
      </c>
      <c r="E557" s="1">
        <v>14296.74</v>
      </c>
      <c r="F557" s="1">
        <v>189.21</v>
      </c>
      <c r="G557" s="2">
        <v>15750.4</v>
      </c>
      <c r="I557" s="21">
        <f t="shared" si="118"/>
        <v>6.6026660973018329E-4</v>
      </c>
      <c r="J557" s="21">
        <f t="shared" si="118"/>
        <v>-1.5120976164019355E-2</v>
      </c>
      <c r="K557" s="21">
        <f t="shared" si="118"/>
        <v>9.3940824193588406E-4</v>
      </c>
      <c r="L557" s="21">
        <f t="shared" si="118"/>
        <v>1.0211620349406259E-2</v>
      </c>
      <c r="M557" s="21">
        <f t="shared" si="118"/>
        <v>-1.3543514103075568E-2</v>
      </c>
      <c r="N557" s="21">
        <f t="shared" si="118"/>
        <v>5.0666537423201862E-3</v>
      </c>
      <c r="P557">
        <f t="shared" si="107"/>
        <v>8.7321713440994392E-5</v>
      </c>
      <c r="Q557">
        <f t="shared" si="108"/>
        <v>1.877648768242288E-4</v>
      </c>
      <c r="R557">
        <f t="shared" si="109"/>
        <v>8.8243544453320632E-5</v>
      </c>
      <c r="S557">
        <f t="shared" si="110"/>
        <v>2.8353365483679306E-4</v>
      </c>
      <c r="T557">
        <f t="shared" si="111"/>
        <v>1.394824709632436E-4</v>
      </c>
      <c r="U557">
        <f t="shared" si="112"/>
        <v>6.023995991170537E-4</v>
      </c>
      <c r="W557">
        <f t="shared" si="113"/>
        <v>4.9578846077209648E-5</v>
      </c>
      <c r="X557">
        <f t="shared" si="114"/>
        <v>8.6519841472953264E-5</v>
      </c>
      <c r="Y557">
        <f t="shared" si="115"/>
        <v>4.6005778317706513E-5</v>
      </c>
      <c r="Z557">
        <f t="shared" si="116"/>
        <v>2.2272002420257604E-5</v>
      </c>
      <c r="AA557">
        <f t="shared" si="117"/>
        <v>7.0604891823865181E-5</v>
      </c>
    </row>
    <row r="558" spans="1:27" x14ac:dyDescent="0.2">
      <c r="A558" s="5">
        <v>43433</v>
      </c>
      <c r="B558" s="1">
        <v>36170.410000000003</v>
      </c>
      <c r="C558" s="1">
        <v>435.79</v>
      </c>
      <c r="D558" s="1">
        <v>170.24</v>
      </c>
      <c r="E558" s="1">
        <v>14151.49</v>
      </c>
      <c r="F558" s="1">
        <v>191.79</v>
      </c>
      <c r="G558" s="2">
        <v>15670.8</v>
      </c>
      <c r="I558" s="21">
        <f t="shared" si="118"/>
        <v>1.2616015236066785E-2</v>
      </c>
      <c r="J558" s="21">
        <f t="shared" si="118"/>
        <v>3.3788863444085713E-3</v>
      </c>
      <c r="K558" s="21">
        <f t="shared" si="118"/>
        <v>1.2233833618621175E-2</v>
      </c>
      <c r="L558" s="21">
        <f t="shared" si="118"/>
        <v>-1.0075216316252219E-2</v>
      </c>
      <c r="M558" s="21">
        <f t="shared" si="118"/>
        <v>5.7370851966047094E-4</v>
      </c>
      <c r="N558" s="21">
        <f t="shared" si="118"/>
        <v>1.6552115341586966E-2</v>
      </c>
      <c r="P558">
        <f t="shared" si="107"/>
        <v>8.2736045760419395E-5</v>
      </c>
      <c r="Q558">
        <f t="shared" si="108"/>
        <v>1.9902113239204569E-4</v>
      </c>
      <c r="R558">
        <f t="shared" si="109"/>
        <v>8.4322918460462006E-5</v>
      </c>
      <c r="S558">
        <f t="shared" si="110"/>
        <v>2.9515218702940062E-4</v>
      </c>
      <c r="T558">
        <f t="shared" si="111"/>
        <v>1.483645983779912E-4</v>
      </c>
      <c r="U558">
        <f t="shared" si="112"/>
        <v>6.2336302955338485E-4</v>
      </c>
      <c r="W558">
        <f t="shared" si="113"/>
        <v>3.9414406081802E-5</v>
      </c>
      <c r="X558">
        <f t="shared" si="114"/>
        <v>8.8472530301093025E-5</v>
      </c>
      <c r="Y558">
        <f t="shared" si="115"/>
        <v>3.601705192573871E-5</v>
      </c>
      <c r="Z558">
        <f t="shared" si="116"/>
        <v>3.4338266993340802E-5</v>
      </c>
      <c r="AA558">
        <f t="shared" si="117"/>
        <v>7.4505453668588203E-5</v>
      </c>
    </row>
    <row r="559" spans="1:27" x14ac:dyDescent="0.2">
      <c r="A559" s="5">
        <v>43432</v>
      </c>
      <c r="B559" s="1">
        <v>35716.949999999997</v>
      </c>
      <c r="C559" s="1">
        <v>434.32</v>
      </c>
      <c r="D559" s="1">
        <v>168.17</v>
      </c>
      <c r="E559" s="1">
        <v>14294.79</v>
      </c>
      <c r="F559" s="1">
        <v>191.68</v>
      </c>
      <c r="G559" s="2">
        <v>15413.55</v>
      </c>
      <c r="I559" s="21">
        <f t="shared" si="118"/>
        <v>5.7225971832745616E-3</v>
      </c>
      <c r="J559" s="21">
        <f t="shared" si="118"/>
        <v>-2.5572771794335421E-2</v>
      </c>
      <c r="K559" s="21">
        <f t="shared" si="118"/>
        <v>4.8879448773228385E-3</v>
      </c>
      <c r="L559" s="21">
        <f t="shared" si="118"/>
        <v>3.5206978026008771E-2</v>
      </c>
      <c r="M559" s="21">
        <f t="shared" si="118"/>
        <v>-1.7531153579756639E-2</v>
      </c>
      <c r="N559" s="21">
        <f t="shared" si="118"/>
        <v>-2.9170939373813976E-2</v>
      </c>
      <c r="P559">
        <f t="shared" si="107"/>
        <v>8.5926764520317107E-5</v>
      </c>
      <c r="Q559">
        <f t="shared" si="108"/>
        <v>1.6998205633759174E-4</v>
      </c>
      <c r="R559">
        <f t="shared" si="109"/>
        <v>8.818021080110342E-5</v>
      </c>
      <c r="S559">
        <f t="shared" si="110"/>
        <v>2.3487266907017948E-4</v>
      </c>
      <c r="T559">
        <f t="shared" si="111"/>
        <v>1.3821714641252167E-4</v>
      </c>
      <c r="U559">
        <f t="shared" si="112"/>
        <v>6.0883660352802234E-4</v>
      </c>
      <c r="W559">
        <f t="shared" si="113"/>
        <v>5.258555128877199E-5</v>
      </c>
      <c r="X559">
        <f t="shared" si="114"/>
        <v>4.6503855067145383E-5</v>
      </c>
      <c r="Y559">
        <f t="shared" si="115"/>
        <v>4.7417243134547302E-5</v>
      </c>
      <c r="Z559">
        <f t="shared" si="116"/>
        <v>1.0208457902686704E-4</v>
      </c>
      <c r="AA559">
        <f t="shared" si="117"/>
        <v>4.6618553803087251E-5</v>
      </c>
    </row>
    <row r="560" spans="1:27" x14ac:dyDescent="0.2">
      <c r="A560" s="5">
        <v>43431</v>
      </c>
      <c r="B560" s="1">
        <v>35513.14</v>
      </c>
      <c r="C560" s="1">
        <v>445.57</v>
      </c>
      <c r="D560" s="1">
        <v>167.35</v>
      </c>
      <c r="E560" s="1">
        <v>13800.27</v>
      </c>
      <c r="F560" s="1">
        <v>195.07</v>
      </c>
      <c r="G560" s="2">
        <v>15869.8</v>
      </c>
      <c r="I560" s="21">
        <f t="shared" si="118"/>
        <v>4.4889659026828357E-3</v>
      </c>
      <c r="J560" s="21">
        <f t="shared" si="118"/>
        <v>5.6123653102447461E-4</v>
      </c>
      <c r="K560" s="21">
        <f t="shared" si="118"/>
        <v>3.9516277023389484E-3</v>
      </c>
      <c r="L560" s="21">
        <f t="shared" si="118"/>
        <v>1.65393259599192E-2</v>
      </c>
      <c r="M560" s="21">
        <f t="shared" si="118"/>
        <v>3.6978112086090628E-3</v>
      </c>
      <c r="N560" s="21">
        <f t="shared" si="118"/>
        <v>2.3416630822555837E-2</v>
      </c>
      <c r="P560">
        <f t="shared" si="107"/>
        <v>9.0125229391266136E-5</v>
      </c>
      <c r="Q560">
        <f t="shared" si="108"/>
        <v>1.808118693095387E-4</v>
      </c>
      <c r="R560">
        <f t="shared" si="109"/>
        <v>9.2812009692797731E-5</v>
      </c>
      <c r="S560">
        <f t="shared" si="110"/>
        <v>2.324039477422043E-4</v>
      </c>
      <c r="T560">
        <f t="shared" si="111"/>
        <v>1.4616672122175615E-4</v>
      </c>
      <c r="U560">
        <f t="shared" si="112"/>
        <v>6.1269817828003197E-4</v>
      </c>
      <c r="W560">
        <f t="shared" si="113"/>
        <v>4.9232514733704342E-5</v>
      </c>
      <c r="X560">
        <f t="shared" si="114"/>
        <v>4.8633318029869644E-5</v>
      </c>
      <c r="Y560">
        <f t="shared" si="115"/>
        <v>4.4537462458846761E-5</v>
      </c>
      <c r="Z560">
        <f t="shared" si="116"/>
        <v>8.3879640024921815E-5</v>
      </c>
      <c r="AA560">
        <f t="shared" si="117"/>
        <v>4.4067167029443408E-5</v>
      </c>
    </row>
    <row r="561" spans="1:27" x14ac:dyDescent="0.2">
      <c r="A561" s="5">
        <v>43430</v>
      </c>
      <c r="B561" s="1">
        <v>35354.080000000002</v>
      </c>
      <c r="C561" s="1">
        <v>445.32</v>
      </c>
      <c r="D561" s="1">
        <v>166.69</v>
      </c>
      <c r="E561" s="1">
        <v>13573.9</v>
      </c>
      <c r="F561" s="1">
        <v>194.35</v>
      </c>
      <c r="G561" s="2">
        <v>15502.5</v>
      </c>
      <c r="I561" s="21">
        <f t="shared" si="118"/>
        <v>1.060817425348308E-2</v>
      </c>
      <c r="J561" s="21">
        <f t="shared" si="118"/>
        <v>6.8273493306684049E-3</v>
      </c>
      <c r="K561" s="21">
        <f t="shared" si="118"/>
        <v>9.6450202152194211E-3</v>
      </c>
      <c r="L561" s="21">
        <f t="shared" si="118"/>
        <v>9.6501379588971679E-3</v>
      </c>
      <c r="M561" s="21">
        <f t="shared" si="118"/>
        <v>-3.8515903308334026E-3</v>
      </c>
      <c r="N561" s="21">
        <f t="shared" si="118"/>
        <v>9.1792365118237365E-3</v>
      </c>
      <c r="P561">
        <f t="shared" si="107"/>
        <v>8.8694923118862182E-5</v>
      </c>
      <c r="Q561">
        <f t="shared" si="108"/>
        <v>1.8937777380485107E-4</v>
      </c>
      <c r="R561">
        <f t="shared" si="109"/>
        <v>9.2798324250721544E-5</v>
      </c>
      <c r="S561">
        <f t="shared" si="110"/>
        <v>2.4129408296240363E-4</v>
      </c>
      <c r="T561">
        <f t="shared" si="111"/>
        <v>1.5454961312464041E-4</v>
      </c>
      <c r="U561">
        <f t="shared" si="112"/>
        <v>6.4642837798258729E-4</v>
      </c>
      <c r="W561">
        <f t="shared" si="113"/>
        <v>4.6159593944492252E-5</v>
      </c>
      <c r="X561">
        <f t="shared" si="114"/>
        <v>4.7737368909113653E-5</v>
      </c>
      <c r="Y561">
        <f t="shared" si="115"/>
        <v>4.1729177825359093E-5</v>
      </c>
      <c r="Z561">
        <f t="shared" si="116"/>
        <v>8.3579559684186279E-5</v>
      </c>
      <c r="AA561">
        <f t="shared" si="117"/>
        <v>4.913664526068703E-5</v>
      </c>
    </row>
    <row r="562" spans="1:27" x14ac:dyDescent="0.2">
      <c r="A562" s="5">
        <v>43426</v>
      </c>
      <c r="B562" s="1">
        <v>34981.019999999997</v>
      </c>
      <c r="C562" s="1">
        <v>442.29</v>
      </c>
      <c r="D562" s="1">
        <v>165.09</v>
      </c>
      <c r="E562" s="1">
        <v>13443.54</v>
      </c>
      <c r="F562" s="1">
        <v>195.1</v>
      </c>
      <c r="G562" s="2">
        <v>15360.85</v>
      </c>
      <c r="I562" s="21">
        <f t="shared" si="118"/>
        <v>-6.2347720846771156E-3</v>
      </c>
      <c r="J562" s="21">
        <f t="shared" si="118"/>
        <v>-1.2894418928853625E-2</v>
      </c>
      <c r="K562" s="21">
        <f t="shared" si="118"/>
        <v>-8.7447410678960745E-3</v>
      </c>
      <c r="L562" s="21">
        <f t="shared" si="118"/>
        <v>-1.0029528096107559E-3</v>
      </c>
      <c r="M562" s="21">
        <f t="shared" si="118"/>
        <v>-5.4693826122287062E-3</v>
      </c>
      <c r="N562" s="21">
        <f t="shared" si="118"/>
        <v>-4.2193675738702828E-3</v>
      </c>
      <c r="P562">
        <f t="shared" si="107"/>
        <v>9.1875085257436226E-5</v>
      </c>
      <c r="Q562">
        <f t="shared" si="108"/>
        <v>1.9085299088732378E-4</v>
      </c>
      <c r="R562">
        <f t="shared" si="109"/>
        <v>9.3840526031966652E-5</v>
      </c>
      <c r="S562">
        <f t="shared" si="110"/>
        <v>2.5663162564053754E-4</v>
      </c>
      <c r="T562">
        <f t="shared" si="111"/>
        <v>1.6250506846287601E-4</v>
      </c>
      <c r="U562">
        <f t="shared" si="112"/>
        <v>6.8655339810551243E-4</v>
      </c>
      <c r="W562">
        <f t="shared" si="113"/>
        <v>4.7426793866615697E-5</v>
      </c>
      <c r="X562">
        <f t="shared" si="114"/>
        <v>4.7311692896144047E-5</v>
      </c>
      <c r="Y562">
        <f t="shared" si="115"/>
        <v>4.2037597033119941E-5</v>
      </c>
      <c r="Z562">
        <f t="shared" si="116"/>
        <v>8.8644308606815599E-5</v>
      </c>
      <c r="AA562">
        <f t="shared" si="117"/>
        <v>5.0800005449041881E-5</v>
      </c>
    </row>
    <row r="563" spans="1:27" x14ac:dyDescent="0.2">
      <c r="A563" s="5">
        <v>43425</v>
      </c>
      <c r="B563" s="1">
        <v>35199.800000000003</v>
      </c>
      <c r="C563" s="1">
        <v>448.03</v>
      </c>
      <c r="D563" s="1">
        <v>166.54</v>
      </c>
      <c r="E563" s="1">
        <v>13457.03</v>
      </c>
      <c r="F563" s="1">
        <v>196.17</v>
      </c>
      <c r="G563" s="2">
        <v>15425.8</v>
      </c>
      <c r="I563" s="21">
        <f t="shared" si="118"/>
        <v>-7.7740096369391188E-3</v>
      </c>
      <c r="J563" s="21">
        <f t="shared" si="118"/>
        <v>3.3983979763606005E-3</v>
      </c>
      <c r="K563" s="21">
        <f t="shared" si="118"/>
        <v>-3.7757379068661338E-3</v>
      </c>
      <c r="L563" s="21">
        <f t="shared" si="118"/>
        <v>-2.9656129964382695E-2</v>
      </c>
      <c r="M563" s="21">
        <f t="shared" si="118"/>
        <v>1.7346943125490608E-3</v>
      </c>
      <c r="N563" s="21">
        <f t="shared" si="118"/>
        <v>-5.5224897379532706E-2</v>
      </c>
      <c r="P563">
        <f t="shared" si="107"/>
        <v>9.3881884795024348E-5</v>
      </c>
      <c r="Q563">
        <f t="shared" si="108"/>
        <v>2.0229791953082967E-4</v>
      </c>
      <c r="R563">
        <f t="shared" si="109"/>
        <v>9.8920376837750967E-5</v>
      </c>
      <c r="S563">
        <f t="shared" si="110"/>
        <v>2.1687496060922989E-4</v>
      </c>
      <c r="T563">
        <f t="shared" si="111"/>
        <v>1.7268565808659214E-4</v>
      </c>
      <c r="U563">
        <f t="shared" si="112"/>
        <v>5.357085539050184E-4</v>
      </c>
      <c r="W563">
        <f t="shared" si="113"/>
        <v>2.30507029797532E-5</v>
      </c>
      <c r="X563">
        <f t="shared" si="114"/>
        <v>6.2310918793727235E-5</v>
      </c>
      <c r="Y563">
        <f t="shared" si="115"/>
        <v>3.1411396517870534E-5</v>
      </c>
      <c r="Z563">
        <f t="shared" si="116"/>
        <v>-1.0235207904905998E-5</v>
      </c>
      <c r="AA563">
        <f t="shared" si="117"/>
        <v>6.0157345077409301E-5</v>
      </c>
    </row>
    <row r="564" spans="1:27" x14ac:dyDescent="0.2">
      <c r="A564" s="5">
        <v>43424</v>
      </c>
      <c r="B564" s="1">
        <v>35474.51</v>
      </c>
      <c r="C564" s="1">
        <v>446.51</v>
      </c>
      <c r="D564" s="1">
        <v>167.17</v>
      </c>
      <c r="E564" s="1">
        <v>13862.09</v>
      </c>
      <c r="F564" s="1">
        <v>195.83</v>
      </c>
      <c r="G564" s="2">
        <v>16301.65</v>
      </c>
      <c r="I564" s="21">
        <f t="shared" si="118"/>
        <v>-8.4315607325276942E-3</v>
      </c>
      <c r="J564" s="21">
        <f t="shared" si="118"/>
        <v>-9.85032033091344E-3</v>
      </c>
      <c r="K564" s="21">
        <f t="shared" si="118"/>
        <v>-1.0532363584811249E-2</v>
      </c>
      <c r="L564" s="21">
        <f t="shared" si="118"/>
        <v>-1.7523985010572587E-2</v>
      </c>
      <c r="M564" s="21">
        <f t="shared" si="118"/>
        <v>-6.2105677122676209E-3</v>
      </c>
      <c r="N564" s="21">
        <f t="shared" si="118"/>
        <v>-9.2415017210378415E-3</v>
      </c>
      <c r="P564">
        <f t="shared" si="107"/>
        <v>9.5336608310474648E-5</v>
      </c>
      <c r="Q564">
        <f t="shared" si="108"/>
        <v>2.0901722435482265E-4</v>
      </c>
      <c r="R564">
        <f t="shared" si="109"/>
        <v>9.8153761571054775E-5</v>
      </c>
      <c r="S564">
        <f t="shared" si="110"/>
        <v>2.1111655060657822E-4</v>
      </c>
      <c r="T564">
        <f t="shared" si="111"/>
        <v>1.8124615851922604E-4</v>
      </c>
      <c r="U564">
        <f t="shared" si="112"/>
        <v>5.6445131134193801E-4</v>
      </c>
      <c r="W564">
        <f t="shared" si="113"/>
        <v>1.9548389360118948E-5</v>
      </c>
      <c r="X564">
        <f t="shared" si="114"/>
        <v>6.0477674102417655E-5</v>
      </c>
      <c r="Y564">
        <f t="shared" si="115"/>
        <v>2.7203516112907197E-5</v>
      </c>
      <c r="Z564">
        <f t="shared" si="116"/>
        <v>-2.1225621449983918E-5</v>
      </c>
      <c r="AA564">
        <f t="shared" si="117"/>
        <v>6.0333666750336921E-5</v>
      </c>
    </row>
    <row r="565" spans="1:27" x14ac:dyDescent="0.2">
      <c r="A565" s="5">
        <v>43423</v>
      </c>
      <c r="B565" s="1">
        <v>35774.879999999997</v>
      </c>
      <c r="C565" s="1">
        <v>450.93</v>
      </c>
      <c r="D565" s="1">
        <v>168.94</v>
      </c>
      <c r="E565" s="1">
        <v>14107.15</v>
      </c>
      <c r="F565" s="1">
        <v>197.05</v>
      </c>
      <c r="G565" s="2">
        <v>16453</v>
      </c>
      <c r="I565" s="21">
        <f t="shared" si="118"/>
        <v>8.9207639430545736E-3</v>
      </c>
      <c r="J565" s="21">
        <f t="shared" si="118"/>
        <v>5.5149242492324906E-3</v>
      </c>
      <c r="K565" s="21">
        <f t="shared" si="118"/>
        <v>6.7708282662446257E-3</v>
      </c>
      <c r="L565" s="21">
        <f t="shared" si="118"/>
        <v>6.2396763699410071E-3</v>
      </c>
      <c r="M565" s="21">
        <f t="shared" si="118"/>
        <v>5.189794898679702E-3</v>
      </c>
      <c r="N565" s="21">
        <f t="shared" si="118"/>
        <v>4.8161740765140914E-3</v>
      </c>
      <c r="P565">
        <f t="shared" si="107"/>
        <v>9.6342347394481366E-5</v>
      </c>
      <c r="Q565">
        <f t="shared" si="108"/>
        <v>2.2041740530461307E-4</v>
      </c>
      <c r="R565">
        <f t="shared" si="109"/>
        <v>1.0149267515574058E-4</v>
      </c>
      <c r="S565">
        <f t="shared" si="110"/>
        <v>2.221069541856194E-4</v>
      </c>
      <c r="T565">
        <f t="shared" si="111"/>
        <v>1.9109587261043013E-4</v>
      </c>
      <c r="U565">
        <f t="shared" si="112"/>
        <v>5.9899955252959674E-4</v>
      </c>
      <c r="W565">
        <f t="shared" si="113"/>
        <v>1.8053778975962217E-5</v>
      </c>
      <c r="X565">
        <f t="shared" si="114"/>
        <v>6.2642578713012882E-5</v>
      </c>
      <c r="Y565">
        <f t="shared" si="115"/>
        <v>2.6858454104853427E-5</v>
      </c>
      <c r="Z565">
        <f t="shared" si="116"/>
        <v>-2.4498620749690177E-5</v>
      </c>
      <c r="AA565">
        <f t="shared" si="117"/>
        <v>6.2589329160776753E-5</v>
      </c>
    </row>
    <row r="566" spans="1:27" x14ac:dyDescent="0.2">
      <c r="A566" s="5">
        <v>43420</v>
      </c>
      <c r="B566" s="1">
        <v>35457.160000000003</v>
      </c>
      <c r="C566" s="1">
        <v>448.45</v>
      </c>
      <c r="D566" s="1">
        <v>167.8</v>
      </c>
      <c r="E566" s="1">
        <v>14019.4</v>
      </c>
      <c r="F566" s="1">
        <v>196.03</v>
      </c>
      <c r="G566" s="2">
        <v>16373.95</v>
      </c>
      <c r="I566" s="21">
        <f t="shared" si="118"/>
        <v>5.5607155393757228E-3</v>
      </c>
      <c r="J566" s="21">
        <f t="shared" si="118"/>
        <v>-1.5576569998194003E-2</v>
      </c>
      <c r="K566" s="21">
        <f t="shared" si="118"/>
        <v>4.5993570312496289E-3</v>
      </c>
      <c r="L566" s="21">
        <f t="shared" si="118"/>
        <v>3.0704607878590329E-3</v>
      </c>
      <c r="M566" s="21">
        <f t="shared" si="118"/>
        <v>-1.1563754155405585E-2</v>
      </c>
      <c r="N566" s="21">
        <f t="shared" si="118"/>
        <v>5.4165159701194962E-3</v>
      </c>
      <c r="P566">
        <f t="shared" si="107"/>
        <v>1.0051814250626605E-4</v>
      </c>
      <c r="Q566">
        <f t="shared" si="108"/>
        <v>2.1899960992563278E-4</v>
      </c>
      <c r="R566">
        <f t="shared" si="109"/>
        <v>1.0662067026562369E-4</v>
      </c>
      <c r="S566">
        <f t="shared" si="110"/>
        <v>2.3568222384960915E-4</v>
      </c>
      <c r="T566">
        <f t="shared" si="111"/>
        <v>1.9475813617067078E-4</v>
      </c>
      <c r="U566">
        <f t="shared" si="112"/>
        <v>6.3536088703651408E-4</v>
      </c>
      <c r="W566">
        <f t="shared" si="113"/>
        <v>1.7283613515428727E-5</v>
      </c>
      <c r="X566">
        <f t="shared" si="114"/>
        <v>7.2026407576922358E-5</v>
      </c>
      <c r="Y566">
        <f t="shared" si="115"/>
        <v>2.6982664527798647E-5</v>
      </c>
      <c r="Z566">
        <f t="shared" si="116"/>
        <v>-2.712392845029152E-5</v>
      </c>
      <c r="AA566">
        <f t="shared" si="117"/>
        <v>7.0582387983206553E-5</v>
      </c>
    </row>
    <row r="567" spans="1:27" x14ac:dyDescent="0.2">
      <c r="A567" s="5">
        <v>43419</v>
      </c>
      <c r="B567" s="1">
        <v>35260.54</v>
      </c>
      <c r="C567" s="1">
        <v>455.49</v>
      </c>
      <c r="D567" s="1">
        <v>167.03</v>
      </c>
      <c r="E567" s="1">
        <v>13976.42</v>
      </c>
      <c r="F567" s="1">
        <v>198.31</v>
      </c>
      <c r="G567" s="2">
        <v>16285.5</v>
      </c>
      <c r="I567" s="21">
        <f t="shared" si="118"/>
        <v>3.3677798808909218E-3</v>
      </c>
      <c r="J567" s="21">
        <f t="shared" si="118"/>
        <v>5.1284985569181865E-3</v>
      </c>
      <c r="K567" s="21">
        <f t="shared" si="118"/>
        <v>4.8010654544882675E-3</v>
      </c>
      <c r="L567" s="21">
        <f t="shared" si="118"/>
        <v>-7.0022028686208496E-4</v>
      </c>
      <c r="M567" s="21">
        <f t="shared" si="118"/>
        <v>1.8675084291934791E-3</v>
      </c>
      <c r="N567" s="21">
        <f t="shared" si="118"/>
        <v>-1.2549305221957591E-3</v>
      </c>
      <c r="P567">
        <f t="shared" si="107"/>
        <v>1.0621024045393408E-4</v>
      </c>
      <c r="Q567">
        <f t="shared" si="108"/>
        <v>2.3129948944546178E-4</v>
      </c>
      <c r="R567">
        <f t="shared" si="109"/>
        <v>1.1195495371885836E-4</v>
      </c>
      <c r="S567">
        <f t="shared" si="110"/>
        <v>2.5069447376872465E-4</v>
      </c>
      <c r="T567">
        <f t="shared" si="111"/>
        <v>2.06966894581579E-4</v>
      </c>
      <c r="U567">
        <f t="shared" si="112"/>
        <v>6.7581531489317216E-4</v>
      </c>
      <c r="W567">
        <f t="shared" si="113"/>
        <v>1.8656588618407168E-5</v>
      </c>
      <c r="X567">
        <f t="shared" si="114"/>
        <v>7.7034640573669339E-5</v>
      </c>
      <c r="Y567">
        <f t="shared" si="115"/>
        <v>2.9089536960077092E-5</v>
      </c>
      <c r="Z567">
        <f t="shared" si="116"/>
        <v>-2.8911332041389529E-5</v>
      </c>
      <c r="AA567">
        <f t="shared" si="117"/>
        <v>7.5237237854150775E-5</v>
      </c>
    </row>
    <row r="568" spans="1:27" x14ac:dyDescent="0.2">
      <c r="A568" s="5">
        <v>43418</v>
      </c>
      <c r="B568" s="1">
        <v>35141.99</v>
      </c>
      <c r="C568" s="1">
        <v>453.16</v>
      </c>
      <c r="D568" s="1">
        <v>166.23</v>
      </c>
      <c r="E568" s="1">
        <v>13986.21</v>
      </c>
      <c r="F568" s="1">
        <v>197.94</v>
      </c>
      <c r="G568" s="2">
        <v>16305.95</v>
      </c>
      <c r="I568" s="21">
        <f t="shared" si="118"/>
        <v>-7.1137436418899737E-5</v>
      </c>
      <c r="J568" s="21">
        <f t="shared" si="118"/>
        <v>6.9976812409224326E-3</v>
      </c>
      <c r="K568" s="21">
        <f t="shared" si="118"/>
        <v>-1.4427414585516452E-3</v>
      </c>
      <c r="L568" s="21">
        <f t="shared" si="118"/>
        <v>-2.2617670558400058E-2</v>
      </c>
      <c r="M568" s="21">
        <f t="shared" si="118"/>
        <v>3.8469373216497458E-3</v>
      </c>
      <c r="N568" s="21">
        <f t="shared" si="118"/>
        <v>8.4837217414593623E-3</v>
      </c>
      <c r="P568">
        <f t="shared" si="107"/>
        <v>1.1298929449132179E-4</v>
      </c>
      <c r="Q568">
        <f t="shared" si="108"/>
        <v>2.4293769880903013E-4</v>
      </c>
      <c r="R568">
        <f t="shared" si="109"/>
        <v>1.1896815270626058E-4</v>
      </c>
      <c r="S568">
        <f t="shared" si="110"/>
        <v>2.3404354519087836E-4</v>
      </c>
      <c r="T568">
        <f t="shared" si="111"/>
        <v>2.1923293508103927E-4</v>
      </c>
      <c r="U568">
        <f t="shared" si="112"/>
        <v>7.1435840725317195E-4</v>
      </c>
      <c r="W568">
        <f t="shared" si="113"/>
        <v>1.9885956629112649E-5</v>
      </c>
      <c r="X568">
        <f t="shared" si="114"/>
        <v>7.8162401856025928E-5</v>
      </c>
      <c r="Y568">
        <f t="shared" si="115"/>
        <v>3.1727580834925807E-5</v>
      </c>
      <c r="Z568">
        <f t="shared" si="116"/>
        <v>-1.8508947482916685E-5</v>
      </c>
      <c r="AA568">
        <f t="shared" si="117"/>
        <v>7.7956443730349025E-5</v>
      </c>
    </row>
    <row r="569" spans="1:27" x14ac:dyDescent="0.2">
      <c r="A569" s="5">
        <v>43417</v>
      </c>
      <c r="B569" s="1">
        <v>35144.49</v>
      </c>
      <c r="C569" s="1">
        <v>450</v>
      </c>
      <c r="D569" s="1">
        <v>166.47</v>
      </c>
      <c r="E569" s="1">
        <v>14306.15</v>
      </c>
      <c r="F569" s="1">
        <v>197.18</v>
      </c>
      <c r="G569" s="2">
        <v>16168.2</v>
      </c>
      <c r="I569" s="21">
        <f t="shared" si="118"/>
        <v>9.4772562198977128E-3</v>
      </c>
      <c r="J569" s="21">
        <f t="shared" si="118"/>
        <v>1.2927647554002639E-2</v>
      </c>
      <c r="K569" s="21">
        <f t="shared" si="118"/>
        <v>6.8716364426659E-3</v>
      </c>
      <c r="L569" s="21">
        <f t="shared" si="118"/>
        <v>3.9045382462278471E-3</v>
      </c>
      <c r="M569" s="21">
        <f t="shared" si="118"/>
        <v>1.3633441528294606E-2</v>
      </c>
      <c r="N569" s="21">
        <f t="shared" si="118"/>
        <v>1.0770176737134452E-2</v>
      </c>
      <c r="P569">
        <f t="shared" si="107"/>
        <v>1.1446828868496426E-4</v>
      </c>
      <c r="Q569">
        <f t="shared" si="108"/>
        <v>2.4777686652361649E-4</v>
      </c>
      <c r="R569">
        <f t="shared" si="109"/>
        <v>1.2354786113005333E-4</v>
      </c>
      <c r="S569">
        <f t="shared" si="110"/>
        <v>2.4800938303819469E-4</v>
      </c>
      <c r="T569">
        <f t="shared" si="111"/>
        <v>2.213624376667166E-4</v>
      </c>
      <c r="U569">
        <f t="shared" si="112"/>
        <v>7.5255170727257998E-4</v>
      </c>
      <c r="W569">
        <f t="shared" si="113"/>
        <v>1.46400565540727E-5</v>
      </c>
      <c r="X569">
        <f t="shared" si="114"/>
        <v>7.4264275445645085E-5</v>
      </c>
      <c r="Y569">
        <f t="shared" si="115"/>
        <v>2.9028783507739435E-5</v>
      </c>
      <c r="Z569">
        <f t="shared" si="116"/>
        <v>-2.2374576066216152E-5</v>
      </c>
      <c r="AA569">
        <f t="shared" si="117"/>
        <v>7.35599672794061E-5</v>
      </c>
    </row>
    <row r="570" spans="1:27" x14ac:dyDescent="0.2">
      <c r="A570" s="5">
        <v>43416</v>
      </c>
      <c r="B570" s="1">
        <v>34812.99</v>
      </c>
      <c r="C570" s="1">
        <v>444.22</v>
      </c>
      <c r="D570" s="1">
        <v>165.33</v>
      </c>
      <c r="E570" s="1">
        <v>14250.4</v>
      </c>
      <c r="F570" s="1">
        <v>194.51</v>
      </c>
      <c r="G570" s="2">
        <v>15995</v>
      </c>
      <c r="I570" s="21">
        <f t="shared" si="118"/>
        <v>-9.8772389286810869E-3</v>
      </c>
      <c r="J570" s="21">
        <f t="shared" si="118"/>
        <v>-1.7163109751588374E-2</v>
      </c>
      <c r="K570" s="21">
        <f t="shared" si="118"/>
        <v>-9.4513541045357276E-3</v>
      </c>
      <c r="L570" s="21">
        <f t="shared" si="118"/>
        <v>4.5667751924063906E-3</v>
      </c>
      <c r="M570" s="21">
        <f t="shared" si="118"/>
        <v>-1.038239731568005E-2</v>
      </c>
      <c r="N570" s="21">
        <f t="shared" si="118"/>
        <v>-1.8259902256157281E-2</v>
      </c>
      <c r="P570">
        <f t="shared" si="107"/>
        <v>1.1554755080181816E-4</v>
      </c>
      <c r="Q570">
        <f t="shared" si="108"/>
        <v>2.4478992164139615E-4</v>
      </c>
      <c r="R570">
        <f t="shared" si="109"/>
        <v>1.2573210155903604E-4</v>
      </c>
      <c r="S570">
        <f t="shared" si="110"/>
        <v>2.6250857116884676E-4</v>
      </c>
      <c r="T570">
        <f t="shared" si="111"/>
        <v>2.2861147577178529E-4</v>
      </c>
      <c r="U570">
        <f t="shared" si="112"/>
        <v>7.7930453771097327E-4</v>
      </c>
      <c r="W570">
        <f t="shared" si="113"/>
        <v>4.0623526703904194E-6</v>
      </c>
      <c r="X570">
        <f t="shared" si="114"/>
        <v>5.9000503252237088E-5</v>
      </c>
      <c r="Y570">
        <f t="shared" si="115"/>
        <v>1.9865888701606629E-5</v>
      </c>
      <c r="Z570">
        <f t="shared" si="116"/>
        <v>-1.8480046753047952E-5</v>
      </c>
      <c r="AA570">
        <f t="shared" si="117"/>
        <v>6.6154333690714509E-5</v>
      </c>
    </row>
    <row r="571" spans="1:27" x14ac:dyDescent="0.2">
      <c r="A571" s="5">
        <v>43413</v>
      </c>
      <c r="B571" s="1">
        <v>35158.550000000003</v>
      </c>
      <c r="C571" s="1">
        <v>451.91</v>
      </c>
      <c r="D571" s="1">
        <v>166.9</v>
      </c>
      <c r="E571" s="1">
        <v>14185.47</v>
      </c>
      <c r="F571" s="1">
        <v>196.54</v>
      </c>
      <c r="G571" s="2">
        <v>16289.75</v>
      </c>
      <c r="I571" s="21">
        <f t="shared" si="118"/>
        <v>-2.2481327005033284E-3</v>
      </c>
      <c r="J571" s="21">
        <f t="shared" si="118"/>
        <v>1.6420510394803123E-2</v>
      </c>
      <c r="K571" s="21">
        <f t="shared" si="118"/>
        <v>-1.0180556018975159E-3</v>
      </c>
      <c r="L571" s="21">
        <f t="shared" si="118"/>
        <v>-1.1960917085306578E-2</v>
      </c>
      <c r="M571" s="21">
        <f t="shared" si="118"/>
        <v>9.3547008067509808E-3</v>
      </c>
      <c r="N571" s="21">
        <f t="shared" si="118"/>
        <v>-7.8300364425017751E-3</v>
      </c>
      <c r="P571">
        <f t="shared" si="107"/>
        <v>1.2260032421646151E-4</v>
      </c>
      <c r="Q571">
        <f t="shared" si="108"/>
        <v>2.4320418291898504E-4</v>
      </c>
      <c r="R571">
        <f t="shared" si="109"/>
        <v>1.3369139928353483E-4</v>
      </c>
      <c r="S571">
        <f t="shared" si="110"/>
        <v>2.7013272225271491E-4</v>
      </c>
      <c r="T571">
        <f t="shared" si="111"/>
        <v>2.3761792568165497E-4</v>
      </c>
      <c r="U571">
        <f t="shared" si="112"/>
        <v>8.2513401007395636E-4</v>
      </c>
      <c r="W571">
        <f t="shared" si="113"/>
        <v>3.1980585234459145E-6</v>
      </c>
      <c r="X571">
        <f t="shared" si="114"/>
        <v>7.0973292489345067E-5</v>
      </c>
      <c r="Y571">
        <f t="shared" si="115"/>
        <v>2.0625110589154885E-5</v>
      </c>
      <c r="Z571">
        <f t="shared" si="116"/>
        <v>-2.563756569454204E-5</v>
      </c>
      <c r="AA571">
        <f t="shared" si="117"/>
        <v>7.505233253643422E-5</v>
      </c>
    </row>
    <row r="572" spans="1:27" x14ac:dyDescent="0.2">
      <c r="A572" s="5">
        <v>43411</v>
      </c>
      <c r="B572" s="1">
        <v>35237.68</v>
      </c>
      <c r="C572" s="1">
        <v>444.55</v>
      </c>
      <c r="D572" s="1">
        <v>167.07</v>
      </c>
      <c r="E572" s="1">
        <v>14356.16</v>
      </c>
      <c r="F572" s="1">
        <v>194.71</v>
      </c>
      <c r="G572" s="2">
        <v>16417.8</v>
      </c>
      <c r="I572" s="21">
        <f t="shared" si="118"/>
        <v>6.9990727069357012E-3</v>
      </c>
      <c r="J572" s="21">
        <f t="shared" si="118"/>
        <v>9.2428992164031425E-3</v>
      </c>
      <c r="K572" s="21">
        <f t="shared" si="118"/>
        <v>6.7866090335475604E-3</v>
      </c>
      <c r="L572" s="21">
        <f t="shared" si="118"/>
        <v>8.9391511191502255E-3</v>
      </c>
      <c r="M572" s="21">
        <f t="shared" si="118"/>
        <v>8.1477348430217325E-3</v>
      </c>
      <c r="N572" s="21">
        <f t="shared" si="118"/>
        <v>4.0923442493127626E-3</v>
      </c>
      <c r="P572">
        <f t="shared" si="107"/>
        <v>1.2729904584153531E-4</v>
      </c>
      <c r="Q572">
        <f t="shared" si="108"/>
        <v>2.5327479974841479E-4</v>
      </c>
      <c r="R572">
        <f t="shared" si="109"/>
        <v>1.3928501654583093E-4</v>
      </c>
      <c r="S572">
        <f t="shared" si="110"/>
        <v>2.822746988179305E-4</v>
      </c>
      <c r="T572">
        <f t="shared" si="111"/>
        <v>2.4854764967800378E-4</v>
      </c>
      <c r="U572">
        <f t="shared" si="112"/>
        <v>8.7673316296453562E-4</v>
      </c>
      <c r="W572">
        <f t="shared" si="113"/>
        <v>1.5739379009371269E-6</v>
      </c>
      <c r="X572">
        <f t="shared" si="114"/>
        <v>7.3089132938331463E-5</v>
      </c>
      <c r="Y572">
        <f t="shared" si="115"/>
        <v>2.0168853363945254E-5</v>
      </c>
      <c r="Z572">
        <f t="shared" si="116"/>
        <v>-2.9609032675652739E-5</v>
      </c>
      <c r="AA572">
        <f t="shared" si="117"/>
        <v>7.7714608921966284E-5</v>
      </c>
    </row>
    <row r="573" spans="1:27" x14ac:dyDescent="0.2">
      <c r="A573" s="5">
        <v>43410</v>
      </c>
      <c r="B573" s="1">
        <v>34991.910000000003</v>
      </c>
      <c r="C573" s="1">
        <v>440.46</v>
      </c>
      <c r="D573" s="1">
        <v>165.94</v>
      </c>
      <c r="E573" s="1">
        <v>14228.4</v>
      </c>
      <c r="F573" s="1">
        <v>193.13</v>
      </c>
      <c r="G573" s="2">
        <v>16350.75</v>
      </c>
      <c r="I573" s="21">
        <f t="shared" si="118"/>
        <v>1.1721002622496676E-3</v>
      </c>
      <c r="J573" s="21">
        <f t="shared" si="118"/>
        <v>-1.8826203462310475E-3</v>
      </c>
      <c r="K573" s="21">
        <f t="shared" si="118"/>
        <v>-8.433227413846868E-4</v>
      </c>
      <c r="L573" s="21">
        <f t="shared" si="118"/>
        <v>9.8995604459625013E-3</v>
      </c>
      <c r="M573" s="21">
        <f t="shared" si="118"/>
        <v>1.7101551080627756E-3</v>
      </c>
      <c r="N573" s="21">
        <f t="shared" si="118"/>
        <v>-1.3609701783291839E-2</v>
      </c>
      <c r="P573">
        <f t="shared" si="107"/>
        <v>1.3533682627664826E-4</v>
      </c>
      <c r="Q573">
        <f t="shared" si="108"/>
        <v>2.6921504700673645E-4</v>
      </c>
      <c r="R573">
        <f t="shared" si="109"/>
        <v>1.4813015420325824E-4</v>
      </c>
      <c r="S573">
        <f t="shared" si="110"/>
        <v>2.9403683084737724E-4</v>
      </c>
      <c r="T573">
        <f t="shared" si="111"/>
        <v>2.6422571473232534E-4</v>
      </c>
      <c r="U573">
        <f t="shared" si="112"/>
        <v>9.2087204681566743E-4</v>
      </c>
      <c r="W573">
        <f t="shared" si="113"/>
        <v>2.6926106411673358E-6</v>
      </c>
      <c r="X573">
        <f t="shared" si="114"/>
        <v>7.6118956222691203E-5</v>
      </c>
      <c r="Y573">
        <f t="shared" si="115"/>
        <v>2.0723628832879182E-5</v>
      </c>
      <c r="Z573">
        <f t="shared" si="116"/>
        <v>-2.2899179519510062E-5</v>
      </c>
      <c r="AA573">
        <f t="shared" si="117"/>
        <v>8.4160735088724192E-5</v>
      </c>
    </row>
    <row r="574" spans="1:27" x14ac:dyDescent="0.2">
      <c r="A574" s="5">
        <v>43409</v>
      </c>
      <c r="B574" s="1">
        <v>34950.92</v>
      </c>
      <c r="C574" s="1">
        <v>441.29</v>
      </c>
      <c r="D574" s="1">
        <v>166.08</v>
      </c>
      <c r="E574" s="1">
        <v>14088.24</v>
      </c>
      <c r="F574" s="1">
        <v>192.8</v>
      </c>
      <c r="G574" s="2">
        <v>16574.8</v>
      </c>
      <c r="I574" s="21">
        <f t="shared" si="118"/>
        <v>-1.7360715952280043E-3</v>
      </c>
      <c r="J574" s="21">
        <f t="shared" si="118"/>
        <v>-9.405200426362401E-3</v>
      </c>
      <c r="K574" s="21">
        <f t="shared" si="118"/>
        <v>1.2043114363939916E-4</v>
      </c>
      <c r="L574" s="21">
        <f t="shared" si="118"/>
        <v>1.9876707687575964E-4</v>
      </c>
      <c r="M574" s="21">
        <f t="shared" si="118"/>
        <v>-6.0501257537550254E-3</v>
      </c>
      <c r="N574" s="21">
        <f t="shared" si="118"/>
        <v>1.0553355505891268E-2</v>
      </c>
      <c r="P574">
        <f t="shared" si="107"/>
        <v>1.4378296766130087E-4</v>
      </c>
      <c r="Q574">
        <f t="shared" si="108"/>
        <v>2.807527439395038E-4</v>
      </c>
      <c r="R574">
        <f t="shared" si="109"/>
        <v>1.5758434466344338E-4</v>
      </c>
      <c r="S574">
        <f t="shared" si="110"/>
        <v>3.1280261738970879E-4</v>
      </c>
      <c r="T574">
        <f t="shared" si="111"/>
        <v>2.7875475897250039E-4</v>
      </c>
      <c r="U574">
        <f t="shared" si="112"/>
        <v>9.7254217879749359E-4</v>
      </c>
      <c r="W574">
        <f t="shared" si="113"/>
        <v>4.0339292392070118E-6</v>
      </c>
      <c r="X574">
        <f t="shared" si="114"/>
        <v>8.7313129409473367E-5</v>
      </c>
      <c r="Y574">
        <f t="shared" si="115"/>
        <v>2.1965289013309284E-5</v>
      </c>
      <c r="Z574">
        <f t="shared" si="116"/>
        <v>-2.4494722443636452E-5</v>
      </c>
      <c r="AA574">
        <f t="shared" si="117"/>
        <v>9.3608173154050765E-5</v>
      </c>
    </row>
    <row r="575" spans="1:27" x14ac:dyDescent="0.2">
      <c r="A575" s="5">
        <v>43406</v>
      </c>
      <c r="B575" s="1">
        <v>35011.65</v>
      </c>
      <c r="C575" s="1">
        <v>445.46</v>
      </c>
      <c r="D575" s="1">
        <v>166.06</v>
      </c>
      <c r="E575" s="1">
        <v>14085.44</v>
      </c>
      <c r="F575" s="1">
        <v>193.97</v>
      </c>
      <c r="G575" s="2">
        <v>16400.8</v>
      </c>
      <c r="I575" s="21">
        <f t="shared" si="118"/>
        <v>1.6695369991209963E-2</v>
      </c>
      <c r="J575" s="21">
        <f t="shared" si="118"/>
        <v>1.5337238231330194E-2</v>
      </c>
      <c r="K575" s="21">
        <f t="shared" si="118"/>
        <v>1.3764049339596397E-2</v>
      </c>
      <c r="L575" s="21">
        <f t="shared" si="118"/>
        <v>-1.325392363611841E-2</v>
      </c>
      <c r="M575" s="21">
        <f t="shared" si="118"/>
        <v>1.4069749008803848E-2</v>
      </c>
      <c r="N575" s="21">
        <f t="shared" si="118"/>
        <v>-2.2616199018689605E-2</v>
      </c>
      <c r="P575">
        <f t="shared" si="107"/>
        <v>1.3516898394967791E-4</v>
      </c>
      <c r="Q575">
        <f t="shared" si="108"/>
        <v>2.8365839504854168E-4</v>
      </c>
      <c r="R575">
        <f t="shared" si="109"/>
        <v>1.5555042703199227E-4</v>
      </c>
      <c r="S575">
        <f t="shared" si="110"/>
        <v>3.2155598711126096E-4</v>
      </c>
      <c r="T575">
        <f t="shared" si="111"/>
        <v>2.8391200930027256E-4</v>
      </c>
      <c r="U575">
        <f t="shared" si="112"/>
        <v>1.0019708843769309E-3</v>
      </c>
      <c r="W575">
        <f t="shared" si="113"/>
        <v>2.8392636025445522E-5</v>
      </c>
      <c r="X575">
        <f t="shared" si="114"/>
        <v>1.1502694823796011E-4</v>
      </c>
      <c r="Y575">
        <f t="shared" si="115"/>
        <v>4.3236933790799815E-5</v>
      </c>
      <c r="Z575">
        <f t="shared" si="116"/>
        <v>-4.5191409497462301E-5</v>
      </c>
      <c r="AA575">
        <f t="shared" si="117"/>
        <v>1.1989407210384883E-4</v>
      </c>
    </row>
    <row r="576" spans="1:27" x14ac:dyDescent="0.2">
      <c r="A576" s="5">
        <v>43405</v>
      </c>
      <c r="B576" s="1">
        <v>34431.97</v>
      </c>
      <c r="C576" s="1">
        <v>438.68</v>
      </c>
      <c r="D576" s="1">
        <v>163.79</v>
      </c>
      <c r="E576" s="1">
        <v>14273.37</v>
      </c>
      <c r="F576" s="1">
        <v>191.26</v>
      </c>
      <c r="G576" s="2">
        <v>16775.95</v>
      </c>
      <c r="I576" s="21">
        <f t="shared" si="118"/>
        <v>-2.9270834117051613E-4</v>
      </c>
      <c r="J576" s="21">
        <f t="shared" si="118"/>
        <v>7.6428829053172623E-3</v>
      </c>
      <c r="K576" s="21">
        <f t="shared" si="118"/>
        <v>-4.2728521938059118E-4</v>
      </c>
      <c r="L576" s="21">
        <f t="shared" si="118"/>
        <v>-1.7930025135903475E-2</v>
      </c>
      <c r="M576" s="21">
        <f t="shared" si="118"/>
        <v>1.2151329125898577E-2</v>
      </c>
      <c r="N576" s="21">
        <f t="shared" si="118"/>
        <v>1.3916770351739813E-2</v>
      </c>
      <c r="P576">
        <f t="shared" si="107"/>
        <v>1.4379132261627497E-4</v>
      </c>
      <c r="Q576">
        <f t="shared" si="108"/>
        <v>2.9803571861944492E-4</v>
      </c>
      <c r="R576">
        <f t="shared" si="109"/>
        <v>1.6546752411964916E-4</v>
      </c>
      <c r="S576">
        <f t="shared" si="110"/>
        <v>3.2156046705192885E-4</v>
      </c>
      <c r="T576">
        <f t="shared" si="111"/>
        <v>2.9260927800927439E-4</v>
      </c>
      <c r="U576">
        <f t="shared" si="112"/>
        <v>1.0535641431441989E-3</v>
      </c>
      <c r="W576">
        <f t="shared" si="113"/>
        <v>3.0464946075842608E-5</v>
      </c>
      <c r="X576">
        <f t="shared" si="114"/>
        <v>1.1557988666473171E-4</v>
      </c>
      <c r="Y576">
        <f t="shared" si="115"/>
        <v>4.637629745443465E-5</v>
      </c>
      <c r="Z576">
        <f t="shared" si="116"/>
        <v>-3.2148645706834922E-5</v>
      </c>
      <c r="AA576">
        <f t="shared" si="117"/>
        <v>1.1675280498833677E-4</v>
      </c>
    </row>
    <row r="577" spans="1:27" x14ac:dyDescent="0.2">
      <c r="A577" s="5">
        <v>43404</v>
      </c>
      <c r="B577" s="1">
        <v>34442.050000000003</v>
      </c>
      <c r="C577" s="1">
        <v>435.34</v>
      </c>
      <c r="D577" s="1">
        <v>163.86</v>
      </c>
      <c r="E577" s="1">
        <v>14531.6</v>
      </c>
      <c r="F577" s="1">
        <v>188.95</v>
      </c>
      <c r="G577" s="2">
        <v>16544.099999999999</v>
      </c>
      <c r="I577" s="21">
        <f t="shared" si="118"/>
        <v>1.6124873365417007E-2</v>
      </c>
      <c r="J577" s="21">
        <f t="shared" si="118"/>
        <v>1.9085743692926854E-2</v>
      </c>
      <c r="K577" s="21">
        <f t="shared" si="118"/>
        <v>1.5250572293308286E-2</v>
      </c>
      <c r="L577" s="21">
        <f t="shared" si="118"/>
        <v>3.4649547865414819E-2</v>
      </c>
      <c r="M577" s="21">
        <f t="shared" si="118"/>
        <v>1.4285195750586845E-2</v>
      </c>
      <c r="N577" s="21">
        <f t="shared" si="118"/>
        <v>1.2407333431007753E-2</v>
      </c>
      <c r="P577">
        <f t="shared" si="107"/>
        <v>1.3637301080130944E-4</v>
      </c>
      <c r="Q577">
        <f t="shared" si="108"/>
        <v>2.9380827859650963E-4</v>
      </c>
      <c r="R577">
        <f t="shared" si="109"/>
        <v>1.6118375191834447E-4</v>
      </c>
      <c r="S577">
        <f t="shared" si="110"/>
        <v>2.6545212448432812E-4</v>
      </c>
      <c r="T577">
        <f t="shared" si="111"/>
        <v>2.9826092441629715E-4</v>
      </c>
      <c r="U577">
        <f t="shared" si="112"/>
        <v>1.1109868380554328E-3</v>
      </c>
      <c r="W577">
        <f t="shared" si="113"/>
        <v>1.9639303460842876E-5</v>
      </c>
      <c r="X577">
        <f t="shared" si="114"/>
        <v>1.0784222927459351E-4</v>
      </c>
      <c r="Y577">
        <f t="shared" si="115"/>
        <v>3.7258682262796567E-5</v>
      </c>
      <c r="Z577">
        <f t="shared" si="116"/>
        <v>-6.1641654598751941E-5</v>
      </c>
      <c r="AA577">
        <f t="shared" si="117"/>
        <v>1.1289184444686383E-4</v>
      </c>
    </row>
    <row r="578" spans="1:27" x14ac:dyDescent="0.2">
      <c r="A578" s="5">
        <v>43403</v>
      </c>
      <c r="B578" s="1">
        <v>33891.129999999997</v>
      </c>
      <c r="C578" s="1">
        <v>427.11</v>
      </c>
      <c r="D578" s="1">
        <v>161.38</v>
      </c>
      <c r="E578" s="1">
        <v>14036.71</v>
      </c>
      <c r="F578" s="1">
        <v>186.27</v>
      </c>
      <c r="G578" s="2">
        <v>16340.1</v>
      </c>
      <c r="I578" s="21">
        <f t="shared" si="118"/>
        <v>-5.1875870564258748E-3</v>
      </c>
      <c r="J578" s="21">
        <f t="shared" si="118"/>
        <v>-6.1387833558181025E-3</v>
      </c>
      <c r="K578" s="21">
        <f t="shared" si="118"/>
        <v>-1.9809341627006461E-3</v>
      </c>
      <c r="L578" s="21">
        <f t="shared" si="118"/>
        <v>1.6920495749257674E-2</v>
      </c>
      <c r="M578" s="21">
        <f t="shared" si="118"/>
        <v>2.2573373016500859E-3</v>
      </c>
      <c r="N578" s="21">
        <f t="shared" si="118"/>
        <v>-1.6082433564354316E-3</v>
      </c>
      <c r="P578">
        <f t="shared" si="107"/>
        <v>1.4335994386513787E-4</v>
      </c>
      <c r="Q578">
        <f t="shared" si="108"/>
        <v>3.1015659460758454E-4</v>
      </c>
      <c r="R578">
        <f t="shared" si="109"/>
        <v>1.7122160203077364E-4</v>
      </c>
      <c r="S578">
        <f t="shared" si="110"/>
        <v>2.6412120627690346E-4</v>
      </c>
      <c r="T578">
        <f t="shared" si="111"/>
        <v>3.1697360650499143E-4</v>
      </c>
      <c r="U578">
        <f t="shared" si="112"/>
        <v>1.1817357992061934E-3</v>
      </c>
      <c r="W578">
        <f t="shared" si="113"/>
        <v>2.0360350335826848E-5</v>
      </c>
      <c r="X578">
        <f t="shared" si="114"/>
        <v>1.1409560619327453E-4</v>
      </c>
      <c r="Y578">
        <f t="shared" si="115"/>
        <v>3.9433545542972992E-5</v>
      </c>
      <c r="Z578">
        <f t="shared" si="116"/>
        <v>-6.3839274581033715E-5</v>
      </c>
      <c r="AA578">
        <f t="shared" si="117"/>
        <v>1.2032943118083041E-4</v>
      </c>
    </row>
    <row r="579" spans="1:27" x14ac:dyDescent="0.2">
      <c r="A579" s="5">
        <v>43402</v>
      </c>
      <c r="B579" s="1">
        <v>34067.4</v>
      </c>
      <c r="C579" s="1">
        <v>429.74</v>
      </c>
      <c r="D579" s="1">
        <v>161.69999999999999</v>
      </c>
      <c r="E579" s="1">
        <v>13801.2</v>
      </c>
      <c r="F579" s="1">
        <v>185.85</v>
      </c>
      <c r="G579" s="2">
        <v>16366.4</v>
      </c>
      <c r="I579" s="21">
        <f t="shared" si="118"/>
        <v>2.1303832796164695E-2</v>
      </c>
      <c r="J579" s="21">
        <f t="shared" si="118"/>
        <v>2.8800026564768447E-2</v>
      </c>
      <c r="K579" s="21">
        <f t="shared" si="118"/>
        <v>2.4350988823019688E-2</v>
      </c>
      <c r="L579" s="21">
        <f t="shared" si="118"/>
        <v>2.3752466166997478E-2</v>
      </c>
      <c r="M579" s="21">
        <f t="shared" si="118"/>
        <v>3.2594343768666448E-2</v>
      </c>
      <c r="N579" s="21">
        <f t="shared" si="118"/>
        <v>6.5192735749190055E-3</v>
      </c>
      <c r="P579">
        <f t="shared" si="107"/>
        <v>1.2354121952842692E-4</v>
      </c>
      <c r="Q579">
        <f t="shared" si="108"/>
        <v>2.7701074765925786E-4</v>
      </c>
      <c r="R579">
        <f t="shared" si="109"/>
        <v>1.4430144960770621E-4</v>
      </c>
      <c r="S579">
        <f t="shared" si="110"/>
        <v>2.4496853971919347E-4</v>
      </c>
      <c r="T579">
        <f t="shared" si="111"/>
        <v>2.6939375719403305E-4</v>
      </c>
      <c r="U579">
        <f t="shared" si="112"/>
        <v>1.2544529186484204E-3</v>
      </c>
      <c r="W579">
        <f t="shared" si="113"/>
        <v>1.279491434497349E-5</v>
      </c>
      <c r="X579">
        <f t="shared" si="114"/>
        <v>1.0939392666471798E-4</v>
      </c>
      <c r="Y579">
        <f t="shared" si="115"/>
        <v>3.1817553261222728E-5</v>
      </c>
      <c r="Z579">
        <f t="shared" si="116"/>
        <v>-7.7798089449291049E-5</v>
      </c>
      <c r="AA579">
        <f t="shared" si="117"/>
        <v>1.1444674951006044E-4</v>
      </c>
    </row>
    <row r="580" spans="1:27" x14ac:dyDescent="0.2">
      <c r="A580" s="5">
        <v>43399</v>
      </c>
      <c r="B580" s="1">
        <v>33349.31</v>
      </c>
      <c r="C580" s="1">
        <v>417.54</v>
      </c>
      <c r="D580" s="1">
        <v>157.81</v>
      </c>
      <c r="E580" s="1">
        <v>13477.25</v>
      </c>
      <c r="F580" s="1">
        <v>179.89</v>
      </c>
      <c r="G580" s="2">
        <v>16260.05</v>
      </c>
      <c r="I580" s="21">
        <f t="shared" si="118"/>
        <v>-1.0166646338317148E-2</v>
      </c>
      <c r="J580" s="21">
        <f t="shared" si="118"/>
        <v>-4.8976959321733833E-3</v>
      </c>
      <c r="K580" s="21">
        <f t="shared" si="118"/>
        <v>-8.7694956502412241E-3</v>
      </c>
      <c r="L580" s="21">
        <f t="shared" si="118"/>
        <v>-2.0748218778442601E-2</v>
      </c>
      <c r="M580" s="21">
        <f t="shared" si="118"/>
        <v>-9.4058455971108238E-3</v>
      </c>
      <c r="N580" s="21">
        <f t="shared" si="118"/>
        <v>-9.2246384007113838E-5</v>
      </c>
      <c r="P580">
        <f t="shared" ref="P580:P643" si="119">0.94*P581+(1-0.94)*(I581^2)</f>
        <v>1.2482933793864028E-4</v>
      </c>
      <c r="Q580">
        <f t="shared" ref="Q580:Q643" si="120">0.94*Q581+(1-0.94)*(J581^2)</f>
        <v>2.9316117248150662E-4</v>
      </c>
      <c r="R580">
        <f t="shared" ref="R580:R643" si="121">0.94*R581+(1-0.94)*(K581^2)</f>
        <v>1.4860341103205342E-4</v>
      </c>
      <c r="S580">
        <f t="shared" ref="S580:S643" si="122">0.94*S581+(1-0.94)*(L581^2)</f>
        <v>2.3312683486224081E-4</v>
      </c>
      <c r="T580">
        <f t="shared" ref="T580:T643" si="123">0.94*T581+(1-0.94)*(M581^2)</f>
        <v>2.8094208650024648E-4</v>
      </c>
      <c r="U580">
        <f t="shared" ref="U580:U643" si="124">0.94*U581+(1-0.94)*(N581^2)</f>
        <v>1.3345238383879773E-3</v>
      </c>
      <c r="W580">
        <f t="shared" ref="W580:W643" si="125">0.94*W581+(1-0.94)*I581*N581</f>
        <v>1.3551749109832081E-5</v>
      </c>
      <c r="X580">
        <f t="shared" ref="X580:X643" si="126">0.94*X581+(1-0.94)*J581*N581</f>
        <v>1.1634767976631429E-4</v>
      </c>
      <c r="Y580">
        <f t="shared" ref="Y580:Y643" si="127">0.94*Y581+(1-0.94)*K581*N581</f>
        <v>3.3796825537685825E-5</v>
      </c>
      <c r="Z580">
        <f t="shared" ref="Z580:Z643" si="128">0.94*Z581+(1-0.94)*L581*N581</f>
        <v>-8.2886091849686215E-5</v>
      </c>
      <c r="AA580">
        <f t="shared" ref="AA580:AA643" si="129">0.94*AA581+(1-0.94)*M581*N581</f>
        <v>1.2169647893124328E-4</v>
      </c>
    </row>
    <row r="581" spans="1:27" x14ac:dyDescent="0.2">
      <c r="A581" s="5">
        <v>43398</v>
      </c>
      <c r="B581" s="1">
        <v>33690.089999999997</v>
      </c>
      <c r="C581" s="1">
        <v>419.59</v>
      </c>
      <c r="D581" s="1">
        <v>159.19999999999999</v>
      </c>
      <c r="E581" s="1">
        <v>13759.8</v>
      </c>
      <c r="F581" s="1">
        <v>181.59</v>
      </c>
      <c r="G581" s="2">
        <v>16261.55</v>
      </c>
      <c r="I581" s="21">
        <f t="shared" si="118"/>
        <v>-1.0155120822517729E-2</v>
      </c>
      <c r="J581" s="21">
        <f t="shared" si="118"/>
        <v>-8.3541485041811799E-3</v>
      </c>
      <c r="K581" s="21">
        <f t="shared" si="118"/>
        <v>-1.018663309727357E-2</v>
      </c>
      <c r="L581" s="21">
        <f t="shared" si="118"/>
        <v>-4.1852314259119934E-4</v>
      </c>
      <c r="M581" s="21">
        <f t="shared" si="118"/>
        <v>-5.3822625537132242E-3</v>
      </c>
      <c r="N581" s="21">
        <f t="shared" si="118"/>
        <v>3.0659148815417411E-2</v>
      </c>
      <c r="P581">
        <f t="shared" si="119"/>
        <v>1.2621462681217479E-4</v>
      </c>
      <c r="Q581">
        <f t="shared" si="120"/>
        <v>3.0741879217841689E-4</v>
      </c>
      <c r="R581">
        <f t="shared" si="121"/>
        <v>1.5146527808568644E-4</v>
      </c>
      <c r="S581">
        <f t="shared" si="122"/>
        <v>2.4799609060105081E-4</v>
      </c>
      <c r="T581">
        <f t="shared" si="123"/>
        <v>2.9702549094512794E-4</v>
      </c>
      <c r="U581">
        <f t="shared" si="124"/>
        <v>1.3597072702370456E-3</v>
      </c>
      <c r="W581">
        <f t="shared" si="125"/>
        <v>3.4289990151062774E-5</v>
      </c>
      <c r="X581">
        <f t="shared" si="126"/>
        <v>1.4012291989283143E-4</v>
      </c>
      <c r="Y581">
        <f t="shared" si="127"/>
        <v>5.5888973979923248E-5</v>
      </c>
      <c r="Z581">
        <f t="shared" si="128"/>
        <v>-8.7357657501066204E-5</v>
      </c>
      <c r="AA581">
        <f t="shared" si="129"/>
        <v>1.3999724919906364E-4</v>
      </c>
    </row>
    <row r="582" spans="1:27" x14ac:dyDescent="0.2">
      <c r="A582" s="5">
        <v>43397</v>
      </c>
      <c r="B582" s="1">
        <v>34033.96</v>
      </c>
      <c r="C582" s="1">
        <v>423.11</v>
      </c>
      <c r="D582" s="1">
        <v>160.83000000000001</v>
      </c>
      <c r="E582" s="1">
        <v>13765.56</v>
      </c>
      <c r="F582" s="1">
        <v>182.57</v>
      </c>
      <c r="G582" s="2">
        <v>15770.55</v>
      </c>
      <c r="I582" s="21">
        <f t="shared" si="118"/>
        <v>5.5016852534103804E-3</v>
      </c>
      <c r="J582" s="21">
        <f t="shared" si="118"/>
        <v>1.4378119102804262E-2</v>
      </c>
      <c r="K582" s="21">
        <f t="shared" si="118"/>
        <v>5.9243726644333979E-3</v>
      </c>
      <c r="L582" s="21">
        <f t="shared" si="118"/>
        <v>-2.1791552154873882E-3</v>
      </c>
      <c r="M582" s="21">
        <f t="shared" si="118"/>
        <v>5.3822625537133821E-3</v>
      </c>
      <c r="N582" s="21">
        <f t="shared" si="118"/>
        <v>-2.1900951559081276E-2</v>
      </c>
      <c r="P582">
        <f t="shared" si="119"/>
        <v>1.3233884507927576E-4</v>
      </c>
      <c r="Q582">
        <f t="shared" si="120"/>
        <v>3.1384571664079937E-4</v>
      </c>
      <c r="R582">
        <f t="shared" si="121"/>
        <v>1.5889296446559714E-4</v>
      </c>
      <c r="S582">
        <f t="shared" si="122"/>
        <v>2.6352251867431875E-4</v>
      </c>
      <c r="T582">
        <f t="shared" si="123"/>
        <v>3.141354956737251E-4</v>
      </c>
      <c r="U582">
        <f t="shared" si="124"/>
        <v>1.4158810313675023E-3</v>
      </c>
      <c r="W582">
        <f t="shared" si="125"/>
        <v>4.416970072846589E-5</v>
      </c>
      <c r="X582">
        <f t="shared" si="126"/>
        <v>1.6916658435287712E-4</v>
      </c>
      <c r="Y582">
        <f t="shared" si="127"/>
        <v>6.7738231813218422E-5</v>
      </c>
      <c r="Z582">
        <f t="shared" si="128"/>
        <v>-9.5979991350970996E-5</v>
      </c>
      <c r="AA582">
        <f t="shared" si="129"/>
        <v>1.5645728668839539E-4</v>
      </c>
    </row>
    <row r="583" spans="1:27" x14ac:dyDescent="0.2">
      <c r="A583" s="5">
        <v>43396</v>
      </c>
      <c r="B583" s="1">
        <v>33847.230000000003</v>
      </c>
      <c r="C583" s="1">
        <v>417.07</v>
      </c>
      <c r="D583" s="1">
        <v>159.88</v>
      </c>
      <c r="E583" s="1">
        <v>13795.59</v>
      </c>
      <c r="F583" s="1">
        <v>181.59</v>
      </c>
      <c r="G583" s="2">
        <v>16119.75</v>
      </c>
      <c r="I583" s="21">
        <f t="shared" si="118"/>
        <v>-8.447923129814008E-3</v>
      </c>
      <c r="J583" s="21">
        <f t="shared" si="118"/>
        <v>-3.42281651116588E-3</v>
      </c>
      <c r="K583" s="21">
        <f t="shared" si="118"/>
        <v>-1.1875664174122584E-2</v>
      </c>
      <c r="L583" s="21">
        <f t="shared" si="118"/>
        <v>-2.8287171460242809E-2</v>
      </c>
      <c r="M583" s="21">
        <f t="shared" si="118"/>
        <v>-2.9144118948757577E-3</v>
      </c>
      <c r="N583" s="21">
        <f t="shared" si="118"/>
        <v>-1.4442574129578738E-2</v>
      </c>
      <c r="P583">
        <f t="shared" si="119"/>
        <v>1.3623063911366061E-4</v>
      </c>
      <c r="Q583">
        <f t="shared" si="120"/>
        <v>3.3313061305175834E-4</v>
      </c>
      <c r="R583">
        <f t="shared" si="121"/>
        <v>1.6003306435213277E-4</v>
      </c>
      <c r="S583">
        <f t="shared" si="122"/>
        <v>2.2926880268196617E-4</v>
      </c>
      <c r="T583">
        <f t="shared" si="123"/>
        <v>3.3364454028951654E-4</v>
      </c>
      <c r="U583">
        <f t="shared" si="124"/>
        <v>1.4929422920406379E-3</v>
      </c>
      <c r="W583">
        <f t="shared" si="125"/>
        <v>3.9201186559432541E-5</v>
      </c>
      <c r="X583">
        <f t="shared" si="126"/>
        <v>1.7680907178852081E-4</v>
      </c>
      <c r="Y583">
        <f t="shared" si="127"/>
        <v>6.1114172556227172E-5</v>
      </c>
      <c r="Z583">
        <f t="shared" si="128"/>
        <v>-1.281833676540539E-4</v>
      </c>
      <c r="AA583">
        <f t="shared" si="129"/>
        <v>1.6375722350876941E-4</v>
      </c>
    </row>
    <row r="584" spans="1:27" x14ac:dyDescent="0.2">
      <c r="A584" s="5">
        <v>43395</v>
      </c>
      <c r="B584" s="1">
        <v>34134.379999999997</v>
      </c>
      <c r="C584" s="1">
        <v>418.5</v>
      </c>
      <c r="D584" s="1">
        <v>161.79</v>
      </c>
      <c r="E584" s="1">
        <v>14191.4</v>
      </c>
      <c r="F584" s="1">
        <v>182.12</v>
      </c>
      <c r="G584" s="2">
        <v>16354.25</v>
      </c>
      <c r="I584" s="21">
        <f t="shared" si="118"/>
        <v>-5.2958479804852254E-3</v>
      </c>
      <c r="J584" s="21">
        <f t="shared" si="118"/>
        <v>-7.8306699156623621E-3</v>
      </c>
      <c r="K584" s="21">
        <f t="shared" si="118"/>
        <v>-6.4075137588836999E-3</v>
      </c>
      <c r="L584" s="21">
        <f t="shared" si="118"/>
        <v>-7.3233449226939038E-3</v>
      </c>
      <c r="M584" s="21">
        <f t="shared" si="118"/>
        <v>-9.9438070079701305E-3</v>
      </c>
      <c r="N584" s="21">
        <f t="shared" si="118"/>
        <v>-1.1175984232654286E-2</v>
      </c>
      <c r="P584">
        <f t="shared" si="119"/>
        <v>1.431360412379958E-4</v>
      </c>
      <c r="Q584">
        <f t="shared" si="120"/>
        <v>3.5048026550220721E-4</v>
      </c>
      <c r="R584">
        <f t="shared" si="121"/>
        <v>1.6762733021054866E-4</v>
      </c>
      <c r="S584">
        <f t="shared" si="122"/>
        <v>2.4047970194740573E-4</v>
      </c>
      <c r="T584">
        <f t="shared" si="123"/>
        <v>3.4862955576682046E-4</v>
      </c>
      <c r="U584">
        <f t="shared" si="124"/>
        <v>1.5802639730069423E-3</v>
      </c>
      <c r="W584">
        <f t="shared" si="125"/>
        <v>3.7925540157155665E-5</v>
      </c>
      <c r="X584">
        <f t="shared" si="126"/>
        <v>1.8250866508298625E-4</v>
      </c>
      <c r="Y584">
        <f t="shared" si="127"/>
        <v>6.0444208714722554E-5</v>
      </c>
      <c r="Z584">
        <f t="shared" si="128"/>
        <v>-1.4158947116726901E-4</v>
      </c>
      <c r="AA584">
        <f t="shared" si="129"/>
        <v>1.6711629115824631E-4</v>
      </c>
    </row>
    <row r="585" spans="1:27" x14ac:dyDescent="0.2">
      <c r="A585" s="5">
        <v>43392</v>
      </c>
      <c r="B585" s="1">
        <v>34315.629999999997</v>
      </c>
      <c r="C585" s="1">
        <v>421.79</v>
      </c>
      <c r="D585" s="1">
        <v>162.83000000000001</v>
      </c>
      <c r="E585" s="1">
        <v>14295.71</v>
      </c>
      <c r="F585" s="1">
        <v>183.94</v>
      </c>
      <c r="G585" s="2">
        <v>16538.05</v>
      </c>
      <c r="I585" s="21">
        <f t="shared" si="118"/>
        <v>-1.3429497437379579E-2</v>
      </c>
      <c r="J585" s="21">
        <f t="shared" si="118"/>
        <v>-3.9514987825978783E-3</v>
      </c>
      <c r="K585" s="21">
        <f t="shared" si="118"/>
        <v>-1.3299366348584552E-2</v>
      </c>
      <c r="L585" s="21">
        <f t="shared" si="118"/>
        <v>-2.6363711135577211E-2</v>
      </c>
      <c r="M585" s="21">
        <f t="shared" si="118"/>
        <v>-7.5284023346674318E-3</v>
      </c>
      <c r="N585" s="21">
        <f t="shared" si="118"/>
        <v>-1.8214088478939747E-3</v>
      </c>
      <c r="P585">
        <f t="shared" si="119"/>
        <v>1.4076059271570291E-4</v>
      </c>
      <c r="Q585">
        <f t="shared" si="120"/>
        <v>3.7185468611114351E-4</v>
      </c>
      <c r="R585">
        <f t="shared" si="121"/>
        <v>1.6703717180225198E-4</v>
      </c>
      <c r="S585">
        <f t="shared" si="122"/>
        <v>2.1146487878403856E-4</v>
      </c>
      <c r="T585">
        <f t="shared" si="123"/>
        <v>3.6726483538730096E-4</v>
      </c>
      <c r="U585">
        <f t="shared" si="124"/>
        <v>1.6809201289313524E-3</v>
      </c>
      <c r="W585">
        <f t="shared" si="125"/>
        <v>3.8785004074300964E-5</v>
      </c>
      <c r="X585">
        <f t="shared" si="126"/>
        <v>1.9369875254498118E-4</v>
      </c>
      <c r="Y585">
        <f t="shared" si="127"/>
        <v>6.2756163513192386E-5</v>
      </c>
      <c r="Z585">
        <f t="shared" si="128"/>
        <v>-1.5369214571362626E-4</v>
      </c>
      <c r="AA585">
        <f t="shared" si="129"/>
        <v>1.769080353626321E-4</v>
      </c>
    </row>
    <row r="586" spans="1:27" x14ac:dyDescent="0.2">
      <c r="A586" s="5">
        <v>43390</v>
      </c>
      <c r="B586" s="1">
        <v>34779.58</v>
      </c>
      <c r="C586" s="1">
        <v>423.46</v>
      </c>
      <c r="D586" s="1">
        <v>165.01</v>
      </c>
      <c r="E586" s="1">
        <v>14677.61</v>
      </c>
      <c r="F586" s="1">
        <v>185.33</v>
      </c>
      <c r="G586" s="2">
        <v>16568.2</v>
      </c>
      <c r="I586" s="21">
        <f t="shared" si="118"/>
        <v>-1.0949172080512789E-2</v>
      </c>
      <c r="J586" s="21">
        <f t="shared" si="118"/>
        <v>-2.4216743905014909E-2</v>
      </c>
      <c r="K586" s="21">
        <f t="shared" si="118"/>
        <v>-1.6647519293435019E-2</v>
      </c>
      <c r="L586" s="21">
        <f t="shared" si="118"/>
        <v>1.0219699697640676E-5</v>
      </c>
      <c r="M586" s="21">
        <f t="shared" si="118"/>
        <v>-2.6200976932576305E-2</v>
      </c>
      <c r="N586" s="21">
        <f t="shared" si="118"/>
        <v>8.5649604817591724E-3</v>
      </c>
      <c r="P586">
        <f t="shared" si="119"/>
        <v>1.4209311761785327E-4</v>
      </c>
      <c r="Q586">
        <f t="shared" si="120"/>
        <v>3.5815706913774344E-4</v>
      </c>
      <c r="R586">
        <f t="shared" si="121"/>
        <v>1.6000933817524949E-4</v>
      </c>
      <c r="S586">
        <f t="shared" si="122"/>
        <v>2.2496263033776901E-4</v>
      </c>
      <c r="T586">
        <f t="shared" si="123"/>
        <v>3.4688868495108213E-4</v>
      </c>
      <c r="U586">
        <f t="shared" si="124"/>
        <v>1.7835304426043687E-3</v>
      </c>
      <c r="W586">
        <f t="shared" si="125"/>
        <v>4.7246550686122707E-5</v>
      </c>
      <c r="X586">
        <f t="shared" si="126"/>
        <v>2.1930178703998012E-4</v>
      </c>
      <c r="Y586">
        <f t="shared" si="127"/>
        <v>7.5863068303455369E-5</v>
      </c>
      <c r="Z586">
        <f t="shared" si="128"/>
        <v>-1.6350786977986065E-4</v>
      </c>
      <c r="AA586">
        <f t="shared" si="129"/>
        <v>2.0252410136520438E-4</v>
      </c>
    </row>
    <row r="587" spans="1:27" x14ac:dyDescent="0.2">
      <c r="A587" s="5">
        <v>43389</v>
      </c>
      <c r="B587" s="1">
        <v>35162.480000000003</v>
      </c>
      <c r="C587" s="1">
        <v>433.84</v>
      </c>
      <c r="D587" s="1">
        <v>167.78</v>
      </c>
      <c r="E587" s="1">
        <v>14677.46</v>
      </c>
      <c r="F587" s="1">
        <v>190.25</v>
      </c>
      <c r="G587" s="2">
        <v>16426.900000000001</v>
      </c>
      <c r="I587" s="21">
        <f t="shared" si="118"/>
        <v>8.493276153244524E-3</v>
      </c>
      <c r="J587" s="21">
        <f t="shared" si="118"/>
        <v>9.2627561122391316E-3</v>
      </c>
      <c r="K587" s="21">
        <f t="shared" si="118"/>
        <v>9.0406243658604519E-3</v>
      </c>
      <c r="L587" s="21">
        <f t="shared" si="118"/>
        <v>4.5992288688097988E-3</v>
      </c>
      <c r="M587" s="21">
        <f t="shared" si="118"/>
        <v>1.7765282280278061E-2</v>
      </c>
      <c r="N587" s="21">
        <f t="shared" si="118"/>
        <v>2.2937279693928912E-2</v>
      </c>
      <c r="P587">
        <f t="shared" si="119"/>
        <v>1.4655848215844357E-4</v>
      </c>
      <c r="Q587">
        <f t="shared" si="120"/>
        <v>3.7554164903197239E-4</v>
      </c>
      <c r="R587">
        <f t="shared" si="121"/>
        <v>1.6500570727635545E-4</v>
      </c>
      <c r="S587">
        <f t="shared" si="122"/>
        <v>2.3797176166649725E-4</v>
      </c>
      <c r="T587">
        <f t="shared" si="123"/>
        <v>3.4888549966085583E-4</v>
      </c>
      <c r="U587">
        <f t="shared" si="124"/>
        <v>1.8637907602328909E-3</v>
      </c>
      <c r="W587">
        <f t="shared" si="125"/>
        <v>3.7827437922806303E-5</v>
      </c>
      <c r="X587">
        <f t="shared" si="126"/>
        <v>2.1973834189254832E-4</v>
      </c>
      <c r="Y587">
        <f t="shared" si="127"/>
        <v>6.7469179278942522E-5</v>
      </c>
      <c r="Z587">
        <f t="shared" si="128"/>
        <v>-1.8067818905986982E-4</v>
      </c>
      <c r="AA587">
        <f t="shared" si="129"/>
        <v>1.8944134729249377E-4</v>
      </c>
    </row>
    <row r="588" spans="1:27" x14ac:dyDescent="0.2">
      <c r="A588" s="5">
        <v>43388</v>
      </c>
      <c r="B588" s="1">
        <v>34865.1</v>
      </c>
      <c r="C588" s="1">
        <v>429.84</v>
      </c>
      <c r="D588" s="1">
        <v>166.27</v>
      </c>
      <c r="E588" s="1">
        <v>14610.11</v>
      </c>
      <c r="F588" s="1">
        <v>186.9</v>
      </c>
      <c r="G588" s="2">
        <v>16054.4</v>
      </c>
      <c r="I588" s="21">
        <f t="shared" si="118"/>
        <v>3.7793865214108334E-3</v>
      </c>
      <c r="J588" s="21">
        <f t="shared" si="118"/>
        <v>7.9648195710362458E-3</v>
      </c>
      <c r="K588" s="21">
        <f t="shared" si="118"/>
        <v>4.2793061717563792E-3</v>
      </c>
      <c r="L588" s="21">
        <f t="shared" si="118"/>
        <v>2.1514359226681577E-2</v>
      </c>
      <c r="M588" s="21">
        <f t="shared" si="118"/>
        <v>2.6788122100264229E-3</v>
      </c>
      <c r="N588" s="21">
        <f t="shared" si="118"/>
        <v>-1.0899844454438367E-4</v>
      </c>
      <c r="P588">
        <f t="shared" si="119"/>
        <v>1.5500154937207473E-4</v>
      </c>
      <c r="Q588">
        <f t="shared" si="120"/>
        <v>3.9546313615321563E-4</v>
      </c>
      <c r="R588">
        <f t="shared" si="121"/>
        <v>1.7436910595495481E-4</v>
      </c>
      <c r="S588">
        <f t="shared" si="122"/>
        <v>2.2361670477703759E-4</v>
      </c>
      <c r="T588">
        <f t="shared" si="123"/>
        <v>3.7069674209517091E-4</v>
      </c>
      <c r="U588">
        <f t="shared" si="124"/>
        <v>1.9827553695672727E-3</v>
      </c>
      <c r="W588">
        <f t="shared" si="125"/>
        <v>4.0268249742485374E-5</v>
      </c>
      <c r="X588">
        <f t="shared" si="126"/>
        <v>2.338196075204335E-4</v>
      </c>
      <c r="Y588">
        <f t="shared" si="127"/>
        <v>7.1805495257371878E-5</v>
      </c>
      <c r="Z588">
        <f t="shared" si="128"/>
        <v>-1.9206115655149487E-4</v>
      </c>
      <c r="AA588">
        <f t="shared" si="129"/>
        <v>2.01551985611001E-4</v>
      </c>
    </row>
    <row r="589" spans="1:27" x14ac:dyDescent="0.2">
      <c r="A589" s="5">
        <v>43385</v>
      </c>
      <c r="B589" s="1">
        <v>34733.58</v>
      </c>
      <c r="C589" s="1">
        <v>426.43</v>
      </c>
      <c r="D589" s="1">
        <v>165.56</v>
      </c>
      <c r="E589" s="1">
        <v>14299.14</v>
      </c>
      <c r="F589" s="1">
        <v>186.4</v>
      </c>
      <c r="G589" s="2">
        <v>16056.15</v>
      </c>
      <c r="I589" s="21">
        <f t="shared" si="118"/>
        <v>2.1312594779816445E-2</v>
      </c>
      <c r="J589" s="21">
        <f t="shared" si="118"/>
        <v>2.6110027313466184E-2</v>
      </c>
      <c r="K589" s="21">
        <f t="shared" si="118"/>
        <v>2.1552163607622229E-2</v>
      </c>
      <c r="L589" s="21">
        <f t="shared" si="118"/>
        <v>-7.9797475900293888E-3</v>
      </c>
      <c r="M589" s="21">
        <f t="shared" si="118"/>
        <v>2.9508374328503791E-2</v>
      </c>
      <c r="N589" s="21">
        <f t="shared" si="118"/>
        <v>2.757822237050557E-2</v>
      </c>
      <c r="P589">
        <f t="shared" si="119"/>
        <v>1.3590207191186717E-4</v>
      </c>
      <c r="Q589">
        <f t="shared" si="120"/>
        <v>3.7719055805810489E-4</v>
      </c>
      <c r="R589">
        <f t="shared" si="121"/>
        <v>1.558503836008211E-4</v>
      </c>
      <c r="S589">
        <f t="shared" si="122"/>
        <v>2.3382566221383277E-4</v>
      </c>
      <c r="T589">
        <f t="shared" si="123"/>
        <v>3.3877882208989873E-4</v>
      </c>
      <c r="U589">
        <f t="shared" si="124"/>
        <v>2.060767945340691E-3</v>
      </c>
      <c r="W589">
        <f t="shared" si="125"/>
        <v>5.3217458028405313E-6</v>
      </c>
      <c r="X589">
        <f t="shared" si="126"/>
        <v>2.0278246719083914E-4</v>
      </c>
      <c r="Y589">
        <f t="shared" si="127"/>
        <v>3.8450291090617484E-5</v>
      </c>
      <c r="Z589">
        <f t="shared" si="128"/>
        <v>-1.9027353334212201E-4</v>
      </c>
      <c r="AA589">
        <f t="shared" si="129"/>
        <v>1.6247305858466514E-4</v>
      </c>
    </row>
    <row r="590" spans="1:27" x14ac:dyDescent="0.2">
      <c r="A590" s="5">
        <v>43384</v>
      </c>
      <c r="B590" s="1">
        <v>34001.15</v>
      </c>
      <c r="C590" s="1">
        <v>415.44</v>
      </c>
      <c r="D590" s="1">
        <v>162.03</v>
      </c>
      <c r="E590" s="1">
        <v>14413.7</v>
      </c>
      <c r="F590" s="1">
        <v>180.98</v>
      </c>
      <c r="G590" s="2">
        <v>15619.4</v>
      </c>
      <c r="I590" s="21">
        <f t="shared" si="118"/>
        <v>-2.2098556638533062E-2</v>
      </c>
      <c r="J590" s="21">
        <f t="shared" si="118"/>
        <v>-4.0357506491281265E-3</v>
      </c>
      <c r="K590" s="21">
        <f t="shared" si="118"/>
        <v>-2.2940423978464346E-2</v>
      </c>
      <c r="L590" s="21">
        <f t="shared" si="118"/>
        <v>-3.2620166959877059E-2</v>
      </c>
      <c r="M590" s="21">
        <f t="shared" si="118"/>
        <v>-1.4971899397858594E-2</v>
      </c>
      <c r="N590" s="21">
        <f t="shared" si="118"/>
        <v>4.207816643662874E-2</v>
      </c>
      <c r="P590">
        <f t="shared" si="119"/>
        <v>1.1340563785263824E-4</v>
      </c>
      <c r="Q590">
        <f t="shared" si="120"/>
        <v>4.0022693729786026E-4</v>
      </c>
      <c r="R590">
        <f t="shared" si="121"/>
        <v>1.3220702176821168E-4</v>
      </c>
      <c r="S590">
        <f t="shared" si="122"/>
        <v>1.8083100496214618E-4</v>
      </c>
      <c r="T590">
        <f t="shared" si="123"/>
        <v>3.4609505935651367E-4</v>
      </c>
      <c r="U590">
        <f t="shared" si="124"/>
        <v>2.0792910850006099E-3</v>
      </c>
      <c r="W590">
        <f t="shared" si="125"/>
        <v>6.501462814634921E-5</v>
      </c>
      <c r="X590">
        <f t="shared" si="126"/>
        <v>2.2656541110796158E-4</v>
      </c>
      <c r="Y590">
        <f t="shared" si="127"/>
        <v>1.0251888275337941E-4</v>
      </c>
      <c r="Z590">
        <f t="shared" si="128"/>
        <v>-1.1480608986215156E-4</v>
      </c>
      <c r="AA590">
        <f t="shared" si="129"/>
        <v>2.1305581177531757E-4</v>
      </c>
    </row>
    <row r="591" spans="1:27" x14ac:dyDescent="0.2">
      <c r="A591" s="5">
        <v>43383</v>
      </c>
      <c r="B591" s="1">
        <v>34760.89</v>
      </c>
      <c r="C591" s="1">
        <v>417.12</v>
      </c>
      <c r="D591" s="1">
        <v>165.79</v>
      </c>
      <c r="E591" s="1">
        <v>14891.63</v>
      </c>
      <c r="F591" s="1">
        <v>183.71</v>
      </c>
      <c r="G591" s="2">
        <v>14975.8</v>
      </c>
      <c r="I591" s="21">
        <f t="shared" si="118"/>
        <v>1.3363002054634695E-2</v>
      </c>
      <c r="J591" s="21">
        <f t="shared" si="118"/>
        <v>2.5814621745919742E-2</v>
      </c>
      <c r="K591" s="21">
        <f t="shared" si="118"/>
        <v>1.770819388921599E-2</v>
      </c>
      <c r="L591" s="21">
        <f t="shared" si="118"/>
        <v>-1.5343391499165145E-2</v>
      </c>
      <c r="M591" s="21">
        <f t="shared" si="118"/>
        <v>2.8041799860052573E-2</v>
      </c>
      <c r="N591" s="21">
        <f t="shared" si="118"/>
        <v>4.2469618195673416E-2</v>
      </c>
      <c r="P591">
        <f t="shared" si="119"/>
        <v>1.0924622172117868E-4</v>
      </c>
      <c r="Q591">
        <f t="shared" si="120"/>
        <v>3.8323750589868669E-4</v>
      </c>
      <c r="R591">
        <f t="shared" si="121"/>
        <v>1.2063001480758263E-4</v>
      </c>
      <c r="S591">
        <f t="shared" si="122"/>
        <v>1.7734662255356062E-4</v>
      </c>
      <c r="T591">
        <f t="shared" si="123"/>
        <v>3.179941563755734E-4</v>
      </c>
      <c r="U591">
        <f t="shared" si="124"/>
        <v>2.0968840178930141E-3</v>
      </c>
      <c r="W591">
        <f t="shared" si="125"/>
        <v>3.2939715355158611E-5</v>
      </c>
      <c r="X591">
        <f t="shared" si="126"/>
        <v>1.7104806738623953E-4</v>
      </c>
      <c r="Y591">
        <f t="shared" si="127"/>
        <v>6.1058796541257199E-5</v>
      </c>
      <c r="Z591">
        <f t="shared" si="128"/>
        <v>-8.0540862908908971E-5</v>
      </c>
      <c r="AA591">
        <f t="shared" si="129"/>
        <v>1.5063865931995982E-4</v>
      </c>
    </row>
    <row r="592" spans="1:27" x14ac:dyDescent="0.2">
      <c r="A592" s="5">
        <v>43382</v>
      </c>
      <c r="B592" s="1">
        <v>34299.47</v>
      </c>
      <c r="C592" s="1">
        <v>406.49</v>
      </c>
      <c r="D592" s="1">
        <v>162.88</v>
      </c>
      <c r="E592" s="1">
        <v>15121.88</v>
      </c>
      <c r="F592" s="1">
        <v>178.63</v>
      </c>
      <c r="G592" s="2">
        <v>14353.1</v>
      </c>
      <c r="I592" s="21">
        <f t="shared" si="118"/>
        <v>-5.0865373137713261E-3</v>
      </c>
      <c r="J592" s="21">
        <f t="shared" si="118"/>
        <v>-1.0108884165346454E-2</v>
      </c>
      <c r="K592" s="21">
        <f t="shared" si="118"/>
        <v>-6.0596971959747878E-3</v>
      </c>
      <c r="L592" s="21">
        <f t="shared" si="118"/>
        <v>1.7957004000874899E-3</v>
      </c>
      <c r="M592" s="21">
        <f t="shared" si="118"/>
        <v>-4.0783318630567391E-3</v>
      </c>
      <c r="N592" s="21">
        <f t="shared" si="118"/>
        <v>-1.3040683721215295E-2</v>
      </c>
      <c r="P592">
        <f t="shared" si="119"/>
        <v>1.145679255431015E-4</v>
      </c>
      <c r="Q592">
        <f t="shared" si="120"/>
        <v>4.0117673782402464E-4</v>
      </c>
      <c r="R592">
        <f t="shared" si="121"/>
        <v>1.2598597766081738E-4</v>
      </c>
      <c r="S592">
        <f t="shared" si="122"/>
        <v>1.8846079804037038E-4</v>
      </c>
      <c r="T592">
        <f t="shared" si="123"/>
        <v>3.3722998822176595E-4</v>
      </c>
      <c r="U592">
        <f t="shared" si="124"/>
        <v>2.2198728212532003E-3</v>
      </c>
      <c r="W592">
        <f t="shared" si="125"/>
        <v>3.0808297760059035E-5</v>
      </c>
      <c r="X592">
        <f t="shared" si="126"/>
        <v>1.735515550167643E-4</v>
      </c>
      <c r="Y592">
        <f t="shared" si="127"/>
        <v>5.9912171134590065E-5</v>
      </c>
      <c r="Z592">
        <f t="shared" si="128"/>
        <v>-8.4187056649332901E-5</v>
      </c>
      <c r="AA592">
        <f t="shared" si="129"/>
        <v>1.5685915442955657E-4</v>
      </c>
    </row>
    <row r="593" spans="1:27" x14ac:dyDescent="0.2">
      <c r="A593" s="5">
        <v>43381</v>
      </c>
      <c r="B593" s="1">
        <v>34474.379999999997</v>
      </c>
      <c r="C593" s="1">
        <v>410.62</v>
      </c>
      <c r="D593" s="1">
        <v>163.87</v>
      </c>
      <c r="E593" s="1">
        <v>15094.75</v>
      </c>
      <c r="F593" s="1">
        <v>179.36</v>
      </c>
      <c r="G593" s="2">
        <v>14541.5</v>
      </c>
      <c r="I593" s="21">
        <f t="shared" si="118"/>
        <v>2.8289942510279524E-3</v>
      </c>
      <c r="J593" s="21">
        <f t="shared" si="118"/>
        <v>6.3765286968952891E-3</v>
      </c>
      <c r="K593" s="21">
        <f t="shared" si="118"/>
        <v>3.4844305817131643E-3</v>
      </c>
      <c r="L593" s="21">
        <f t="shared" si="118"/>
        <v>-1.3794674320686403E-2</v>
      </c>
      <c r="M593" s="21">
        <f t="shared" si="118"/>
        <v>3.6865371584675743E-3</v>
      </c>
      <c r="N593" s="21">
        <f t="shared" si="118"/>
        <v>7.3324844728061445E-2</v>
      </c>
      <c r="P593">
        <f t="shared" si="119"/>
        <v>1.2136992876038357E-4</v>
      </c>
      <c r="Q593">
        <f t="shared" si="120"/>
        <v>4.2418843694753711E-4</v>
      </c>
      <c r="R593">
        <f t="shared" si="121"/>
        <v>1.3325266199158586E-4</v>
      </c>
      <c r="S593">
        <f t="shared" si="122"/>
        <v>1.883438464505767E-4</v>
      </c>
      <c r="T593">
        <f t="shared" si="123"/>
        <v>3.5788782430693639E-4</v>
      </c>
      <c r="U593">
        <f t="shared" si="124"/>
        <v>2.0183838829675969E-3</v>
      </c>
      <c r="W593">
        <f t="shared" si="125"/>
        <v>1.9534216923900893E-5</v>
      </c>
      <c r="X593">
        <f t="shared" si="126"/>
        <v>1.547851876814168E-4</v>
      </c>
      <c r="Y593">
        <f t="shared" si="127"/>
        <v>4.7428139630213256E-5</v>
      </c>
      <c r="Z593">
        <f t="shared" si="128"/>
        <v>-2.4997356905343019E-5</v>
      </c>
      <c r="AA593">
        <f t="shared" si="129"/>
        <v>1.4961730696364336E-4</v>
      </c>
    </row>
    <row r="594" spans="1:27" x14ac:dyDescent="0.2">
      <c r="A594" s="5">
        <v>43378</v>
      </c>
      <c r="B594" s="1">
        <v>34376.99</v>
      </c>
      <c r="C594" s="1">
        <v>408.01</v>
      </c>
      <c r="D594" s="1">
        <v>163.30000000000001</v>
      </c>
      <c r="E594" s="1">
        <v>15304.42</v>
      </c>
      <c r="F594" s="1">
        <v>178.7</v>
      </c>
      <c r="G594" s="2">
        <v>13513.4</v>
      </c>
      <c r="I594" s="21">
        <f t="shared" si="118"/>
        <v>-2.2782116988413217E-2</v>
      </c>
      <c r="J594" s="21">
        <f t="shared" si="118"/>
        <v>-6.7359224879175034E-2</v>
      </c>
      <c r="K594" s="21">
        <f t="shared" si="118"/>
        <v>-2.1506205220963505E-2</v>
      </c>
      <c r="L594" s="21">
        <f t="shared" si="118"/>
        <v>1.1000258419594898E-2</v>
      </c>
      <c r="M594" s="21">
        <f t="shared" si="118"/>
        <v>-5.9313647324430771E-2</v>
      </c>
      <c r="N594" s="21">
        <f t="shared" si="118"/>
        <v>3.0409468097725451E-2</v>
      </c>
      <c r="P594">
        <f t="shared" si="119"/>
        <v>9.598769945953062E-5</v>
      </c>
      <c r="Q594">
        <f t="shared" si="120"/>
        <v>1.6165162379589413E-4</v>
      </c>
      <c r="R594">
        <f t="shared" si="121"/>
        <v>1.1223579809703614E-4</v>
      </c>
      <c r="S594">
        <f t="shared" si="122"/>
        <v>1.9264202694968576E-4</v>
      </c>
      <c r="T594">
        <f t="shared" si="123"/>
        <v>1.5617159443757342E-4</v>
      </c>
      <c r="U594">
        <f t="shared" si="124"/>
        <v>2.0881912106046831E-3</v>
      </c>
      <c r="W594">
        <f t="shared" si="125"/>
        <v>6.5001851605711686E-5</v>
      </c>
      <c r="X594">
        <f t="shared" si="126"/>
        <v>2.9541136136645128E-4</v>
      </c>
      <c r="Y594">
        <f t="shared" si="127"/>
        <v>9.219965460044136E-5</v>
      </c>
      <c r="Z594">
        <f t="shared" si="128"/>
        <v>-4.7944763142539844E-5</v>
      </c>
      <c r="AA594">
        <f t="shared" si="129"/>
        <v>2.7429690949783451E-4</v>
      </c>
    </row>
    <row r="595" spans="1:27" x14ac:dyDescent="0.2">
      <c r="A595" s="5">
        <v>43377</v>
      </c>
      <c r="B595" s="1">
        <v>35169.160000000003</v>
      </c>
      <c r="C595" s="1">
        <v>436.44</v>
      </c>
      <c r="D595" s="1">
        <v>166.85</v>
      </c>
      <c r="E595" s="1">
        <v>15136.99</v>
      </c>
      <c r="F595" s="1">
        <v>189.62</v>
      </c>
      <c r="G595" s="2">
        <v>13108.65</v>
      </c>
      <c r="I595" s="21">
        <f t="shared" si="118"/>
        <v>-2.2672202572692958E-2</v>
      </c>
      <c r="J595" s="21">
        <f t="shared" si="118"/>
        <v>-3.3858016679838975E-2</v>
      </c>
      <c r="K595" s="21">
        <f t="shared" si="118"/>
        <v>-2.4275910887927278E-2</v>
      </c>
      <c r="L595" s="21">
        <f t="shared" si="118"/>
        <v>-3.3387645113225589E-2</v>
      </c>
      <c r="M595" s="21">
        <f t="shared" si="118"/>
        <v>-1.7564487102424593E-2</v>
      </c>
      <c r="N595" s="21">
        <f t="shared" si="118"/>
        <v>-7.6361031056724593E-2</v>
      </c>
      <c r="P595">
        <f t="shared" si="119"/>
        <v>6.930422690393306E-5</v>
      </c>
      <c r="Q595">
        <f t="shared" si="120"/>
        <v>9.8797559772722136E-5</v>
      </c>
      <c r="R595">
        <f t="shared" si="121"/>
        <v>8.178362460714995E-5</v>
      </c>
      <c r="S595">
        <f t="shared" si="122"/>
        <v>1.3378503848647226E-4</v>
      </c>
      <c r="T595">
        <f t="shared" si="123"/>
        <v>1.4644778936946705E-4</v>
      </c>
      <c r="U595">
        <f t="shared" si="124"/>
        <v>1.8492880710233184E-3</v>
      </c>
      <c r="W595">
        <f t="shared" si="125"/>
        <v>-4.1355866256333944E-5</v>
      </c>
      <c r="X595">
        <f t="shared" si="126"/>
        <v>1.4923976337654699E-4</v>
      </c>
      <c r="Y595">
        <f t="shared" si="127"/>
        <v>-2.0238681398038666E-5</v>
      </c>
      <c r="Z595">
        <f t="shared" si="128"/>
        <v>-2.1374006751771819E-4</v>
      </c>
      <c r="AA595">
        <f t="shared" si="129"/>
        <v>2.0619400935150371E-4</v>
      </c>
    </row>
    <row r="596" spans="1:27" x14ac:dyDescent="0.2">
      <c r="A596" s="5">
        <v>43376</v>
      </c>
      <c r="B596" s="1">
        <v>35975.629999999997</v>
      </c>
      <c r="C596" s="1">
        <v>451.47</v>
      </c>
      <c r="D596" s="1">
        <v>170.95</v>
      </c>
      <c r="E596" s="1">
        <v>15650.91</v>
      </c>
      <c r="F596" s="1">
        <v>192.98</v>
      </c>
      <c r="G596" s="2">
        <v>14148.85</v>
      </c>
      <c r="I596" s="21">
        <f t="shared" si="118"/>
        <v>-1.5186403867349372E-2</v>
      </c>
      <c r="J596" s="21">
        <f t="shared" si="118"/>
        <v>3.4835896196104307E-3</v>
      </c>
      <c r="K596" s="21">
        <f t="shared" si="118"/>
        <v>-1.549788687835177E-2</v>
      </c>
      <c r="L596" s="21">
        <f t="shared" si="118"/>
        <v>-2.2530174270020437E-2</v>
      </c>
      <c r="M596" s="21">
        <f t="shared" si="118"/>
        <v>5.1820183973128549E-5</v>
      </c>
      <c r="N596" s="21">
        <f t="shared" si="118"/>
        <v>8.9704264056082589E-2</v>
      </c>
      <c r="P596">
        <f t="shared" si="119"/>
        <v>5.9007037402764262E-5</v>
      </c>
      <c r="Q596">
        <f t="shared" si="120"/>
        <v>1.0432918720686244E-4</v>
      </c>
      <c r="R596">
        <f t="shared" si="121"/>
        <v>7.1672930580317734E-5</v>
      </c>
      <c r="S596">
        <f t="shared" si="122"/>
        <v>1.0992395034917317E-4</v>
      </c>
      <c r="T596">
        <f t="shared" si="123"/>
        <v>1.5579534920167983E-4</v>
      </c>
      <c r="U596">
        <f t="shared" si="124"/>
        <v>1.4536986932262924E-3</v>
      </c>
      <c r="W596">
        <f t="shared" si="125"/>
        <v>4.2958770955752598E-5</v>
      </c>
      <c r="X596">
        <f t="shared" si="126"/>
        <v>1.3881935403246091E-4</v>
      </c>
      <c r="Y596">
        <f t="shared" si="127"/>
        <v>6.7207351928488625E-5</v>
      </c>
      <c r="Z596">
        <f t="shared" si="128"/>
        <v>-9.8379686596670036E-5</v>
      </c>
      <c r="AA596">
        <f t="shared" si="129"/>
        <v>2.1905861687607458E-4</v>
      </c>
    </row>
    <row r="597" spans="1:27" x14ac:dyDescent="0.2">
      <c r="A597" s="5">
        <v>43374</v>
      </c>
      <c r="B597" s="1">
        <v>36526.14</v>
      </c>
      <c r="C597" s="1">
        <v>449.9</v>
      </c>
      <c r="D597" s="1">
        <v>173.62</v>
      </c>
      <c r="E597" s="1">
        <v>16007.53</v>
      </c>
      <c r="F597" s="1">
        <v>192.97</v>
      </c>
      <c r="G597" s="2">
        <v>12934.9</v>
      </c>
      <c r="I597" s="21">
        <f t="shared" si="118"/>
        <v>8.2196069625015324E-3</v>
      </c>
      <c r="J597" s="21">
        <f t="shared" si="118"/>
        <v>1.0838700442186124E-2</v>
      </c>
      <c r="K597" s="21">
        <f t="shared" si="118"/>
        <v>8.2704846655674812E-3</v>
      </c>
      <c r="L597" s="21">
        <f t="shared" ref="L597:N660" si="130">LN(E597/E598)</f>
        <v>2.3934912695093617E-2</v>
      </c>
      <c r="M597" s="21">
        <f t="shared" si="130"/>
        <v>1.3302577550719339E-2</v>
      </c>
      <c r="N597" s="21">
        <f t="shared" si="130"/>
        <v>-4.6855907275754498E-2</v>
      </c>
      <c r="P597">
        <f t="shared" si="119"/>
        <v>5.8460979878387279E-5</v>
      </c>
      <c r="Q597">
        <f t="shared" si="120"/>
        <v>1.0348993784078265E-4</v>
      </c>
      <c r="R597">
        <f t="shared" si="121"/>
        <v>7.1881782536292044E-5</v>
      </c>
      <c r="S597">
        <f t="shared" si="122"/>
        <v>8.0373561282838225E-5</v>
      </c>
      <c r="T597">
        <f t="shared" si="123"/>
        <v>1.5444450535330394E-4</v>
      </c>
      <c r="U597">
        <f t="shared" si="124"/>
        <v>1.4063512025832407E-3</v>
      </c>
      <c r="W597">
        <f t="shared" si="125"/>
        <v>7.0284041974935849E-5</v>
      </c>
      <c r="X597">
        <f t="shared" si="126"/>
        <v>1.8009657724147457E-4</v>
      </c>
      <c r="Y597">
        <f t="shared" si="127"/>
        <v>9.623256987809725E-5</v>
      </c>
      <c r="Z597">
        <f t="shared" si="128"/>
        <v>-3.3074642130845589E-5</v>
      </c>
      <c r="AA597">
        <f t="shared" si="129"/>
        <v>2.7282646520295417E-4</v>
      </c>
    </row>
    <row r="598" spans="1:27" x14ac:dyDescent="0.2">
      <c r="A598" s="5">
        <v>43371</v>
      </c>
      <c r="B598" s="1">
        <v>36227.14</v>
      </c>
      <c r="C598" s="1">
        <v>445.05</v>
      </c>
      <c r="D598" s="1">
        <v>172.19</v>
      </c>
      <c r="E598" s="1">
        <v>15628.94</v>
      </c>
      <c r="F598" s="1">
        <v>190.42</v>
      </c>
      <c r="G598" s="2">
        <v>13555.4</v>
      </c>
      <c r="I598" s="21">
        <f t="shared" ref="I598:N661" si="131">LN(B598/B599)</f>
        <v>-2.6747982317742868E-3</v>
      </c>
      <c r="J598" s="21">
        <f t="shared" si="131"/>
        <v>-1.4300139950491111E-2</v>
      </c>
      <c r="K598" s="21">
        <f t="shared" si="131"/>
        <v>-6.7141538329378858E-3</v>
      </c>
      <c r="L598" s="21">
        <f t="shared" si="130"/>
        <v>-5.2857891766187595E-3</v>
      </c>
      <c r="M598" s="21">
        <f t="shared" si="130"/>
        <v>-2.4433844249362034E-2</v>
      </c>
      <c r="N598" s="21">
        <f t="shared" si="130"/>
        <v>-6.2642184043164698E-2</v>
      </c>
      <c r="P598">
        <f t="shared" si="119"/>
        <v>6.1735858663345861E-5</v>
      </c>
      <c r="Q598">
        <f t="shared" si="120"/>
        <v>9.704286987719653E-5</v>
      </c>
      <c r="R598">
        <f t="shared" si="121"/>
        <v>7.3592543441224227E-5</v>
      </c>
      <c r="S598">
        <f t="shared" si="122"/>
        <v>8.3720411967721944E-5</v>
      </c>
      <c r="T598">
        <f t="shared" si="123"/>
        <v>1.2619546879274359E-4</v>
      </c>
      <c r="U598">
        <f t="shared" si="124"/>
        <v>1.2456474566823164E-3</v>
      </c>
      <c r="W598">
        <f t="shared" si="125"/>
        <v>6.4075244455476233E-5</v>
      </c>
      <c r="X598">
        <f t="shared" si="126"/>
        <v>1.3441389077039782E-4</v>
      </c>
      <c r="Y598">
        <f t="shared" si="127"/>
        <v>7.5528951353485478E-5</v>
      </c>
      <c r="Z598">
        <f t="shared" si="128"/>
        <v>-5.6320685995481736E-5</v>
      </c>
      <c r="AA598">
        <f t="shared" si="129"/>
        <v>1.925437267041709E-4</v>
      </c>
    </row>
    <row r="599" spans="1:27" x14ac:dyDescent="0.2">
      <c r="A599" s="5">
        <v>43370</v>
      </c>
      <c r="B599" s="1">
        <v>36324.17</v>
      </c>
      <c r="C599" s="1">
        <v>451.46</v>
      </c>
      <c r="D599" s="1">
        <v>173.35</v>
      </c>
      <c r="E599" s="1">
        <v>15711.77</v>
      </c>
      <c r="F599" s="1">
        <v>195.13</v>
      </c>
      <c r="G599" s="2">
        <v>14431.7</v>
      </c>
      <c r="I599" s="21">
        <f t="shared" si="131"/>
        <v>-5.9863128023774879E-3</v>
      </c>
      <c r="J599" s="21">
        <f t="shared" si="131"/>
        <v>-1.2196615538773003E-2</v>
      </c>
      <c r="K599" s="21">
        <f t="shared" si="131"/>
        <v>-6.9558499537283169E-3</v>
      </c>
      <c r="L599" s="21">
        <f t="shared" si="130"/>
        <v>7.6495853919623406E-3</v>
      </c>
      <c r="M599" s="21">
        <f t="shared" si="130"/>
        <v>-1.6871176122166997E-2</v>
      </c>
      <c r="N599" s="21">
        <f t="shared" si="130"/>
        <v>-4.100019742343862E-2</v>
      </c>
      <c r="P599">
        <f t="shared" si="119"/>
        <v>6.338904489922484E-5</v>
      </c>
      <c r="Q599">
        <f t="shared" si="120"/>
        <v>9.3741940469317219E-5</v>
      </c>
      <c r="R599">
        <f t="shared" si="121"/>
        <v>7.5201609070741799E-5</v>
      </c>
      <c r="S599">
        <f t="shared" si="122"/>
        <v>8.5329194220836729E-5</v>
      </c>
      <c r="T599">
        <f t="shared" si="123"/>
        <v>1.1608220613620522E-4</v>
      </c>
      <c r="U599">
        <f t="shared" si="124"/>
        <v>1.2178579631453828E-3</v>
      </c>
      <c r="W599">
        <f t="shared" si="125"/>
        <v>5.2498770267361834E-5</v>
      </c>
      <c r="X599">
        <f t="shared" si="126"/>
        <v>1.1107454475654199E-4</v>
      </c>
      <c r="Y599">
        <f t="shared" si="127"/>
        <v>6.2146253268558318E-5</v>
      </c>
      <c r="Z599">
        <f t="shared" si="128"/>
        <v>-3.989639927532685E-5</v>
      </c>
      <c r="AA599">
        <f t="shared" si="129"/>
        <v>1.6068131233798282E-4</v>
      </c>
    </row>
    <row r="600" spans="1:27" x14ac:dyDescent="0.2">
      <c r="A600" s="5">
        <v>43369</v>
      </c>
      <c r="B600" s="1">
        <v>36542.269999999997</v>
      </c>
      <c r="C600" s="1">
        <v>457</v>
      </c>
      <c r="D600" s="1">
        <v>174.56</v>
      </c>
      <c r="E600" s="1">
        <v>15592.04</v>
      </c>
      <c r="F600" s="1">
        <v>198.45</v>
      </c>
      <c r="G600" s="2">
        <v>15035.7</v>
      </c>
      <c r="I600" s="21">
        <f t="shared" si="131"/>
        <v>-2.9999613997523464E-3</v>
      </c>
      <c r="J600" s="21">
        <f t="shared" si="131"/>
        <v>7.5337782339852553E-3</v>
      </c>
      <c r="K600" s="21">
        <f t="shared" si="131"/>
        <v>8.5967280418365166E-4</v>
      </c>
      <c r="L600" s="21">
        <f t="shared" si="130"/>
        <v>-1.6134487085899998E-2</v>
      </c>
      <c r="M600" s="21">
        <f t="shared" si="130"/>
        <v>1.2101045191702279E-3</v>
      </c>
      <c r="N600" s="21">
        <f t="shared" si="130"/>
        <v>-3.6678530099105992E-3</v>
      </c>
      <c r="P600">
        <f t="shared" si="119"/>
        <v>6.6860700845983617E-5</v>
      </c>
      <c r="Q600">
        <f t="shared" si="120"/>
        <v>9.6102629362324486E-5</v>
      </c>
      <c r="R600">
        <f t="shared" si="121"/>
        <v>7.9954539181836833E-5</v>
      </c>
      <c r="S600">
        <f t="shared" si="122"/>
        <v>7.4159461499289677E-5</v>
      </c>
      <c r="T600">
        <f t="shared" si="123"/>
        <v>1.2339823931847475E-4</v>
      </c>
      <c r="U600">
        <f t="shared" si="124"/>
        <v>1.2947348663864299E-3</v>
      </c>
      <c r="W600">
        <f t="shared" si="125"/>
        <v>5.514740980891489E-5</v>
      </c>
      <c r="X600">
        <f t="shared" si="126"/>
        <v>1.1992820449663118E-4</v>
      </c>
      <c r="Y600">
        <f t="shared" si="127"/>
        <v>6.6314300507978855E-5</v>
      </c>
      <c r="Z600">
        <f t="shared" si="128"/>
        <v>-4.6220356272989119E-5</v>
      </c>
      <c r="AA600">
        <f t="shared" si="129"/>
        <v>1.7122087390229735E-4</v>
      </c>
    </row>
    <row r="601" spans="1:27" x14ac:dyDescent="0.2">
      <c r="A601" s="5">
        <v>43368</v>
      </c>
      <c r="B601" s="1">
        <v>36652.06</v>
      </c>
      <c r="C601" s="1">
        <v>453.57</v>
      </c>
      <c r="D601" s="1">
        <v>174.41</v>
      </c>
      <c r="E601" s="1">
        <v>15845.65</v>
      </c>
      <c r="F601" s="1">
        <v>198.21</v>
      </c>
      <c r="G601" s="2">
        <v>15090.95</v>
      </c>
      <c r="I601" s="21">
        <f t="shared" si="131"/>
        <v>9.5136103997048548E-3</v>
      </c>
      <c r="J601" s="21">
        <f t="shared" si="131"/>
        <v>5.3497342197097618E-3</v>
      </c>
      <c r="K601" s="21">
        <f t="shared" si="131"/>
        <v>8.2328684022112859E-3</v>
      </c>
      <c r="L601" s="21">
        <f t="shared" si="130"/>
        <v>3.6581582353431012E-3</v>
      </c>
      <c r="M601" s="21">
        <f t="shared" si="130"/>
        <v>-5.1328615108278998E-3</v>
      </c>
      <c r="N601" s="21">
        <f t="shared" si="130"/>
        <v>-3.8536294099715436E-2</v>
      </c>
      <c r="P601">
        <f t="shared" si="119"/>
        <v>6.5351248803980068E-5</v>
      </c>
      <c r="Q601">
        <f t="shared" si="120"/>
        <v>1.0041005317982179E-4</v>
      </c>
      <c r="R601">
        <f t="shared" si="121"/>
        <v>8.0731629632073499E-5</v>
      </c>
      <c r="S601">
        <f t="shared" si="122"/>
        <v>7.8038866168937411E-5</v>
      </c>
      <c r="T601">
        <f t="shared" si="123"/>
        <v>1.2959304604373876E-4</v>
      </c>
      <c r="U601">
        <f t="shared" si="124"/>
        <v>1.2825873495851533E-3</v>
      </c>
      <c r="W601">
        <f t="shared" si="125"/>
        <v>8.2068688412450188E-5</v>
      </c>
      <c r="X601">
        <f t="shared" si="126"/>
        <v>1.4074227699084472E-4</v>
      </c>
      <c r="Y601">
        <f t="shared" si="127"/>
        <v>9.0798037010522312E-5</v>
      </c>
      <c r="Z601">
        <f t="shared" si="128"/>
        <v>-4.0172387846553668E-5</v>
      </c>
      <c r="AA601">
        <f t="shared" si="129"/>
        <v>1.6952424069897331E-4</v>
      </c>
    </row>
    <row r="602" spans="1:27" x14ac:dyDescent="0.2">
      <c r="A602" s="5">
        <v>43367</v>
      </c>
      <c r="B602" s="1">
        <v>36305.019999999997</v>
      </c>
      <c r="C602" s="1">
        <v>451.15</v>
      </c>
      <c r="D602" s="1">
        <v>172.98</v>
      </c>
      <c r="E602" s="1">
        <v>15787.79</v>
      </c>
      <c r="F602" s="1">
        <v>199.23</v>
      </c>
      <c r="G602" s="2">
        <v>15683.85</v>
      </c>
      <c r="I602" s="21">
        <f t="shared" si="131"/>
        <v>-1.4671617776842619E-2</v>
      </c>
      <c r="J602" s="21">
        <f t="shared" si="131"/>
        <v>-2.4024719174308155E-2</v>
      </c>
      <c r="K602" s="21">
        <f t="shared" si="131"/>
        <v>-1.4577015648554429E-2</v>
      </c>
      <c r="L602" s="21">
        <f t="shared" si="130"/>
        <v>2.035552372280337E-2</v>
      </c>
      <c r="M602" s="21">
        <f t="shared" si="130"/>
        <v>-2.3954132026427103E-2</v>
      </c>
      <c r="N602" s="21">
        <f t="shared" si="130"/>
        <v>-3.8680815740296422E-2</v>
      </c>
      <c r="P602">
        <f t="shared" si="119"/>
        <v>5.57828369282917E-5</v>
      </c>
      <c r="Q602">
        <f t="shared" si="120"/>
        <v>6.9977473718680396E-5</v>
      </c>
      <c r="R602">
        <f t="shared" si="121"/>
        <v>7.2321560126576009E-5</v>
      </c>
      <c r="S602">
        <f t="shared" si="122"/>
        <v>5.6572367454426329E-5</v>
      </c>
      <c r="T602">
        <f t="shared" si="123"/>
        <v>1.0123938252698796E-4</v>
      </c>
      <c r="U602">
        <f t="shared" si="124"/>
        <v>1.2689521480904974E-3</v>
      </c>
      <c r="W602">
        <f t="shared" si="125"/>
        <v>5.1083063598046546E-5</v>
      </c>
      <c r="X602">
        <f t="shared" si="126"/>
        <v>9.0409077505550908E-5</v>
      </c>
      <c r="Y602">
        <f t="shared" si="127"/>
        <v>6.0603176201928945E-5</v>
      </c>
      <c r="Z602">
        <f t="shared" si="128"/>
        <v>7.5209658495593236E-6</v>
      </c>
      <c r="AA602">
        <f t="shared" si="129"/>
        <v>1.2120246667127197E-4</v>
      </c>
    </row>
    <row r="603" spans="1:27" x14ac:dyDescent="0.2">
      <c r="A603" s="5">
        <v>43364</v>
      </c>
      <c r="B603" s="1">
        <v>36841.599999999999</v>
      </c>
      <c r="C603" s="1">
        <v>462.12</v>
      </c>
      <c r="D603" s="1">
        <v>175.52</v>
      </c>
      <c r="E603" s="1">
        <v>15469.67</v>
      </c>
      <c r="F603" s="1">
        <v>204.06</v>
      </c>
      <c r="G603" s="2">
        <v>16302.4</v>
      </c>
      <c r="I603" s="21">
        <f t="shared" si="131"/>
        <v>-7.5611322600144335E-3</v>
      </c>
      <c r="J603" s="21">
        <f t="shared" si="131"/>
        <v>-7.7599975539975E-3</v>
      </c>
      <c r="K603" s="21">
        <f t="shared" si="131"/>
        <v>-1.4030553765164927E-2</v>
      </c>
      <c r="L603" s="21">
        <f t="shared" si="130"/>
        <v>-1.0867278710000053E-2</v>
      </c>
      <c r="M603" s="21">
        <f t="shared" si="130"/>
        <v>-8.4907551527902293E-3</v>
      </c>
      <c r="N603" s="21">
        <f t="shared" si="130"/>
        <v>3.9647244383526611E-2</v>
      </c>
      <c r="P603">
        <f t="shared" si="119"/>
        <v>5.569424857987855E-5</v>
      </c>
      <c r="Q603">
        <f t="shared" si="120"/>
        <v>7.0600446804678266E-5</v>
      </c>
      <c r="R603">
        <f t="shared" si="121"/>
        <v>6.4372525307601034E-5</v>
      </c>
      <c r="S603">
        <f t="shared" si="122"/>
        <v>5.2645215596571386E-5</v>
      </c>
      <c r="T603">
        <f t="shared" si="123"/>
        <v>1.0309979483309567E-4</v>
      </c>
      <c r="U603">
        <f t="shared" si="124"/>
        <v>1.249614796657524E-3</v>
      </c>
      <c r="W603">
        <f t="shared" si="125"/>
        <v>7.3478454372110768E-5</v>
      </c>
      <c r="X603">
        <f t="shared" si="126"/>
        <v>1.1581790284243127E-4</v>
      </c>
      <c r="Y603">
        <f t="shared" si="127"/>
        <v>9.9978238127394875E-5</v>
      </c>
      <c r="Z603">
        <f t="shared" si="128"/>
        <v>3.5502579933527043E-5</v>
      </c>
      <c r="AA603">
        <f t="shared" si="129"/>
        <v>1.5042613759986566E-4</v>
      </c>
    </row>
    <row r="604" spans="1:27" x14ac:dyDescent="0.2">
      <c r="A604" s="5">
        <v>43362</v>
      </c>
      <c r="B604" s="1">
        <v>37121.22</v>
      </c>
      <c r="C604" s="1">
        <v>465.72</v>
      </c>
      <c r="D604" s="1">
        <v>178</v>
      </c>
      <c r="E604" s="1">
        <v>15638.7</v>
      </c>
      <c r="F604" s="1">
        <v>205.8</v>
      </c>
      <c r="G604" s="2">
        <v>15668.7</v>
      </c>
      <c r="I604" s="21">
        <f t="shared" si="131"/>
        <v>-4.5543875555510878E-3</v>
      </c>
      <c r="J604" s="21">
        <f t="shared" si="131"/>
        <v>2.623036914922152E-3</v>
      </c>
      <c r="K604" s="21">
        <f t="shared" si="131"/>
        <v>-3.3091255413233364E-3</v>
      </c>
      <c r="L604" s="21">
        <f t="shared" si="130"/>
        <v>1.4852411319352279E-3</v>
      </c>
      <c r="M604" s="21">
        <f t="shared" si="130"/>
        <v>-2.4292481596439118E-4</v>
      </c>
      <c r="N604" s="21">
        <f t="shared" si="130"/>
        <v>3.3611756012600698E-2</v>
      </c>
      <c r="P604">
        <f t="shared" si="119"/>
        <v>5.7925214701605356E-5</v>
      </c>
      <c r="Q604">
        <f t="shared" si="120"/>
        <v>7.4667688771548526E-5</v>
      </c>
      <c r="R604">
        <f t="shared" si="121"/>
        <v>6.7782453826283759E-5</v>
      </c>
      <c r="S604">
        <f t="shared" si="122"/>
        <v>5.5864743748267928E-5</v>
      </c>
      <c r="T604">
        <f t="shared" si="123"/>
        <v>1.0967686604800319E-4</v>
      </c>
      <c r="U604">
        <f t="shared" si="124"/>
        <v>1.2572657320452001E-3</v>
      </c>
      <c r="W604">
        <f t="shared" si="125"/>
        <v>8.7939693798246027E-5</v>
      </c>
      <c r="X604">
        <f t="shared" si="126"/>
        <v>1.1758298961132636E-4</v>
      </c>
      <c r="Y604">
        <f t="shared" si="127"/>
        <v>1.1345932909148553E-4</v>
      </c>
      <c r="Z604">
        <f t="shared" si="128"/>
        <v>3.4582219341210527E-5</v>
      </c>
      <c r="AA604">
        <f t="shared" si="129"/>
        <v>1.6054898444519333E-4</v>
      </c>
    </row>
    <row r="605" spans="1:27" x14ac:dyDescent="0.2">
      <c r="A605" s="5">
        <v>43361</v>
      </c>
      <c r="B605" s="1">
        <v>37290.67</v>
      </c>
      <c r="C605" s="1">
        <v>464.5</v>
      </c>
      <c r="D605" s="1">
        <v>178.59</v>
      </c>
      <c r="E605" s="1">
        <v>15615.49</v>
      </c>
      <c r="F605" s="1">
        <v>205.85</v>
      </c>
      <c r="G605" s="2">
        <v>15150.8</v>
      </c>
      <c r="I605" s="21">
        <f t="shared" si="131"/>
        <v>-7.8754424676463486E-3</v>
      </c>
      <c r="J605" s="21">
        <f t="shared" si="131"/>
        <v>-9.1720169828147062E-3</v>
      </c>
      <c r="K605" s="21">
        <f t="shared" si="131"/>
        <v>-9.3075772948552609E-3</v>
      </c>
      <c r="L605" s="21">
        <f t="shared" si="130"/>
        <v>-7.055838573752595E-3</v>
      </c>
      <c r="M605" s="21">
        <f t="shared" si="130"/>
        <v>-1.3654229938278377E-2</v>
      </c>
      <c r="N605" s="21">
        <f t="shared" si="130"/>
        <v>-0.11652965805103936</v>
      </c>
      <c r="P605">
        <f t="shared" si="119"/>
        <v>5.7663679848864792E-5</v>
      </c>
      <c r="Q605">
        <f t="shared" si="120"/>
        <v>7.4063973446346858E-5</v>
      </c>
      <c r="R605">
        <f t="shared" si="121"/>
        <v>6.6579355447129196E-5</v>
      </c>
      <c r="S605">
        <f t="shared" si="122"/>
        <v>5.6252821563336834E-5</v>
      </c>
      <c r="T605">
        <f t="shared" si="123"/>
        <v>1.0477721950591547E-4</v>
      </c>
      <c r="U605">
        <f t="shared" si="124"/>
        <v>4.7076176565496753E-4</v>
      </c>
      <c r="W605">
        <f t="shared" si="125"/>
        <v>3.4974826311615134E-5</v>
      </c>
      <c r="X605">
        <f t="shared" si="126"/>
        <v>5.6866244098492444E-5</v>
      </c>
      <c r="Y605">
        <f t="shared" si="127"/>
        <v>5.1471065025850429E-5</v>
      </c>
      <c r="Z605">
        <f t="shared" si="128"/>
        <v>-1.5692178760162666E-5</v>
      </c>
      <c r="AA605">
        <f t="shared" si="129"/>
        <v>6.9235765644385766E-5</v>
      </c>
    </row>
    <row r="606" spans="1:27" x14ac:dyDescent="0.2">
      <c r="A606" s="5">
        <v>43360</v>
      </c>
      <c r="B606" s="1">
        <v>37585.51</v>
      </c>
      <c r="C606" s="1">
        <v>468.78</v>
      </c>
      <c r="D606" s="1">
        <v>180.26</v>
      </c>
      <c r="E606" s="1">
        <v>15726.06</v>
      </c>
      <c r="F606" s="1">
        <v>208.68</v>
      </c>
      <c r="G606" s="2">
        <v>17023.3</v>
      </c>
      <c r="I606" s="21">
        <f t="shared" si="131"/>
        <v>-1.3349978879253129E-2</v>
      </c>
      <c r="J606" s="21">
        <f t="shared" si="131"/>
        <v>-4.3635194446998878E-3</v>
      </c>
      <c r="K606" s="21">
        <f t="shared" si="131"/>
        <v>-1.1198572416566461E-2</v>
      </c>
      <c r="L606" s="21">
        <f t="shared" si="130"/>
        <v>-1.3097054463388706E-3</v>
      </c>
      <c r="M606" s="21">
        <f t="shared" si="130"/>
        <v>1.1027738273861247E-3</v>
      </c>
      <c r="N606" s="21">
        <f t="shared" si="130"/>
        <v>1.0339167726429706E-2</v>
      </c>
      <c r="P606">
        <f t="shared" si="119"/>
        <v>4.9968472004547352E-5</v>
      </c>
      <c r="Q606">
        <f t="shared" si="120"/>
        <v>7.7576122691160011E-5</v>
      </c>
      <c r="R606">
        <f t="shared" si="121"/>
        <v>6.2824334039344898E-5</v>
      </c>
      <c r="S606">
        <f t="shared" si="122"/>
        <v>5.9733938151028358E-5</v>
      </c>
      <c r="T606">
        <f t="shared" si="123"/>
        <v>1.1138750308409937E-4</v>
      </c>
      <c r="U606">
        <f t="shared" si="124"/>
        <v>4.9398708755154553E-4</v>
      </c>
      <c r="W606">
        <f t="shared" si="125"/>
        <v>4.6017538891732633E-5</v>
      </c>
      <c r="X606">
        <f t="shared" si="126"/>
        <v>6.3375695386670022E-5</v>
      </c>
      <c r="Y606">
        <f t="shared" si="127"/>
        <v>6.2146915038869611E-5</v>
      </c>
      <c r="Z606">
        <f t="shared" si="128"/>
        <v>-1.582947117366777E-5</v>
      </c>
      <c r="AA606">
        <f t="shared" si="129"/>
        <v>7.2927297691963882E-5</v>
      </c>
    </row>
    <row r="607" spans="1:27" x14ac:dyDescent="0.2">
      <c r="A607" s="5">
        <v>43357</v>
      </c>
      <c r="B607" s="1">
        <v>38090.639999999999</v>
      </c>
      <c r="C607" s="1">
        <v>470.83</v>
      </c>
      <c r="D607" s="1">
        <v>182.29</v>
      </c>
      <c r="E607" s="1">
        <v>15746.67</v>
      </c>
      <c r="F607" s="1">
        <v>208.45</v>
      </c>
      <c r="G607" s="2">
        <v>16848.2</v>
      </c>
      <c r="I607" s="21">
        <f t="shared" si="131"/>
        <v>9.832209071679263E-3</v>
      </c>
      <c r="J607" s="21">
        <f t="shared" si="131"/>
        <v>1.6575675036138805E-2</v>
      </c>
      <c r="K607" s="21">
        <f t="shared" si="131"/>
        <v>1.197553011145927E-2</v>
      </c>
      <c r="L607" s="21">
        <f t="shared" si="130"/>
        <v>5.7791666140270917E-5</v>
      </c>
      <c r="M607" s="21">
        <f t="shared" si="130"/>
        <v>1.8007166462318713E-2</v>
      </c>
      <c r="N607" s="21">
        <f t="shared" si="130"/>
        <v>2.6118960138991031E-4</v>
      </c>
      <c r="P607">
        <f t="shared" si="119"/>
        <v>4.6987374351909181E-5</v>
      </c>
      <c r="Q607">
        <f t="shared" si="120"/>
        <v>6.499036437972286E-5</v>
      </c>
      <c r="R607">
        <f t="shared" si="121"/>
        <v>5.7680356119485988E-5</v>
      </c>
      <c r="S607">
        <f t="shared" si="122"/>
        <v>6.3546529530242386E-5</v>
      </c>
      <c r="T607">
        <f t="shared" si="123"/>
        <v>9.7800021748936181E-5</v>
      </c>
      <c r="U607">
        <f t="shared" si="124"/>
        <v>5.2551382377773734E-4</v>
      </c>
      <c r="W607">
        <f t="shared" si="125"/>
        <v>4.8790909197489139E-5</v>
      </c>
      <c r="X607">
        <f t="shared" si="126"/>
        <v>6.7144608243981446E-5</v>
      </c>
      <c r="Y607">
        <f t="shared" si="127"/>
        <v>6.5914087236909475E-5</v>
      </c>
      <c r="Z607">
        <f t="shared" si="128"/>
        <v>-1.6840826434683344E-5</v>
      </c>
      <c r="AA607">
        <f t="shared" si="129"/>
        <v>7.7282021929932543E-5</v>
      </c>
    </row>
    <row r="608" spans="1:27" x14ac:dyDescent="0.2">
      <c r="A608" s="5">
        <v>43355</v>
      </c>
      <c r="B608" s="1">
        <v>37717.96</v>
      </c>
      <c r="C608" s="1">
        <v>463.09</v>
      </c>
      <c r="D608" s="1">
        <v>180.12</v>
      </c>
      <c r="E608" s="1">
        <v>15745.76</v>
      </c>
      <c r="F608" s="1">
        <v>204.73</v>
      </c>
      <c r="G608" s="2">
        <v>16843.8</v>
      </c>
      <c r="I608" s="21">
        <f t="shared" si="131"/>
        <v>8.114661259275199E-3</v>
      </c>
      <c r="J608" s="21">
        <f t="shared" si="131"/>
        <v>4.4799936417375535E-3</v>
      </c>
      <c r="K608" s="21">
        <f t="shared" si="131"/>
        <v>5.9023502273608955E-3</v>
      </c>
      <c r="L608" s="21">
        <f t="shared" si="130"/>
        <v>4.5729380561295666E-3</v>
      </c>
      <c r="M608" s="21">
        <f t="shared" si="130"/>
        <v>4.8473667025668498E-3</v>
      </c>
      <c r="N608" s="21">
        <f t="shared" si="130"/>
        <v>1.3721875711050735E-2</v>
      </c>
      <c r="P608">
        <f t="shared" si="119"/>
        <v>4.5783522032704545E-5</v>
      </c>
      <c r="Q608">
        <f t="shared" si="120"/>
        <v>6.7857599785023755E-5</v>
      </c>
      <c r="R608">
        <f t="shared" si="121"/>
        <v>5.9138395560745063E-5</v>
      </c>
      <c r="S608">
        <f t="shared" si="122"/>
        <v>6.6267897640777133E-5</v>
      </c>
      <c r="T608">
        <f t="shared" si="123"/>
        <v>1.0254277011913506E-4</v>
      </c>
      <c r="U608">
        <f t="shared" si="124"/>
        <v>5.4703875680421903E-4</v>
      </c>
      <c r="W608">
        <f t="shared" si="125"/>
        <v>4.4797879577942522E-5</v>
      </c>
      <c r="X608">
        <f t="shared" si="126"/>
        <v>6.7506567327327912E-5</v>
      </c>
      <c r="Y608">
        <f t="shared" si="127"/>
        <v>6.4951710918652311E-5</v>
      </c>
      <c r="Z608">
        <f t="shared" si="128"/>
        <v>-2.1921046482038276E-5</v>
      </c>
      <c r="AA608">
        <f t="shared" si="129"/>
        <v>7.7969280983853249E-5</v>
      </c>
    </row>
    <row r="609" spans="1:27" x14ac:dyDescent="0.2">
      <c r="A609" s="5">
        <v>43354</v>
      </c>
      <c r="B609" s="1">
        <v>37413.129999999997</v>
      </c>
      <c r="C609" s="1">
        <v>461.02</v>
      </c>
      <c r="D609" s="1">
        <v>179.06</v>
      </c>
      <c r="E609" s="1">
        <v>15673.92</v>
      </c>
      <c r="F609" s="1">
        <v>203.74</v>
      </c>
      <c r="G609" s="2">
        <v>16614.25</v>
      </c>
      <c r="I609" s="21">
        <f t="shared" si="131"/>
        <v>-1.3514189159168981E-2</v>
      </c>
      <c r="J609" s="21">
        <f t="shared" si="131"/>
        <v>-1.6265418834962339E-2</v>
      </c>
      <c r="K609" s="21">
        <f t="shared" si="131"/>
        <v>-1.4801123887159975E-2</v>
      </c>
      <c r="L609" s="21">
        <f t="shared" si="130"/>
        <v>-6.9909814320614043E-3</v>
      </c>
      <c r="M609" s="21">
        <f t="shared" si="130"/>
        <v>-1.7225865091934179E-2</v>
      </c>
      <c r="N609" s="21">
        <f t="shared" si="130"/>
        <v>-4.1785882720571391E-2</v>
      </c>
      <c r="P609">
        <f t="shared" si="119"/>
        <v>3.7048429271187778E-5</v>
      </c>
      <c r="Q609">
        <f t="shared" si="120"/>
        <v>5.5301881694062647E-5</v>
      </c>
      <c r="R609">
        <f t="shared" si="121"/>
        <v>4.8929786661022976E-5</v>
      </c>
      <c r="S609">
        <f t="shared" si="122"/>
        <v>6.7378157827416478E-5</v>
      </c>
      <c r="T609">
        <f t="shared" si="123"/>
        <v>9.0147813222557494E-5</v>
      </c>
      <c r="U609">
        <f t="shared" si="124"/>
        <v>4.7050548629784907E-4</v>
      </c>
      <c r="W609">
        <f t="shared" si="125"/>
        <v>1.1612489555131225E-5</v>
      </c>
      <c r="X609">
        <f t="shared" si="126"/>
        <v>2.8432632230856726E-5</v>
      </c>
      <c r="Y609">
        <f t="shared" si="127"/>
        <v>2.9620243942299365E-5</v>
      </c>
      <c r="Z609">
        <f t="shared" si="128"/>
        <v>-4.1966496058879674E-5</v>
      </c>
      <c r="AA609">
        <f t="shared" si="129"/>
        <v>3.700149178120897E-5</v>
      </c>
    </row>
    <row r="610" spans="1:27" x14ac:dyDescent="0.2">
      <c r="A610" s="5">
        <v>43353</v>
      </c>
      <c r="B610" s="1">
        <v>37922.17</v>
      </c>
      <c r="C610" s="1">
        <v>468.58</v>
      </c>
      <c r="D610" s="1">
        <v>181.73</v>
      </c>
      <c r="E610" s="1">
        <v>15783.88</v>
      </c>
      <c r="F610" s="1">
        <v>207.28</v>
      </c>
      <c r="G610" s="2">
        <v>17323.2</v>
      </c>
      <c r="I610" s="21">
        <f t="shared" si="131"/>
        <v>-1.2256418792805665E-2</v>
      </c>
      <c r="J610" s="21">
        <f t="shared" si="131"/>
        <v>-1.141608511004534E-2</v>
      </c>
      <c r="K610" s="21">
        <f t="shared" si="131"/>
        <v>-1.3608626466919649E-2</v>
      </c>
      <c r="L610" s="21">
        <f t="shared" si="130"/>
        <v>2.0022430257671996E-4</v>
      </c>
      <c r="M610" s="21">
        <f t="shared" si="130"/>
        <v>-1.2370105475910458E-2</v>
      </c>
      <c r="N610" s="21">
        <f t="shared" si="130"/>
        <v>-3.1907342184903396E-2</v>
      </c>
      <c r="P610">
        <f t="shared" si="119"/>
        <v>2.9824724652882321E-5</v>
      </c>
      <c r="Q610">
        <f t="shared" si="120"/>
        <v>5.0513044403909263E-5</v>
      </c>
      <c r="R610">
        <f t="shared" si="121"/>
        <v>4.0232025321334267E-5</v>
      </c>
      <c r="S610">
        <f t="shared" si="122"/>
        <v>7.1676332384187173E-5</v>
      </c>
      <c r="T610">
        <f t="shared" si="123"/>
        <v>8.6134726227072875E-5</v>
      </c>
      <c r="U610">
        <f t="shared" si="124"/>
        <v>4.3555401827614692E-4</v>
      </c>
      <c r="W610">
        <f t="shared" si="125"/>
        <v>-1.2608186540298569E-5</v>
      </c>
      <c r="X610">
        <f t="shared" si="126"/>
        <v>6.9970384997498657E-6</v>
      </c>
      <c r="Y610">
        <f t="shared" si="127"/>
        <v>3.7950402781989925E-6</v>
      </c>
      <c r="Z610">
        <f t="shared" si="128"/>
        <v>-4.423742397735823E-5</v>
      </c>
      <c r="AA610">
        <f t="shared" si="129"/>
        <v>1.4169851578952787E-5</v>
      </c>
    </row>
    <row r="611" spans="1:27" x14ac:dyDescent="0.2">
      <c r="A611" s="5">
        <v>43350</v>
      </c>
      <c r="B611" s="1">
        <v>38389.82</v>
      </c>
      <c r="C611" s="1">
        <v>473.96</v>
      </c>
      <c r="D611" s="1">
        <v>184.22</v>
      </c>
      <c r="E611" s="1">
        <v>15780.72</v>
      </c>
      <c r="F611" s="1">
        <v>209.86</v>
      </c>
      <c r="G611" s="2">
        <v>17884.849999999999</v>
      </c>
      <c r="I611" s="21">
        <f t="shared" si="131"/>
        <v>3.8367515336570498E-3</v>
      </c>
      <c r="J611" s="21">
        <f t="shared" si="131"/>
        <v>7.2419585962661143E-3</v>
      </c>
      <c r="K611" s="21">
        <f t="shared" si="131"/>
        <v>8.3947072432912842E-3</v>
      </c>
      <c r="L611" s="21">
        <f t="shared" si="130"/>
        <v>4.0625553930826652E-3</v>
      </c>
      <c r="M611" s="21">
        <f t="shared" si="130"/>
        <v>-9.5297088746007483E-5</v>
      </c>
      <c r="N611" s="21">
        <f t="shared" si="130"/>
        <v>3.1967956379900415E-2</v>
      </c>
      <c r="P611">
        <f t="shared" si="119"/>
        <v>3.078881373725653E-5</v>
      </c>
      <c r="Q611">
        <f t="shared" si="120"/>
        <v>5.0389666537560959E-5</v>
      </c>
      <c r="R611">
        <f t="shared" si="121"/>
        <v>3.8301870999255574E-5</v>
      </c>
      <c r="S611">
        <f t="shared" si="122"/>
        <v>7.5197947877526895E-5</v>
      </c>
      <c r="T611">
        <f t="shared" si="123"/>
        <v>9.1632107803154756E-5</v>
      </c>
      <c r="U611">
        <f t="shared" si="124"/>
        <v>3.981244725209723E-4</v>
      </c>
      <c r="W611">
        <f t="shared" si="125"/>
        <v>-2.1241886042985586E-5</v>
      </c>
      <c r="X611">
        <f t="shared" si="126"/>
        <v>-7.3336154158286651E-6</v>
      </c>
      <c r="Y611">
        <f t="shared" si="127"/>
        <v>-1.3092189170569376E-5</v>
      </c>
      <c r="Z611">
        <f t="shared" si="128"/>
        <v>-5.5350765524657435E-5</v>
      </c>
      <c r="AA611">
        <f t="shared" si="129"/>
        <v>1.5268764648428319E-5</v>
      </c>
    </row>
    <row r="612" spans="1:27" x14ac:dyDescent="0.2">
      <c r="A612" s="5">
        <v>43349</v>
      </c>
      <c r="B612" s="1">
        <v>38242.81</v>
      </c>
      <c r="C612" s="1">
        <v>470.54</v>
      </c>
      <c r="D612" s="1">
        <v>182.68</v>
      </c>
      <c r="E612" s="1">
        <v>15716.74</v>
      </c>
      <c r="F612" s="1">
        <v>209.88</v>
      </c>
      <c r="G612" s="2">
        <v>17322.150000000001</v>
      </c>
      <c r="I612" s="21">
        <f t="shared" si="131"/>
        <v>5.887682964017823E-3</v>
      </c>
      <c r="J612" s="21">
        <f t="shared" si="131"/>
        <v>9.137552903067071E-3</v>
      </c>
      <c r="K612" s="21">
        <f t="shared" si="131"/>
        <v>5.8193960551158981E-3</v>
      </c>
      <c r="L612" s="21">
        <f t="shared" si="130"/>
        <v>1.3185722240088554E-3</v>
      </c>
      <c r="M612" s="21">
        <f t="shared" si="130"/>
        <v>8.2289240543158091E-3</v>
      </c>
      <c r="N612" s="21">
        <f t="shared" si="130"/>
        <v>2.0471185782395946E-2</v>
      </c>
      <c r="P612">
        <f t="shared" si="119"/>
        <v>3.0541409676775947E-5</v>
      </c>
      <c r="Q612">
        <f t="shared" si="120"/>
        <v>4.8276568249127647E-5</v>
      </c>
      <c r="R612">
        <f t="shared" si="121"/>
        <v>3.8585051885614536E-5</v>
      </c>
      <c r="S612">
        <f t="shared" si="122"/>
        <v>7.9886840335033235E-5</v>
      </c>
      <c r="T612">
        <f t="shared" si="123"/>
        <v>9.3158719508141399E-5</v>
      </c>
      <c r="U612">
        <f t="shared" si="124"/>
        <v>3.9678755923481927E-4</v>
      </c>
      <c r="W612">
        <f t="shared" si="125"/>
        <v>-3.0291018244724452E-5</v>
      </c>
      <c r="X612">
        <f t="shared" si="126"/>
        <v>-1.9741497872700128E-5</v>
      </c>
      <c r="Y612">
        <f t="shared" si="127"/>
        <v>-2.1531899401815493E-5</v>
      </c>
      <c r="Z612">
        <f t="shared" si="128"/>
        <v>-6.0606733768690403E-5</v>
      </c>
      <c r="AA612">
        <f t="shared" si="129"/>
        <v>5.4908666618305974E-6</v>
      </c>
    </row>
    <row r="613" spans="1:27" x14ac:dyDescent="0.2">
      <c r="A613" s="5">
        <v>43348</v>
      </c>
      <c r="B613" s="1">
        <v>38018.31</v>
      </c>
      <c r="C613" s="1">
        <v>466.26</v>
      </c>
      <c r="D613" s="1">
        <v>181.62</v>
      </c>
      <c r="E613" s="1">
        <v>15696.03</v>
      </c>
      <c r="F613" s="1">
        <v>208.16</v>
      </c>
      <c r="G613" s="2">
        <v>16971.150000000001</v>
      </c>
      <c r="I613" s="21">
        <f t="shared" si="131"/>
        <v>-3.6654519739623926E-3</v>
      </c>
      <c r="J613" s="21">
        <f t="shared" si="131"/>
        <v>-2.5703651216158634E-3</v>
      </c>
      <c r="K613" s="21">
        <f t="shared" si="131"/>
        <v>-4.285485378548789E-3</v>
      </c>
      <c r="L613" s="21">
        <f t="shared" si="130"/>
        <v>-3.6642703182589811E-3</v>
      </c>
      <c r="M613" s="21">
        <f t="shared" si="130"/>
        <v>-3.4529096266782168E-3</v>
      </c>
      <c r="N613" s="21">
        <f t="shared" si="130"/>
        <v>-1.5014222169419359E-3</v>
      </c>
      <c r="P613">
        <f t="shared" si="119"/>
        <v>3.1633273815287725E-5</v>
      </c>
      <c r="Q613">
        <f t="shared" si="120"/>
        <v>5.0936342167683498E-5</v>
      </c>
      <c r="R613">
        <f t="shared" si="121"/>
        <v>3.9875668925350218E-5</v>
      </c>
      <c r="S613">
        <f t="shared" si="122"/>
        <v>8.4128965656507249E-5</v>
      </c>
      <c r="T613">
        <f t="shared" si="123"/>
        <v>9.834400469653295E-5</v>
      </c>
      <c r="U613">
        <f t="shared" si="124"/>
        <v>4.2197053522809326E-4</v>
      </c>
      <c r="W613">
        <f t="shared" si="125"/>
        <v>-3.2575767772824367E-5</v>
      </c>
      <c r="X613">
        <f t="shared" si="126"/>
        <v>-2.1247925607079717E-5</v>
      </c>
      <c r="Y613">
        <f t="shared" si="127"/>
        <v>-2.3316977424765394E-5</v>
      </c>
      <c r="Z613">
        <f t="shared" si="128"/>
        <v>-6.4826415724014152E-5</v>
      </c>
      <c r="AA613">
        <f t="shared" si="129"/>
        <v>5.5104363279099531E-6</v>
      </c>
    </row>
    <row r="614" spans="1:27" x14ac:dyDescent="0.2">
      <c r="A614" s="5">
        <v>43347</v>
      </c>
      <c r="B614" s="1">
        <v>38157.919999999998</v>
      </c>
      <c r="C614" s="1">
        <v>467.46</v>
      </c>
      <c r="D614" s="1">
        <v>182.4</v>
      </c>
      <c r="E614" s="1">
        <v>15753.65</v>
      </c>
      <c r="F614" s="1">
        <v>208.88</v>
      </c>
      <c r="G614" s="2">
        <v>16996.650000000001</v>
      </c>
      <c r="I614" s="21">
        <f t="shared" si="131"/>
        <v>-4.0433979621516897E-3</v>
      </c>
      <c r="J614" s="21">
        <f t="shared" si="131"/>
        <v>-1.3323755575839842E-2</v>
      </c>
      <c r="K614" s="21">
        <f t="shared" si="131"/>
        <v>-1.003717787219878E-2</v>
      </c>
      <c r="L614" s="21">
        <f t="shared" si="130"/>
        <v>1.9111686546292625E-2</v>
      </c>
      <c r="M614" s="21">
        <f t="shared" si="130"/>
        <v>-2.4402989052230463E-2</v>
      </c>
      <c r="N614" s="21">
        <f t="shared" si="130"/>
        <v>-3.7087589895696028E-2</v>
      </c>
      <c r="P614">
        <f t="shared" si="119"/>
        <v>3.2608861479221045E-5</v>
      </c>
      <c r="Q614">
        <f t="shared" si="120"/>
        <v>4.2856377030851165E-5</v>
      </c>
      <c r="R614">
        <f t="shared" si="121"/>
        <v>3.5990396326660427E-5</v>
      </c>
      <c r="S614">
        <f t="shared" si="122"/>
        <v>6.6184650955194345E-5</v>
      </c>
      <c r="T614">
        <f t="shared" si="123"/>
        <v>6.6610268314400145E-5</v>
      </c>
      <c r="U614">
        <f t="shared" si="124"/>
        <v>3.6110763379980121E-4</v>
      </c>
      <c r="W614">
        <f t="shared" si="125"/>
        <v>-4.422697967781582E-5</v>
      </c>
      <c r="X614">
        <f t="shared" si="126"/>
        <v>-5.4145409113951305E-5</v>
      </c>
      <c r="Y614">
        <f t="shared" si="127"/>
        <v>-4.8566235768958734E-5</v>
      </c>
      <c r="Z614">
        <f t="shared" si="128"/>
        <v>-2.3721310801462334E-5</v>
      </c>
      <c r="AA614">
        <f t="shared" si="129"/>
        <v>-5.1906858174454351E-5</v>
      </c>
    </row>
    <row r="615" spans="1:27" x14ac:dyDescent="0.2">
      <c r="A615" s="5">
        <v>43346</v>
      </c>
      <c r="B615" s="1">
        <v>38312.519999999997</v>
      </c>
      <c r="C615" s="1">
        <v>473.73</v>
      </c>
      <c r="D615" s="1">
        <v>184.24</v>
      </c>
      <c r="E615" s="1">
        <v>15455.43</v>
      </c>
      <c r="F615" s="1">
        <v>214.04</v>
      </c>
      <c r="G615" s="2">
        <v>17638.849999999999</v>
      </c>
      <c r="I615" s="21">
        <f t="shared" si="131"/>
        <v>-8.6424761978751326E-3</v>
      </c>
      <c r="J615" s="21">
        <f t="shared" si="131"/>
        <v>-6.962805668189017E-3</v>
      </c>
      <c r="K615" s="21">
        <f t="shared" si="131"/>
        <v>-9.3998855376214024E-3</v>
      </c>
      <c r="L615" s="21">
        <f t="shared" si="130"/>
        <v>-6.0050593386329187E-3</v>
      </c>
      <c r="M615" s="21">
        <f t="shared" si="130"/>
        <v>-3.4513349869665878E-3</v>
      </c>
      <c r="N615" s="21">
        <f t="shared" si="130"/>
        <v>1.2947103606629937E-2</v>
      </c>
      <c r="P615">
        <f t="shared" si="119"/>
        <v>2.9922678499330585E-5</v>
      </c>
      <c r="Q615">
        <f t="shared" si="120"/>
        <v>4.249738006858857E-5</v>
      </c>
      <c r="R615">
        <f t="shared" si="121"/>
        <v>3.264779302067807E-5</v>
      </c>
      <c r="S615">
        <f t="shared" si="122"/>
        <v>6.8107453931451283E-5</v>
      </c>
      <c r="T615">
        <f t="shared" si="123"/>
        <v>7.0101665449855916E-5</v>
      </c>
      <c r="U615">
        <f t="shared" si="124"/>
        <v>3.7345743009760922E-4</v>
      </c>
      <c r="W615">
        <f t="shared" si="125"/>
        <v>-3.9907742119906877E-5</v>
      </c>
      <c r="X615">
        <f t="shared" si="126"/>
        <v>-5.1847360777892445E-5</v>
      </c>
      <c r="Y615">
        <f t="shared" si="127"/>
        <v>-4.3898040693825458E-5</v>
      </c>
      <c r="Z615">
        <f t="shared" si="128"/>
        <v>-2.0272790719348798E-5</v>
      </c>
      <c r="AA615">
        <f t="shared" si="129"/>
        <v>-5.2367841143625274E-5</v>
      </c>
    </row>
    <row r="616" spans="1:27" x14ac:dyDescent="0.2">
      <c r="A616" s="5">
        <v>43343</v>
      </c>
      <c r="B616" s="1">
        <v>38645.07</v>
      </c>
      <c r="C616" s="1">
        <v>477.04</v>
      </c>
      <c r="D616" s="1">
        <v>185.98</v>
      </c>
      <c r="E616" s="1">
        <v>15548.52</v>
      </c>
      <c r="F616" s="1">
        <v>214.78</v>
      </c>
      <c r="G616" s="2">
        <v>17411.95</v>
      </c>
      <c r="I616" s="21">
        <f t="shared" si="131"/>
        <v>-1.1645414392695824E-3</v>
      </c>
      <c r="J616" s="21">
        <f t="shared" si="131"/>
        <v>7.9342946569507609E-3</v>
      </c>
      <c r="K616" s="21">
        <f t="shared" si="131"/>
        <v>-2.150537642697785E-4</v>
      </c>
      <c r="L616" s="21">
        <f t="shared" si="130"/>
        <v>1.3679643247195405E-2</v>
      </c>
      <c r="M616" s="21">
        <f t="shared" si="130"/>
        <v>5.6496006461788624E-3</v>
      </c>
      <c r="N616" s="21">
        <f t="shared" si="130"/>
        <v>1.974731559477218E-3</v>
      </c>
      <c r="P616">
        <f t="shared" si="119"/>
        <v>3.1746073503727685E-5</v>
      </c>
      <c r="Q616">
        <f t="shared" si="120"/>
        <v>4.1191700177010134E-5</v>
      </c>
      <c r="R616">
        <f t="shared" si="121"/>
        <v>3.4728742695091994E-5</v>
      </c>
      <c r="S616">
        <f t="shared" si="122"/>
        <v>6.0510101669381852E-5</v>
      </c>
      <c r="T616">
        <f t="shared" si="123"/>
        <v>7.2538921491678335E-5</v>
      </c>
      <c r="U616">
        <f t="shared" si="124"/>
        <v>3.970462300145633E-4</v>
      </c>
      <c r="W616">
        <f t="shared" si="125"/>
        <v>-4.2308258208468301E-5</v>
      </c>
      <c r="X616">
        <f t="shared" si="126"/>
        <v>-5.6156858405924226E-5</v>
      </c>
      <c r="Y616">
        <f t="shared" si="127"/>
        <v>-4.6672936475008708E-5</v>
      </c>
      <c r="Z616">
        <f t="shared" si="128"/>
        <v>-2.3291072461602522E-5</v>
      </c>
      <c r="AA616">
        <f t="shared" si="129"/>
        <v>-5.642258279286427E-5</v>
      </c>
    </row>
    <row r="617" spans="1:27" x14ac:dyDescent="0.2">
      <c r="A617" s="5">
        <v>43342</v>
      </c>
      <c r="B617" s="1">
        <v>38690.1</v>
      </c>
      <c r="C617" s="1">
        <v>473.27</v>
      </c>
      <c r="D617" s="1">
        <v>186.02</v>
      </c>
      <c r="E617" s="1">
        <v>15337.27</v>
      </c>
      <c r="F617" s="1">
        <v>213.57</v>
      </c>
      <c r="G617" s="2">
        <v>17377.599999999999</v>
      </c>
      <c r="I617" s="21">
        <f t="shared" si="131"/>
        <v>-8.4817767675993692E-4</v>
      </c>
      <c r="J617" s="21">
        <f t="shared" si="131"/>
        <v>2.7718139261812499E-3</v>
      </c>
      <c r="K617" s="21">
        <f t="shared" si="131"/>
        <v>-1.128274129093484E-3</v>
      </c>
      <c r="L617" s="21">
        <f t="shared" si="130"/>
        <v>3.205833190564427E-3</v>
      </c>
      <c r="M617" s="21">
        <f t="shared" si="130"/>
        <v>6.4354216040088301E-3</v>
      </c>
      <c r="N617" s="21">
        <f t="shared" si="130"/>
        <v>-3.2608631384830236E-2</v>
      </c>
      <c r="P617">
        <f t="shared" si="119"/>
        <v>3.3726499129198356E-5</v>
      </c>
      <c r="Q617">
        <f t="shared" si="120"/>
        <v>4.3330556415455106E-5</v>
      </c>
      <c r="R617">
        <f t="shared" si="121"/>
        <v>3.6864215472839466E-5</v>
      </c>
      <c r="S617">
        <f t="shared" si="122"/>
        <v>6.3716446470891898E-5</v>
      </c>
      <c r="T617">
        <f t="shared" si="123"/>
        <v>7.4525577040848652E-5</v>
      </c>
      <c r="U617">
        <f t="shared" si="124"/>
        <v>3.5451793570963737E-4</v>
      </c>
      <c r="W617">
        <f t="shared" si="125"/>
        <v>-4.6774184043709244E-5</v>
      </c>
      <c r="X617">
        <f t="shared" si="126"/>
        <v>-5.3972079671014067E-5</v>
      </c>
      <c r="Y617">
        <f t="shared" si="127"/>
        <v>-5.200045211234862E-5</v>
      </c>
      <c r="Z617">
        <f t="shared" si="128"/>
        <v>-1.8105109036234404E-5</v>
      </c>
      <c r="AA617">
        <f t="shared" si="129"/>
        <v>-4.6629324829147287E-5</v>
      </c>
    </row>
    <row r="618" spans="1:27" x14ac:dyDescent="0.2">
      <c r="A618" s="5">
        <v>43341</v>
      </c>
      <c r="B618" s="1">
        <v>38722.93</v>
      </c>
      <c r="C618" s="1">
        <v>471.96</v>
      </c>
      <c r="D618" s="1">
        <v>186.23</v>
      </c>
      <c r="E618" s="1">
        <v>15288.18</v>
      </c>
      <c r="F618" s="1">
        <v>212.2</v>
      </c>
      <c r="G618" s="2">
        <v>17953.599999999999</v>
      </c>
      <c r="I618" s="21">
        <f t="shared" si="131"/>
        <v>-4.4756834478157682E-3</v>
      </c>
      <c r="J618" s="21">
        <f t="shared" si="131"/>
        <v>3.3320983766679294E-3</v>
      </c>
      <c r="K618" s="21">
        <f t="shared" si="131"/>
        <v>-3.1095886090558439E-3</v>
      </c>
      <c r="L618" s="21">
        <f t="shared" si="130"/>
        <v>-4.1312541112936991E-3</v>
      </c>
      <c r="M618" s="21">
        <f t="shared" si="130"/>
        <v>2.2645791900959317E-3</v>
      </c>
      <c r="N618" s="21">
        <f t="shared" si="130"/>
        <v>2.1762817421817522E-2</v>
      </c>
      <c r="P618">
        <f t="shared" si="119"/>
        <v>3.4600632542228971E-5</v>
      </c>
      <c r="Q618">
        <f t="shared" si="120"/>
        <v>4.5387642170156946E-5</v>
      </c>
      <c r="R618">
        <f t="shared" si="121"/>
        <v>3.8600045738069443E-5</v>
      </c>
      <c r="S618">
        <f t="shared" si="122"/>
        <v>6.6694054084007477E-5</v>
      </c>
      <c r="T618">
        <f t="shared" si="123"/>
        <v>7.8955189262080555E-5</v>
      </c>
      <c r="U618">
        <f t="shared" si="124"/>
        <v>3.4691566210799527E-4</v>
      </c>
      <c r="W618">
        <f t="shared" si="125"/>
        <v>-4.3542526745690771E-5</v>
      </c>
      <c r="X618">
        <f t="shared" si="126"/>
        <v>-6.2045777220416586E-5</v>
      </c>
      <c r="Y618">
        <f t="shared" si="127"/>
        <v>-5.100005059893391E-5</v>
      </c>
      <c r="Z618">
        <f t="shared" si="128"/>
        <v>-1.3521963084469504E-5</v>
      </c>
      <c r="AA618">
        <f t="shared" si="129"/>
        <v>-5.2751427910878305E-5</v>
      </c>
    </row>
    <row r="619" spans="1:27" x14ac:dyDescent="0.2">
      <c r="A619" s="5">
        <v>43340</v>
      </c>
      <c r="B619" s="1">
        <v>38896.629999999997</v>
      </c>
      <c r="C619" s="1">
        <v>470.39</v>
      </c>
      <c r="D619" s="1">
        <v>186.81</v>
      </c>
      <c r="E619" s="1">
        <v>15351.47</v>
      </c>
      <c r="F619" s="1">
        <v>211.72</v>
      </c>
      <c r="G619" s="2">
        <v>17567.099999999999</v>
      </c>
      <c r="I619" s="21">
        <f t="shared" si="131"/>
        <v>5.2202224105902329E-3</v>
      </c>
      <c r="J619" s="21">
        <f t="shared" si="131"/>
        <v>-5.5543920624495022E-3</v>
      </c>
      <c r="K619" s="21">
        <f t="shared" si="131"/>
        <v>3.9691105529203975E-3</v>
      </c>
      <c r="L619" s="21">
        <f t="shared" si="130"/>
        <v>4.3477846839996065E-3</v>
      </c>
      <c r="M619" s="21">
        <f t="shared" si="130"/>
        <v>-3.6773413746846897E-3</v>
      </c>
      <c r="N619" s="21">
        <f t="shared" si="130"/>
        <v>4.0726980555940975E-3</v>
      </c>
      <c r="P619">
        <f t="shared" si="119"/>
        <v>3.5069775767305598E-5</v>
      </c>
      <c r="Q619">
        <f t="shared" si="120"/>
        <v>4.6315495637396616E-5</v>
      </c>
      <c r="R619">
        <f t="shared" si="121"/>
        <v>4.0058314279990638E-5</v>
      </c>
      <c r="S619">
        <f t="shared" si="122"/>
        <v>6.9744532111172536E-5</v>
      </c>
      <c r="T619">
        <f t="shared" si="123"/>
        <v>8.3131722220130299E-5</v>
      </c>
      <c r="U619">
        <f t="shared" si="124"/>
        <v>3.6800047866050305E-4</v>
      </c>
      <c r="W619">
        <f t="shared" si="125"/>
        <v>-4.767888311209952E-5</v>
      </c>
      <c r="X619">
        <f t="shared" si="126"/>
        <v>-6.4562229271544535E-5</v>
      </c>
      <c r="Y619">
        <f t="shared" si="127"/>
        <v>-5.5287180775332903E-5</v>
      </c>
      <c r="Z619">
        <f t="shared" si="128"/>
        <v>-1.5515314827861199E-5</v>
      </c>
      <c r="AA619">
        <f t="shared" si="129"/>
        <v>-5.5162580688183259E-5</v>
      </c>
    </row>
    <row r="620" spans="1:27" x14ac:dyDescent="0.2">
      <c r="A620" s="5">
        <v>43339</v>
      </c>
      <c r="B620" s="1">
        <v>38694.11</v>
      </c>
      <c r="C620" s="1">
        <v>473.01</v>
      </c>
      <c r="D620" s="1">
        <v>186.07</v>
      </c>
      <c r="E620" s="1">
        <v>15284.87</v>
      </c>
      <c r="F620" s="1">
        <v>212.5</v>
      </c>
      <c r="G620" s="2">
        <v>17495.7</v>
      </c>
      <c r="I620" s="21">
        <f t="shared" si="131"/>
        <v>1.1496774081419851E-2</v>
      </c>
      <c r="J620" s="21">
        <f t="shared" si="131"/>
        <v>1.5252836021066066E-2</v>
      </c>
      <c r="K620" s="21">
        <f t="shared" si="131"/>
        <v>1.2655658367906554E-2</v>
      </c>
      <c r="L620" s="21">
        <f t="shared" si="130"/>
        <v>1.5265549668435942E-2</v>
      </c>
      <c r="M620" s="21">
        <f t="shared" si="130"/>
        <v>1.4456940971427619E-2</v>
      </c>
      <c r="N620" s="21">
        <f t="shared" si="130"/>
        <v>-2.3186300465522093E-2</v>
      </c>
      <c r="P620">
        <f t="shared" si="119"/>
        <v>2.8871517989950166E-5</v>
      </c>
      <c r="Q620">
        <f t="shared" si="120"/>
        <v>3.4421867272622101E-5</v>
      </c>
      <c r="R620">
        <f t="shared" si="121"/>
        <v>3.239188612391579E-5</v>
      </c>
      <c r="S620">
        <f t="shared" si="122"/>
        <v>5.9321608202556857E-5</v>
      </c>
      <c r="T620">
        <f t="shared" si="123"/>
        <v>7.5097376260691213E-5</v>
      </c>
      <c r="U620">
        <f t="shared" si="124"/>
        <v>3.5717468819559023E-4</v>
      </c>
      <c r="W620">
        <f t="shared" si="125"/>
        <v>-3.3707259168019003E-5</v>
      </c>
      <c r="X620">
        <f t="shared" si="126"/>
        <v>-4.6109381846168036E-5</v>
      </c>
      <c r="Y620">
        <f t="shared" si="127"/>
        <v>-4.0086071196697947E-5</v>
      </c>
      <c r="Z620">
        <f t="shared" si="128"/>
        <v>6.0870026118736532E-6</v>
      </c>
      <c r="AA620">
        <f t="shared" si="129"/>
        <v>-3.7287661763439353E-5</v>
      </c>
    </row>
    <row r="621" spans="1:27" x14ac:dyDescent="0.2">
      <c r="A621" s="5">
        <v>43336</v>
      </c>
      <c r="B621" s="1">
        <v>38251.800000000003</v>
      </c>
      <c r="C621" s="1">
        <v>465.85</v>
      </c>
      <c r="D621" s="1">
        <v>183.73</v>
      </c>
      <c r="E621" s="1">
        <v>15053.31</v>
      </c>
      <c r="F621" s="1">
        <v>209.45</v>
      </c>
      <c r="G621" s="2">
        <v>17906.099999999999</v>
      </c>
      <c r="I621" s="21">
        <f t="shared" si="131"/>
        <v>-2.2186090154810599E-3</v>
      </c>
      <c r="J621" s="21">
        <f t="shared" si="131"/>
        <v>-1.5229354838045962E-3</v>
      </c>
      <c r="K621" s="21">
        <f t="shared" si="131"/>
        <v>-3.0433152123023736E-3</v>
      </c>
      <c r="L621" s="21">
        <f t="shared" si="130"/>
        <v>-6.030945159029859E-3</v>
      </c>
      <c r="M621" s="21">
        <f t="shared" si="130"/>
        <v>-3.0509629424922214E-3</v>
      </c>
      <c r="N621" s="21">
        <f t="shared" si="130"/>
        <v>2.5644207561421571E-2</v>
      </c>
      <c r="P621">
        <f t="shared" si="119"/>
        <v>3.0400196204399723E-5</v>
      </c>
      <c r="Q621">
        <f t="shared" si="120"/>
        <v>3.6470965237608762E-5</v>
      </c>
      <c r="R621">
        <f t="shared" si="121"/>
        <v>3.3868276675563755E-5</v>
      </c>
      <c r="S621">
        <f t="shared" si="122"/>
        <v>6.0786457693492891E-5</v>
      </c>
      <c r="T621">
        <f t="shared" si="123"/>
        <v>7.9296674221386777E-5</v>
      </c>
      <c r="U621">
        <f t="shared" si="124"/>
        <v>3.3799698437063185E-4</v>
      </c>
      <c r="W621">
        <f t="shared" si="125"/>
        <v>-3.2227224428277396E-5</v>
      </c>
      <c r="X621">
        <f t="shared" si="126"/>
        <v>-4.6559695135327331E-5</v>
      </c>
      <c r="Y621">
        <f t="shared" si="127"/>
        <v>-3.766326252973523E-5</v>
      </c>
      <c r="Z621">
        <f t="shared" si="128"/>
        <v>1.6347373594528087E-5</v>
      </c>
      <c r="AA621">
        <f t="shared" si="129"/>
        <v>-3.4673712921139134E-5</v>
      </c>
    </row>
    <row r="622" spans="1:27" x14ac:dyDescent="0.2">
      <c r="A622" s="5">
        <v>43335</v>
      </c>
      <c r="B622" s="1">
        <v>38336.76</v>
      </c>
      <c r="C622" s="1">
        <v>466.56</v>
      </c>
      <c r="D622" s="1">
        <v>184.29</v>
      </c>
      <c r="E622" s="1">
        <v>15144.37</v>
      </c>
      <c r="F622" s="1">
        <v>210.09</v>
      </c>
      <c r="G622" s="2">
        <v>17452.75</v>
      </c>
      <c r="I622" s="21">
        <f t="shared" si="131"/>
        <v>1.3314627133945874E-3</v>
      </c>
      <c r="J622" s="21">
        <f t="shared" si="131"/>
        <v>4.7049811263428108E-3</v>
      </c>
      <c r="K622" s="21">
        <f t="shared" si="131"/>
        <v>2.2816176781957028E-3</v>
      </c>
      <c r="L622" s="21">
        <f t="shared" si="130"/>
        <v>1.1561943395458905E-2</v>
      </c>
      <c r="M622" s="21">
        <f t="shared" si="130"/>
        <v>4.1974781399789904E-3</v>
      </c>
      <c r="N622" s="21">
        <f t="shared" si="130"/>
        <v>1.8696471756766031E-3</v>
      </c>
      <c r="P622">
        <f t="shared" si="119"/>
        <v>3.222747726273417E-5</v>
      </c>
      <c r="Q622">
        <f t="shared" si="120"/>
        <v>3.7385908929419403E-5</v>
      </c>
      <c r="R622">
        <f t="shared" si="121"/>
        <v>3.5697797789145158E-5</v>
      </c>
      <c r="S622">
        <f t="shared" si="122"/>
        <v>5.6133771902877804E-5</v>
      </c>
      <c r="T622">
        <f t="shared" si="123"/>
        <v>8.3233558358777326E-5</v>
      </c>
      <c r="U622">
        <f t="shared" si="124"/>
        <v>3.593481378052563E-4</v>
      </c>
      <c r="W622">
        <f t="shared" si="125"/>
        <v>-3.4443176976994056E-5</v>
      </c>
      <c r="X622">
        <f t="shared" si="126"/>
        <v>-5.0093079165740474E-5</v>
      </c>
      <c r="Y622">
        <f t="shared" si="127"/>
        <v>-4.0339586949591464E-5</v>
      </c>
      <c r="Z622">
        <f t="shared" si="128"/>
        <v>1.6011030112392485E-5</v>
      </c>
      <c r="AA622">
        <f t="shared" si="129"/>
        <v>-3.7387852244789042E-5</v>
      </c>
    </row>
    <row r="623" spans="1:27" x14ac:dyDescent="0.2">
      <c r="A623" s="5">
        <v>43333</v>
      </c>
      <c r="B623" s="1">
        <v>38285.75</v>
      </c>
      <c r="C623" s="1">
        <v>464.37</v>
      </c>
      <c r="D623" s="1">
        <v>183.87</v>
      </c>
      <c r="E623" s="1">
        <v>14970.28</v>
      </c>
      <c r="F623" s="1">
        <v>209.21</v>
      </c>
      <c r="G623" s="2">
        <v>17420.150000000001</v>
      </c>
      <c r="I623" s="21">
        <f t="shared" si="131"/>
        <v>1.8285236681503638E-4</v>
      </c>
      <c r="J623" s="21">
        <f t="shared" si="131"/>
        <v>1.8536885076910214E-3</v>
      </c>
      <c r="K623" s="21">
        <f t="shared" si="131"/>
        <v>1.5239756936357594E-3</v>
      </c>
      <c r="L623" s="21">
        <f t="shared" si="130"/>
        <v>4.504367364778581E-3</v>
      </c>
      <c r="M623" s="21">
        <f t="shared" si="130"/>
        <v>1.8658953335928059E-3</v>
      </c>
      <c r="N623" s="21">
        <f t="shared" si="130"/>
        <v>6.3201052283050176E-3</v>
      </c>
      <c r="P623">
        <f t="shared" si="119"/>
        <v>3.4282416131331048E-5</v>
      </c>
      <c r="Q623">
        <f t="shared" si="120"/>
        <v>3.9552914111070919E-5</v>
      </c>
      <c r="R623">
        <f t="shared" si="121"/>
        <v>3.7828135823678304E-5</v>
      </c>
      <c r="S623">
        <f t="shared" si="122"/>
        <v>5.8421715299430705E-5</v>
      </c>
      <c r="T623">
        <f t="shared" si="123"/>
        <v>8.8324111101087155E-5</v>
      </c>
      <c r="U623">
        <f t="shared" si="124"/>
        <v>3.7973565319089934E-4</v>
      </c>
      <c r="W623">
        <f t="shared" si="125"/>
        <v>-3.671544228613298E-5</v>
      </c>
      <c r="X623">
        <f t="shared" si="126"/>
        <v>-5.40383080334967E-5</v>
      </c>
      <c r="Y623">
        <f t="shared" si="127"/>
        <v>-4.3529242717596695E-5</v>
      </c>
      <c r="Z623">
        <f t="shared" si="128"/>
        <v>1.5215899540906245E-5</v>
      </c>
      <c r="AA623">
        <f t="shared" si="129"/>
        <v>-4.0527033548923019E-5</v>
      </c>
    </row>
    <row r="624" spans="1:27" x14ac:dyDescent="0.2">
      <c r="A624" s="5">
        <v>43332</v>
      </c>
      <c r="B624" s="1">
        <v>38278.75</v>
      </c>
      <c r="C624" s="1">
        <v>463.51</v>
      </c>
      <c r="D624" s="1">
        <v>183.59</v>
      </c>
      <c r="E624" s="1">
        <v>14903</v>
      </c>
      <c r="F624" s="1">
        <v>208.82</v>
      </c>
      <c r="G624" s="2">
        <v>17310.400000000001</v>
      </c>
      <c r="I624" s="21">
        <f t="shared" si="131"/>
        <v>8.6812726204717472E-3</v>
      </c>
      <c r="J624" s="21">
        <f t="shared" si="131"/>
        <v>5.4733016386061964E-3</v>
      </c>
      <c r="K624" s="21">
        <f t="shared" si="131"/>
        <v>5.2975192839201275E-3</v>
      </c>
      <c r="L624" s="21">
        <f t="shared" si="130"/>
        <v>-1.2591665435955792E-2</v>
      </c>
      <c r="M624" s="21">
        <f t="shared" si="130"/>
        <v>1.5296942185531194E-2</v>
      </c>
      <c r="N624" s="21">
        <f t="shared" si="130"/>
        <v>1.0309803672806659E-2</v>
      </c>
      <c r="P624">
        <f t="shared" si="119"/>
        <v>3.1660155821993511E-5</v>
      </c>
      <c r="Q624">
        <f t="shared" si="120"/>
        <v>4.0165417299405073E-5</v>
      </c>
      <c r="R624">
        <f t="shared" si="121"/>
        <v>3.8451397010497836E-5</v>
      </c>
      <c r="S624">
        <f t="shared" si="122"/>
        <v>5.2030545736561778E-5</v>
      </c>
      <c r="T624">
        <f t="shared" si="123"/>
        <v>7.9025877327061812E-5</v>
      </c>
      <c r="U624">
        <f t="shared" si="124"/>
        <v>3.9718950008998965E-4</v>
      </c>
      <c r="W624">
        <f t="shared" si="125"/>
        <v>-4.4771888581876084E-5</v>
      </c>
      <c r="X624">
        <f t="shared" si="126"/>
        <v>-6.1089391440065485E-5</v>
      </c>
      <c r="Y624">
        <f t="shared" si="127"/>
        <v>-4.9793857174259716E-5</v>
      </c>
      <c r="Z624">
        <f t="shared" si="128"/>
        <v>2.4473356866391951E-5</v>
      </c>
      <c r="AA624">
        <f t="shared" si="129"/>
        <v>-5.3180363609094747E-5</v>
      </c>
    </row>
    <row r="625" spans="1:27" x14ac:dyDescent="0.2">
      <c r="A625" s="5">
        <v>43329</v>
      </c>
      <c r="B625" s="1">
        <v>37947.879999999997</v>
      </c>
      <c r="C625" s="1">
        <v>460.98</v>
      </c>
      <c r="D625" s="1">
        <v>182.62</v>
      </c>
      <c r="E625" s="1">
        <v>15091.84</v>
      </c>
      <c r="F625" s="1">
        <v>205.65</v>
      </c>
      <c r="G625" s="2">
        <v>17132.849999999999</v>
      </c>
      <c r="I625" s="21">
        <f t="shared" si="131"/>
        <v>7.5205905370050227E-3</v>
      </c>
      <c r="J625" s="21">
        <f t="shared" si="131"/>
        <v>8.9338837509911912E-3</v>
      </c>
      <c r="K625" s="21">
        <f t="shared" si="131"/>
        <v>8.9104599223683439E-3</v>
      </c>
      <c r="L625" s="21">
        <f t="shared" si="130"/>
        <v>5.0685355780443015E-3</v>
      </c>
      <c r="M625" s="21">
        <f t="shared" si="130"/>
        <v>1.265083858875899E-3</v>
      </c>
      <c r="N625" s="21">
        <f t="shared" si="130"/>
        <v>-3.8094036749353195E-2</v>
      </c>
      <c r="P625">
        <f t="shared" si="119"/>
        <v>3.0070849894123548E-5</v>
      </c>
      <c r="Q625">
        <f t="shared" si="120"/>
        <v>3.7634638900884684E-5</v>
      </c>
      <c r="R625">
        <f t="shared" si="121"/>
        <v>3.5837892817882853E-5</v>
      </c>
      <c r="S625">
        <f t="shared" si="122"/>
        <v>5.3711853789582688E-5</v>
      </c>
      <c r="T625">
        <f t="shared" si="123"/>
        <v>8.396792669878992E-5</v>
      </c>
      <c r="U625">
        <f t="shared" si="124"/>
        <v>3.2991506589183541E-4</v>
      </c>
      <c r="W625">
        <f t="shared" si="125"/>
        <v>-2.9343095153474083E-5</v>
      </c>
      <c r="X625">
        <f t="shared" si="126"/>
        <v>-4.3265669877215953E-5</v>
      </c>
      <c r="Y625">
        <f t="shared" si="127"/>
        <v>-3.1306099904339773E-5</v>
      </c>
      <c r="Z625">
        <f t="shared" si="128"/>
        <v>3.835980393714616E-5</v>
      </c>
      <c r="AA625">
        <f t="shared" si="129"/>
        <v>-5.3498760157907257E-5</v>
      </c>
    </row>
    <row r="626" spans="1:27" x14ac:dyDescent="0.2">
      <c r="A626" s="5">
        <v>43328</v>
      </c>
      <c r="B626" s="1">
        <v>37663.56</v>
      </c>
      <c r="C626" s="1">
        <v>456.88</v>
      </c>
      <c r="D626" s="1">
        <v>181</v>
      </c>
      <c r="E626" s="1">
        <v>15015.54</v>
      </c>
      <c r="F626" s="1">
        <v>205.39</v>
      </c>
      <c r="G626" s="2">
        <v>17798.099999999999</v>
      </c>
      <c r="I626" s="21">
        <f t="shared" si="131"/>
        <v>-4.9907698793486841E-3</v>
      </c>
      <c r="J626" s="21">
        <f t="shared" si="131"/>
        <v>-2.9722899756187081E-3</v>
      </c>
      <c r="K626" s="21">
        <f t="shared" si="131"/>
        <v>-2.6484235299373379E-3</v>
      </c>
      <c r="L626" s="21">
        <f t="shared" si="130"/>
        <v>5.7606096621252859E-3</v>
      </c>
      <c r="M626" s="21">
        <f t="shared" si="130"/>
        <v>-2.4314347710956263E-3</v>
      </c>
      <c r="N626" s="21">
        <f t="shared" si="130"/>
        <v>1.3049644474334909E-2</v>
      </c>
      <c r="P626">
        <f t="shared" si="119"/>
        <v>3.0400407292347557E-5</v>
      </c>
      <c r="Q626">
        <f t="shared" si="120"/>
        <v>3.9472945147803064E-5</v>
      </c>
      <c r="R626">
        <f t="shared" si="121"/>
        <v>3.7677706368348198E-5</v>
      </c>
      <c r="S626">
        <f t="shared" si="122"/>
        <v>5.5022102520021717E-5</v>
      </c>
      <c r="T626">
        <f t="shared" si="123"/>
        <v>8.8950227868111011E-5</v>
      </c>
      <c r="U626">
        <f t="shared" si="124"/>
        <v>3.4010369429515221E-4</v>
      </c>
      <c r="W626">
        <f t="shared" si="125"/>
        <v>-2.7058966807181812E-5</v>
      </c>
      <c r="X626">
        <f t="shared" si="126"/>
        <v>-4.3551521521094393E-5</v>
      </c>
      <c r="Y626">
        <f t="shared" si="127"/>
        <v>-3.1098341250373465E-5</v>
      </c>
      <c r="Z626">
        <f t="shared" si="128"/>
        <v>3.6009967504656327E-5</v>
      </c>
      <c r="AA626">
        <f t="shared" si="129"/>
        <v>-5.4888296381263011E-5</v>
      </c>
    </row>
    <row r="627" spans="1:27" x14ac:dyDescent="0.2">
      <c r="A627" s="5">
        <v>43326</v>
      </c>
      <c r="B627" s="1">
        <v>37852</v>
      </c>
      <c r="C627" s="1">
        <v>458.24</v>
      </c>
      <c r="D627" s="1">
        <v>181.48</v>
      </c>
      <c r="E627" s="1">
        <v>14929.29</v>
      </c>
      <c r="F627" s="1">
        <v>205.89</v>
      </c>
      <c r="G627" s="2">
        <v>17567.349999999999</v>
      </c>
      <c r="I627" s="21">
        <f t="shared" si="131"/>
        <v>5.4863317427003844E-3</v>
      </c>
      <c r="J627" s="21">
        <f t="shared" si="131"/>
        <v>3.7824587320931949E-3</v>
      </c>
      <c r="K627" s="21">
        <f t="shared" si="131"/>
        <v>8.3552844626516541E-3</v>
      </c>
      <c r="L627" s="21">
        <f t="shared" si="130"/>
        <v>4.2617824679345622E-3</v>
      </c>
      <c r="M627" s="21">
        <f t="shared" si="130"/>
        <v>-2.8615098217054454E-3</v>
      </c>
      <c r="N627" s="21">
        <f t="shared" si="130"/>
        <v>6.2870304104946399E-3</v>
      </c>
      <c r="P627">
        <f t="shared" si="119"/>
        <v>3.0419592694563667E-5</v>
      </c>
      <c r="Q627">
        <f t="shared" si="120"/>
        <v>4.1079282451280617E-5</v>
      </c>
      <c r="R627">
        <f t="shared" si="121"/>
        <v>3.5626659214083515E-5</v>
      </c>
      <c r="S627">
        <f t="shared" si="122"/>
        <v>5.7374824608278778E-5</v>
      </c>
      <c r="T627">
        <f t="shared" si="123"/>
        <v>9.4105248468646815E-5</v>
      </c>
      <c r="U627">
        <f t="shared" si="124"/>
        <v>3.5928945660872679E-4</v>
      </c>
      <c r="W627">
        <f t="shared" si="125"/>
        <v>-3.0987798806049979E-5</v>
      </c>
      <c r="X627">
        <f t="shared" si="126"/>
        <v>-4.7849305857022396E-5</v>
      </c>
      <c r="Y627">
        <f t="shared" si="127"/>
        <v>-3.6436315851781837E-5</v>
      </c>
      <c r="Z627">
        <f t="shared" si="128"/>
        <v>3.6598223559497104E-5</v>
      </c>
      <c r="AA627">
        <f t="shared" si="129"/>
        <v>-5.7243481303322915E-5</v>
      </c>
    </row>
    <row r="628" spans="1:27" x14ac:dyDescent="0.2">
      <c r="A628" s="5">
        <v>43325</v>
      </c>
      <c r="B628" s="1">
        <v>37644.9</v>
      </c>
      <c r="C628" s="1">
        <v>456.51</v>
      </c>
      <c r="D628" s="1">
        <v>179.97</v>
      </c>
      <c r="E628" s="1">
        <v>14865.8</v>
      </c>
      <c r="F628" s="1">
        <v>206.48</v>
      </c>
      <c r="G628" s="2">
        <v>17457.25</v>
      </c>
      <c r="I628" s="21">
        <f t="shared" si="131"/>
        <v>-5.9414220865148777E-3</v>
      </c>
      <c r="J628" s="21">
        <f t="shared" si="131"/>
        <v>-7.7680462187759512E-3</v>
      </c>
      <c r="K628" s="21">
        <f t="shared" si="131"/>
        <v>-6.6456466548079907E-3</v>
      </c>
      <c r="L628" s="21">
        <f t="shared" si="130"/>
        <v>1.233681519952389E-2</v>
      </c>
      <c r="M628" s="21">
        <f t="shared" si="130"/>
        <v>-1.0454651627203215E-2</v>
      </c>
      <c r="N628" s="21">
        <f t="shared" si="130"/>
        <v>5.5261962640420638E-2</v>
      </c>
      <c r="P628">
        <f t="shared" si="119"/>
        <v>3.0108045648889424E-5</v>
      </c>
      <c r="Q628">
        <f t="shared" si="120"/>
        <v>3.9849712689210914E-5</v>
      </c>
      <c r="R628">
        <f t="shared" si="121"/>
        <v>3.5081683028138164E-5</v>
      </c>
      <c r="S628">
        <f t="shared" si="122"/>
        <v>5.1322344736432496E-5</v>
      </c>
      <c r="T628">
        <f t="shared" si="123"/>
        <v>9.313538726582536E-5</v>
      </c>
      <c r="U628">
        <f t="shared" si="124"/>
        <v>1.8729402735792751E-4</v>
      </c>
      <c r="W628">
        <f t="shared" si="125"/>
        <v>-1.2008212854779413E-5</v>
      </c>
      <c r="X628">
        <f t="shared" si="126"/>
        <v>-2.3502826660807373E-5</v>
      </c>
      <c r="Y628">
        <f t="shared" si="127"/>
        <v>-1.5320454491718812E-5</v>
      </c>
      <c r="Z628">
        <f t="shared" si="128"/>
        <v>-4.5820996595475444E-6</v>
      </c>
      <c r="AA628">
        <f t="shared" si="129"/>
        <v>-2.402000770729348E-5</v>
      </c>
    </row>
    <row r="629" spans="1:27" x14ac:dyDescent="0.2">
      <c r="A629" s="5">
        <v>43322</v>
      </c>
      <c r="B629" s="1">
        <v>37869.230000000003</v>
      </c>
      <c r="C629" s="1">
        <v>460.07</v>
      </c>
      <c r="D629" s="1">
        <v>181.17</v>
      </c>
      <c r="E629" s="1">
        <v>14683.53</v>
      </c>
      <c r="F629" s="1">
        <v>208.65</v>
      </c>
      <c r="G629" s="2">
        <v>16518.7</v>
      </c>
      <c r="I629" s="21">
        <f t="shared" si="131"/>
        <v>-4.0883609709670239E-3</v>
      </c>
      <c r="J629" s="21">
        <f t="shared" si="131"/>
        <v>-1.6939586207645576E-3</v>
      </c>
      <c r="K629" s="21">
        <f t="shared" si="131"/>
        <v>-5.614281589674178E-3</v>
      </c>
      <c r="L629" s="21">
        <f t="shared" si="130"/>
        <v>4.9600008289757466E-3</v>
      </c>
      <c r="M629" s="21">
        <f t="shared" si="130"/>
        <v>-1.0868117841618086E-2</v>
      </c>
      <c r="N629" s="21">
        <f t="shared" si="130"/>
        <v>1.650170734363899E-2</v>
      </c>
      <c r="P629">
        <f t="shared" si="119"/>
        <v>3.0962940343780679E-5</v>
      </c>
      <c r="Q629">
        <f t="shared" si="120"/>
        <v>4.2210152064552299E-5</v>
      </c>
      <c r="R629">
        <f t="shared" si="121"/>
        <v>3.5309014427711593E-5</v>
      </c>
      <c r="S629">
        <f t="shared" si="122"/>
        <v>5.302792366279371E-5</v>
      </c>
      <c r="T629">
        <f t="shared" si="123"/>
        <v>9.1540881000710137E-5</v>
      </c>
      <c r="U629">
        <f t="shared" si="124"/>
        <v>1.8186770919427763E-4</v>
      </c>
      <c r="W629">
        <f t="shared" si="125"/>
        <v>-8.4684219992512723E-6</v>
      </c>
      <c r="X629">
        <f t="shared" si="126"/>
        <v>-2.3218759676682882E-5</v>
      </c>
      <c r="Y629">
        <f t="shared" si="127"/>
        <v>-1.0384830412195524E-5</v>
      </c>
      <c r="Z629">
        <f t="shared" si="128"/>
        <v>-1.0098945304027046E-5</v>
      </c>
      <c r="AA629">
        <f t="shared" si="129"/>
        <v>-1.4105806071680515E-5</v>
      </c>
    </row>
    <row r="630" spans="1:27" x14ac:dyDescent="0.2">
      <c r="A630" s="5">
        <v>43321</v>
      </c>
      <c r="B630" s="1">
        <v>38024.370000000003</v>
      </c>
      <c r="C630" s="1">
        <v>460.85</v>
      </c>
      <c r="D630" s="1">
        <v>182.19</v>
      </c>
      <c r="E630" s="1">
        <v>14610.88</v>
      </c>
      <c r="F630" s="1">
        <v>210.93</v>
      </c>
      <c r="G630" s="2">
        <v>16248.35</v>
      </c>
      <c r="I630" s="21">
        <f t="shared" si="131"/>
        <v>3.6044439423363181E-3</v>
      </c>
      <c r="J630" s="21">
        <f t="shared" si="131"/>
        <v>2.1070245541338606E-3</v>
      </c>
      <c r="K630" s="21">
        <f t="shared" si="131"/>
        <v>4.2904356243623955E-3</v>
      </c>
      <c r="L630" s="21">
        <f t="shared" si="130"/>
        <v>3.0345334003225714E-3</v>
      </c>
      <c r="M630" s="21">
        <f t="shared" si="130"/>
        <v>8.139994963564795E-3</v>
      </c>
      <c r="N630" s="21">
        <f t="shared" si="130"/>
        <v>-1.0548323952842012E-2</v>
      </c>
      <c r="P630">
        <f t="shared" si="119"/>
        <v>3.211002061252551E-5</v>
      </c>
      <c r="Q630">
        <f t="shared" si="120"/>
        <v>4.4621041400264807E-5</v>
      </c>
      <c r="R630">
        <f t="shared" si="121"/>
        <v>3.6387812932876291E-5</v>
      </c>
      <c r="S630">
        <f t="shared" si="122"/>
        <v>5.5824914984397147E-5</v>
      </c>
      <c r="T630">
        <f t="shared" si="123"/>
        <v>9.315458502159418E-5</v>
      </c>
      <c r="U630">
        <f t="shared" si="124"/>
        <v>1.8637412861854426E-4</v>
      </c>
      <c r="W630">
        <f t="shared" si="125"/>
        <v>-6.5820972945041716E-6</v>
      </c>
      <c r="X630">
        <f t="shared" si="126"/>
        <v>-2.3282154279007547E-5</v>
      </c>
      <c r="Y630">
        <f t="shared" si="127"/>
        <v>-8.1589533194895866E-6</v>
      </c>
      <c r="Z630">
        <f t="shared" si="128"/>
        <v>-8.700415769029512E-6</v>
      </c>
      <c r="AA630">
        <f t="shared" si="129"/>
        <v>-9.5255402560313614E-6</v>
      </c>
    </row>
    <row r="631" spans="1:27" x14ac:dyDescent="0.2">
      <c r="A631" s="5">
        <v>43320</v>
      </c>
      <c r="B631" s="1">
        <v>37887.56</v>
      </c>
      <c r="C631" s="1">
        <v>459.88</v>
      </c>
      <c r="D631" s="1">
        <v>181.41</v>
      </c>
      <c r="E631" s="1">
        <v>14566.61</v>
      </c>
      <c r="F631" s="1">
        <v>209.22</v>
      </c>
      <c r="G631" s="2">
        <v>16420.650000000001</v>
      </c>
      <c r="I631" s="21">
        <f t="shared" si="131"/>
        <v>5.8703050884654469E-3</v>
      </c>
      <c r="J631" s="21">
        <f t="shared" si="131"/>
        <v>-1.781486056331766E-3</v>
      </c>
      <c r="K631" s="21">
        <f t="shared" si="131"/>
        <v>6.3039359392848297E-3</v>
      </c>
      <c r="L631" s="21">
        <f t="shared" si="130"/>
        <v>-1.1629436061825413E-3</v>
      </c>
      <c r="M631" s="21">
        <f t="shared" si="130"/>
        <v>-9.0772287244604143E-4</v>
      </c>
      <c r="N631" s="21">
        <f t="shared" si="130"/>
        <v>1.1050039183035832E-2</v>
      </c>
      <c r="P631">
        <f t="shared" si="119"/>
        <v>3.1959991173006074E-5</v>
      </c>
      <c r="Q631">
        <f t="shared" si="120"/>
        <v>4.726661685758568E-5</v>
      </c>
      <c r="R631">
        <f t="shared" si="121"/>
        <v>3.6173868546042421E-5</v>
      </c>
      <c r="S631">
        <f t="shared" si="122"/>
        <v>5.9301881611199469E-5</v>
      </c>
      <c r="T631">
        <f t="shared" si="123"/>
        <v>9.9048029120004779E-5</v>
      </c>
      <c r="U631">
        <f t="shared" si="124"/>
        <v>1.9047651772526237E-4</v>
      </c>
      <c r="W631">
        <f t="shared" si="125"/>
        <v>-1.1142684435254514E-5</v>
      </c>
      <c r="X631">
        <f t="shared" si="126"/>
        <v>-2.3511728548316665E-5</v>
      </c>
      <c r="Y631">
        <f t="shared" si="127"/>
        <v>-1.3126040071996065E-5</v>
      </c>
      <c r="Z631">
        <f t="shared" si="128"/>
        <v>-8.4355121532668377E-6</v>
      </c>
      <c r="AA631">
        <f t="shared" si="129"/>
        <v>-9.4933168697440061E-6</v>
      </c>
    </row>
    <row r="632" spans="1:27" x14ac:dyDescent="0.2">
      <c r="A632" s="5">
        <v>43319</v>
      </c>
      <c r="B632" s="1">
        <v>37665.800000000003</v>
      </c>
      <c r="C632" s="1">
        <v>460.7</v>
      </c>
      <c r="D632" s="1">
        <v>180.27</v>
      </c>
      <c r="E632" s="1">
        <v>14583.56</v>
      </c>
      <c r="F632" s="1">
        <v>209.41</v>
      </c>
      <c r="G632" s="2">
        <v>16240.2</v>
      </c>
      <c r="I632" s="21">
        <f t="shared" si="131"/>
        <v>-6.9243101911494376E-4</v>
      </c>
      <c r="J632" s="21">
        <f t="shared" si="131"/>
        <v>1.1076242594453593E-3</v>
      </c>
      <c r="K632" s="21">
        <f t="shared" si="131"/>
        <v>-7.2088061457702536E-4</v>
      </c>
      <c r="L632" s="21">
        <f t="shared" si="130"/>
        <v>9.261286224440875E-4</v>
      </c>
      <c r="M632" s="21">
        <f t="shared" si="130"/>
        <v>-8.7008750506715714E-3</v>
      </c>
      <c r="N632" s="21">
        <f t="shared" si="130"/>
        <v>5.343619603571566E-3</v>
      </c>
      <c r="P632">
        <f t="shared" si="119"/>
        <v>3.3969386734076728E-5</v>
      </c>
      <c r="Q632">
        <f t="shared" si="120"/>
        <v>5.0205326561254225E-5</v>
      </c>
      <c r="R632">
        <f t="shared" si="121"/>
        <v>3.8449668525972391E-5</v>
      </c>
      <c r="S632">
        <f t="shared" si="122"/>
        <v>6.3032360380511554E-5</v>
      </c>
      <c r="T632">
        <f t="shared" si="123"/>
        <v>1.0053799523527749E-4</v>
      </c>
      <c r="U632">
        <f t="shared" si="124"/>
        <v>2.0081198031617225E-4</v>
      </c>
      <c r="W632">
        <f t="shared" si="125"/>
        <v>-1.1617743784236911E-5</v>
      </c>
      <c r="X632">
        <f t="shared" si="126"/>
        <v>-2.5390267990092007E-5</v>
      </c>
      <c r="Y632">
        <f t="shared" si="127"/>
        <v>-1.3717992941449739E-5</v>
      </c>
      <c r="Z632">
        <f t="shared" si="128"/>
        <v>-9.2898349968149963E-6</v>
      </c>
      <c r="AA632">
        <f t="shared" si="129"/>
        <v>-7.1315605110683861E-6</v>
      </c>
    </row>
    <row r="633" spans="1:27" x14ac:dyDescent="0.2">
      <c r="A633" s="5">
        <v>43318</v>
      </c>
      <c r="B633" s="1">
        <v>37691.89</v>
      </c>
      <c r="C633" s="1">
        <v>460.19</v>
      </c>
      <c r="D633" s="1">
        <v>180.4</v>
      </c>
      <c r="E633" s="1">
        <v>14570.06</v>
      </c>
      <c r="F633" s="1">
        <v>211.24</v>
      </c>
      <c r="G633" s="2">
        <v>16153.65</v>
      </c>
      <c r="I633" s="21">
        <f t="shared" si="131"/>
        <v>3.6075392572428315E-3</v>
      </c>
      <c r="J633" s="21">
        <f t="shared" si="131"/>
        <v>2.6110243515845683E-3</v>
      </c>
      <c r="K633" s="21">
        <f t="shared" si="131"/>
        <v>3.8878138390099847E-3</v>
      </c>
      <c r="L633" s="21">
        <f t="shared" si="130"/>
        <v>-2.3561690984496998E-3</v>
      </c>
      <c r="M633" s="21">
        <f t="shared" si="130"/>
        <v>4.0319766218037826E-3</v>
      </c>
      <c r="N633" s="21">
        <f t="shared" si="130"/>
        <v>-9.0313473510279813E-3</v>
      </c>
      <c r="P633">
        <f t="shared" si="119"/>
        <v>3.5306942940982813E-5</v>
      </c>
      <c r="Q633">
        <f t="shared" si="120"/>
        <v>5.2974765607851244E-5</v>
      </c>
      <c r="R633">
        <f t="shared" si="121"/>
        <v>3.9939109296983558E-5</v>
      </c>
      <c r="S633">
        <f t="shared" si="122"/>
        <v>6.6701349373704457E-5</v>
      </c>
      <c r="T633">
        <f t="shared" si="123"/>
        <v>1.0591764373037358E-4</v>
      </c>
      <c r="U633">
        <f t="shared" si="124"/>
        <v>2.0842347469965643E-4</v>
      </c>
      <c r="W633">
        <f t="shared" si="125"/>
        <v>-1.0279667422722489E-5</v>
      </c>
      <c r="X633">
        <f t="shared" si="126"/>
        <v>-2.5505748849385995E-5</v>
      </c>
      <c r="Y633">
        <f t="shared" si="127"/>
        <v>-1.2352405434548696E-5</v>
      </c>
      <c r="Z633">
        <f t="shared" si="128"/>
        <v>-1.1241061584645171E-5</v>
      </c>
      <c r="AA633">
        <f t="shared" si="129"/>
        <v>-5.2624570511748134E-6</v>
      </c>
    </row>
    <row r="634" spans="1:27" x14ac:dyDescent="0.2">
      <c r="A634" s="5">
        <v>43315</v>
      </c>
      <c r="B634" s="1">
        <v>37556.160000000003</v>
      </c>
      <c r="C634" s="1">
        <v>458.99</v>
      </c>
      <c r="D634" s="1">
        <v>179.7</v>
      </c>
      <c r="E634" s="1">
        <v>14604.43</v>
      </c>
      <c r="F634" s="1">
        <v>210.39</v>
      </c>
      <c r="G634" s="2">
        <v>16300.2</v>
      </c>
      <c r="I634" s="21">
        <f t="shared" si="131"/>
        <v>1.0465649398057643E-2</v>
      </c>
      <c r="J634" s="21">
        <f t="shared" si="131"/>
        <v>4.8484414013810267E-3</v>
      </c>
      <c r="K634" s="21">
        <f t="shared" si="131"/>
        <v>8.3822787528044385E-3</v>
      </c>
      <c r="L634" s="21">
        <f t="shared" si="130"/>
        <v>7.3673106535142871E-3</v>
      </c>
      <c r="M634" s="21">
        <f t="shared" si="130"/>
        <v>6.2459973722075899E-3</v>
      </c>
      <c r="N634" s="21">
        <f t="shared" si="130"/>
        <v>7.0883142446571425E-4</v>
      </c>
      <c r="P634">
        <f t="shared" si="119"/>
        <v>3.0569312661275476E-5</v>
      </c>
      <c r="Q634">
        <f t="shared" si="120"/>
        <v>5.485566230478054E-5</v>
      </c>
      <c r="R634">
        <f t="shared" si="121"/>
        <v>3.800356752297931E-5</v>
      </c>
      <c r="S634">
        <f t="shared" si="122"/>
        <v>6.7494375955086535E-5</v>
      </c>
      <c r="T634">
        <f t="shared" si="123"/>
        <v>1.1018818589357036E-4</v>
      </c>
      <c r="U634">
        <f t="shared" si="124"/>
        <v>2.2169502997910408E-4</v>
      </c>
      <c r="W634">
        <f t="shared" si="125"/>
        <v>-1.1409330098903753E-5</v>
      </c>
      <c r="X634">
        <f t="shared" si="126"/>
        <v>-2.7353140964771025E-5</v>
      </c>
      <c r="Y634">
        <f t="shared" si="127"/>
        <v>-1.3520109350921107E-5</v>
      </c>
      <c r="Z634">
        <f t="shared" si="128"/>
        <v>-1.229190687547435E-5</v>
      </c>
      <c r="AA634">
        <f t="shared" si="129"/>
        <v>-5.8809559617530579E-6</v>
      </c>
    </row>
    <row r="635" spans="1:27" x14ac:dyDescent="0.2">
      <c r="A635" s="5">
        <v>43314</v>
      </c>
      <c r="B635" s="1">
        <v>37165.160000000003</v>
      </c>
      <c r="C635" s="1">
        <v>456.77</v>
      </c>
      <c r="D635" s="1">
        <v>178.2</v>
      </c>
      <c r="E635" s="1">
        <v>14497.23</v>
      </c>
      <c r="F635" s="1">
        <v>209.08</v>
      </c>
      <c r="G635" s="2">
        <v>16288.65</v>
      </c>
      <c r="I635" s="21">
        <f t="shared" si="131"/>
        <v>-9.5455368844265722E-3</v>
      </c>
      <c r="J635" s="21">
        <f t="shared" si="131"/>
        <v>-3.1039633210037396E-3</v>
      </c>
      <c r="K635" s="21">
        <f t="shared" si="131"/>
        <v>-6.5999456531481062E-3</v>
      </c>
      <c r="L635" s="21">
        <f t="shared" si="130"/>
        <v>-6.0209225211601044E-3</v>
      </c>
      <c r="M635" s="21">
        <f t="shared" si="130"/>
        <v>5.6597589807538999E-3</v>
      </c>
      <c r="N635" s="21">
        <f t="shared" si="130"/>
        <v>4.2574068938978828E-3</v>
      </c>
      <c r="P635">
        <f t="shared" si="119"/>
        <v>2.6704549145275087E-5</v>
      </c>
      <c r="Q635">
        <f t="shared" si="120"/>
        <v>5.7742113837119524E-5</v>
      </c>
      <c r="R635">
        <f t="shared" si="121"/>
        <v>3.7648947410115741E-5</v>
      </c>
      <c r="S635">
        <f t="shared" si="122"/>
        <v>6.948860156886995E-5</v>
      </c>
      <c r="T635">
        <f t="shared" si="123"/>
        <v>1.1517682296846479E-4</v>
      </c>
      <c r="U635">
        <f t="shared" si="124"/>
        <v>2.3468882890584206E-4</v>
      </c>
      <c r="W635">
        <f t="shared" si="125"/>
        <v>-9.5435915177030831E-6</v>
      </c>
      <c r="X635">
        <f t="shared" si="126"/>
        <v>-2.8255586036485296E-5</v>
      </c>
      <c r="Y635">
        <f t="shared" si="127"/>
        <v>-1.2589563939933255E-5</v>
      </c>
      <c r="Z635">
        <f t="shared" si="128"/>
        <v>-1.1440314736725135E-5</v>
      </c>
      <c r="AA635">
        <f t="shared" si="129"/>
        <v>-7.7943721020221127E-6</v>
      </c>
    </row>
    <row r="636" spans="1:27" x14ac:dyDescent="0.2">
      <c r="A636" s="5">
        <v>43313</v>
      </c>
      <c r="B636" s="1">
        <v>37521.620000000003</v>
      </c>
      <c r="C636" s="1">
        <v>458.19</v>
      </c>
      <c r="D636" s="1">
        <v>179.38</v>
      </c>
      <c r="E636" s="1">
        <v>14584.78</v>
      </c>
      <c r="F636" s="1">
        <v>207.9</v>
      </c>
      <c r="G636" s="2">
        <v>16219.45</v>
      </c>
      <c r="I636" s="21">
        <f t="shared" si="131"/>
        <v>-2.2617349069283272E-3</v>
      </c>
      <c r="J636" s="21">
        <f t="shared" si="131"/>
        <v>2.9288358058344572E-3</v>
      </c>
      <c r="K636" s="21">
        <f t="shared" si="131"/>
        <v>-1.3370475529466957E-3</v>
      </c>
      <c r="L636" s="21">
        <f t="shared" si="130"/>
        <v>3.9536998625112731E-3</v>
      </c>
      <c r="M636" s="21">
        <f t="shared" si="130"/>
        <v>-2.8855865154777489E-4</v>
      </c>
      <c r="N636" s="21">
        <f t="shared" si="130"/>
        <v>-2.8107165419676092E-2</v>
      </c>
      <c r="P636">
        <f t="shared" si="119"/>
        <v>2.8082577082895748E-5</v>
      </c>
      <c r="Q636">
        <f t="shared" si="120"/>
        <v>6.0880243709007707E-5</v>
      </c>
      <c r="R636">
        <f t="shared" si="121"/>
        <v>3.993796344743117E-5</v>
      </c>
      <c r="S636">
        <f t="shared" si="122"/>
        <v>7.2926273417766658E-5</v>
      </c>
      <c r="T636">
        <f t="shared" si="123"/>
        <v>1.2252322021568277E-4</v>
      </c>
      <c r="U636">
        <f t="shared" si="124"/>
        <v>1.9924262130861691E-4</v>
      </c>
      <c r="W636">
        <f t="shared" si="125"/>
        <v>-1.4210477603800532E-5</v>
      </c>
      <c r="X636">
        <f t="shared" si="126"/>
        <v>-2.480458477402737E-5</v>
      </c>
      <c r="Y636">
        <f t="shared" si="127"/>
        <v>-1.5791915898523417E-5</v>
      </c>
      <c r="Z636">
        <f t="shared" si="128"/>
        <v>-5.0773159291530107E-6</v>
      </c>
      <c r="AA636">
        <f t="shared" si="129"/>
        <v>-8.8095809012362048E-6</v>
      </c>
    </row>
    <row r="637" spans="1:27" x14ac:dyDescent="0.2">
      <c r="A637" s="5">
        <v>43312</v>
      </c>
      <c r="B637" s="1">
        <v>37606.58</v>
      </c>
      <c r="C637" s="1">
        <v>456.85</v>
      </c>
      <c r="D637" s="1">
        <v>179.62</v>
      </c>
      <c r="E637" s="1">
        <v>14527.23</v>
      </c>
      <c r="F637" s="1">
        <v>207.96</v>
      </c>
      <c r="G637" s="2">
        <v>16681.8</v>
      </c>
      <c r="I637" s="21">
        <f t="shared" si="131"/>
        <v>2.987446593435682E-3</v>
      </c>
      <c r="J637" s="21">
        <f t="shared" si="131"/>
        <v>6.6324308661482303E-3</v>
      </c>
      <c r="K637" s="21">
        <f t="shared" si="131"/>
        <v>6.9274020047424842E-3</v>
      </c>
      <c r="L637" s="21">
        <f t="shared" si="130"/>
        <v>8.0295459309474605E-3</v>
      </c>
      <c r="M637" s="21">
        <f t="shared" si="130"/>
        <v>1.4426891751203371E-4</v>
      </c>
      <c r="N637" s="21">
        <f t="shared" si="130"/>
        <v>-3.2079316020300875E-3</v>
      </c>
      <c r="P637">
        <f t="shared" si="119"/>
        <v>2.9305411546785022E-5</v>
      </c>
      <c r="Q637">
        <f t="shared" si="120"/>
        <v>6.1958399316333572E-5</v>
      </c>
      <c r="R637">
        <f t="shared" si="121"/>
        <v>3.9424073973736764E-5</v>
      </c>
      <c r="S637">
        <f t="shared" si="122"/>
        <v>7.346580526205848E-5</v>
      </c>
      <c r="T637">
        <f t="shared" si="123"/>
        <v>1.3034252277069062E-4</v>
      </c>
      <c r="U637">
        <f t="shared" si="124"/>
        <v>2.1130337425406245E-4</v>
      </c>
      <c r="W637">
        <f t="shared" si="125"/>
        <v>-1.4505815046396772E-5</v>
      </c>
      <c r="X637">
        <f t="shared" si="126"/>
        <v>-2.5029789042127199E-5</v>
      </c>
      <c r="Y637">
        <f t="shared" si="127"/>
        <v>-1.5381444670068742E-5</v>
      </c>
      <c r="Z637">
        <f t="shared" si="128"/>
        <v>-3.7572573198326616E-6</v>
      </c>
      <c r="AA637">
        <f t="shared" si="129"/>
        <v>-9.3423538426122911E-6</v>
      </c>
    </row>
    <row r="638" spans="1:27" x14ac:dyDescent="0.2">
      <c r="A638" s="5">
        <v>43311</v>
      </c>
      <c r="B638" s="1">
        <v>37494.400000000001</v>
      </c>
      <c r="C638" s="1">
        <v>453.83</v>
      </c>
      <c r="D638" s="1">
        <v>178.38</v>
      </c>
      <c r="E638" s="1">
        <v>14411.05</v>
      </c>
      <c r="F638" s="1">
        <v>207.93</v>
      </c>
      <c r="G638" s="2">
        <v>16735.400000000001</v>
      </c>
      <c r="I638" s="21">
        <f t="shared" si="131"/>
        <v>4.2108138723482014E-3</v>
      </c>
      <c r="J638" s="21">
        <f t="shared" si="131"/>
        <v>5.2137531117444338E-3</v>
      </c>
      <c r="K638" s="21">
        <f t="shared" si="131"/>
        <v>6.9192749265801889E-3</v>
      </c>
      <c r="L638" s="21">
        <f t="shared" si="130"/>
        <v>-7.323036512421356E-3</v>
      </c>
      <c r="M638" s="21">
        <f t="shared" si="130"/>
        <v>3.8548691305714455E-3</v>
      </c>
      <c r="N638" s="21">
        <f t="shared" si="130"/>
        <v>-1.4707215974976985E-2</v>
      </c>
      <c r="P638">
        <f t="shared" si="119"/>
        <v>3.0044206743331299E-5</v>
      </c>
      <c r="Q638">
        <f t="shared" si="120"/>
        <v>6.4178091516723501E-5</v>
      </c>
      <c r="R638">
        <f t="shared" si="121"/>
        <v>3.8884566003362434E-5</v>
      </c>
      <c r="S638">
        <f t="shared" si="122"/>
        <v>7.4732120676939458E-5</v>
      </c>
      <c r="T638">
        <f t="shared" si="123"/>
        <v>1.3771374660623474E-4</v>
      </c>
      <c r="U638">
        <f t="shared" si="124"/>
        <v>2.1098430015955888E-4</v>
      </c>
      <c r="W638">
        <f t="shared" si="125"/>
        <v>-1.1478780960993107E-5</v>
      </c>
      <c r="X638">
        <f t="shared" si="126"/>
        <v>-2.173298027537146E-5</v>
      </c>
      <c r="Y638">
        <f t="shared" si="127"/>
        <v>-9.8677110914268767E-6</v>
      </c>
      <c r="Z638">
        <f t="shared" si="128"/>
        <v>-1.0871644781576653E-5</v>
      </c>
      <c r="AA638">
        <f t="shared" si="129"/>
        <v>-6.3198832671246051E-6</v>
      </c>
    </row>
    <row r="639" spans="1:27" x14ac:dyDescent="0.2">
      <c r="A639" s="5">
        <v>43308</v>
      </c>
      <c r="B639" s="1">
        <v>37336.85</v>
      </c>
      <c r="C639" s="1">
        <v>451.47</v>
      </c>
      <c r="D639" s="1">
        <v>177.15</v>
      </c>
      <c r="E639" s="1">
        <v>14516.97</v>
      </c>
      <c r="F639" s="1">
        <v>207.13</v>
      </c>
      <c r="G639" s="2">
        <v>16983.349999999999</v>
      </c>
      <c r="I639" s="21">
        <f t="shared" si="131"/>
        <v>9.4780833027072863E-3</v>
      </c>
      <c r="J639" s="21">
        <f t="shared" si="131"/>
        <v>1.0509771427199645E-2</v>
      </c>
      <c r="K639" s="21">
        <f t="shared" si="131"/>
        <v>6.8538034869526053E-3</v>
      </c>
      <c r="L639" s="21">
        <f t="shared" si="130"/>
        <v>-1.9974625404446867E-4</v>
      </c>
      <c r="M639" s="21">
        <f t="shared" si="130"/>
        <v>6.4903841129740616E-3</v>
      </c>
      <c r="N639" s="21">
        <f t="shared" si="130"/>
        <v>-3.1899845967587763E-2</v>
      </c>
      <c r="P639">
        <f t="shared" si="119"/>
        <v>2.6227832933774231E-5</v>
      </c>
      <c r="Q639">
        <f t="shared" si="120"/>
        <v>6.122422743574955E-5</v>
      </c>
      <c r="R639">
        <f t="shared" si="121"/>
        <v>3.8368179435209166E-5</v>
      </c>
      <c r="S639">
        <f t="shared" si="122"/>
        <v>7.9499709322318268E-5</v>
      </c>
      <c r="T639">
        <f t="shared" si="123"/>
        <v>1.4381515047893402E-4</v>
      </c>
      <c r="U639">
        <f t="shared" si="124"/>
        <v>1.5949818063213755E-4</v>
      </c>
      <c r="W639">
        <f t="shared" si="125"/>
        <v>7.0874286004963686E-6</v>
      </c>
      <c r="X639">
        <f t="shared" si="126"/>
        <v>-1.720611589827683E-6</v>
      </c>
      <c r="Y639">
        <f t="shared" si="127"/>
        <v>3.4578781277950809E-6</v>
      </c>
      <c r="Z639">
        <f t="shared" si="128"/>
        <v>-1.1972294963589284E-5</v>
      </c>
      <c r="AA639">
        <f t="shared" si="129"/>
        <v>6.4921829163154085E-6</v>
      </c>
    </row>
    <row r="640" spans="1:27" x14ac:dyDescent="0.2">
      <c r="A640" s="5">
        <v>43307</v>
      </c>
      <c r="B640" s="1">
        <v>36984.639999999999</v>
      </c>
      <c r="C640" s="1">
        <v>446.75</v>
      </c>
      <c r="D640" s="1">
        <v>175.94</v>
      </c>
      <c r="E640" s="1">
        <v>14519.87</v>
      </c>
      <c r="F640" s="1">
        <v>205.79</v>
      </c>
      <c r="G640" s="2">
        <v>17533.849999999999</v>
      </c>
      <c r="I640" s="21">
        <f t="shared" si="131"/>
        <v>3.4237597613107217E-3</v>
      </c>
      <c r="J640" s="21">
        <f t="shared" si="131"/>
        <v>6.3773148569847699E-3</v>
      </c>
      <c r="K640" s="21">
        <f t="shared" si="131"/>
        <v>4.2719285767978234E-3</v>
      </c>
      <c r="L640" s="21">
        <f t="shared" si="130"/>
        <v>-6.7827908353186393E-3</v>
      </c>
      <c r="M640" s="21">
        <f t="shared" si="130"/>
        <v>1.1386805988855242E-2</v>
      </c>
      <c r="N640" s="21">
        <f t="shared" si="130"/>
        <v>2.0131302799049372E-2</v>
      </c>
      <c r="P640">
        <f t="shared" si="119"/>
        <v>2.715372880806809E-5</v>
      </c>
      <c r="Q640">
        <f t="shared" si="120"/>
        <v>6.2536190158130235E-5</v>
      </c>
      <c r="R640">
        <f t="shared" si="121"/>
        <v>3.9652358520524946E-5</v>
      </c>
      <c r="S640">
        <f t="shared" si="122"/>
        <v>8.1637589607848213E-5</v>
      </c>
      <c r="T640">
        <f t="shared" si="123"/>
        <v>1.4471871217155771E-4</v>
      </c>
      <c r="U640">
        <f t="shared" si="124"/>
        <v>1.4381065903076249E-4</v>
      </c>
      <c r="W640">
        <f t="shared" si="125"/>
        <v>3.1403658856675923E-6</v>
      </c>
      <c r="X640">
        <f t="shared" si="126"/>
        <v>-1.0025139335827542E-5</v>
      </c>
      <c r="Y640">
        <f t="shared" si="127"/>
        <v>-1.8107352501390058E-6</v>
      </c>
      <c r="Z640">
        <f t="shared" si="128"/>
        <v>-4.0207553147705154E-6</v>
      </c>
      <c r="AA640">
        <f t="shared" si="129"/>
        <v>-7.725203659813858E-6</v>
      </c>
    </row>
    <row r="641" spans="1:27" x14ac:dyDescent="0.2">
      <c r="A641" s="5">
        <v>43306</v>
      </c>
      <c r="B641" s="1">
        <v>36858.230000000003</v>
      </c>
      <c r="C641" s="1">
        <v>443.91</v>
      </c>
      <c r="D641" s="1">
        <v>175.19</v>
      </c>
      <c r="E641" s="1">
        <v>14618.69</v>
      </c>
      <c r="F641" s="1">
        <v>203.46</v>
      </c>
      <c r="G641" s="2">
        <v>17184.400000000001</v>
      </c>
      <c r="I641" s="21">
        <f t="shared" si="131"/>
        <v>8.9925366382261692E-4</v>
      </c>
      <c r="J641" s="21">
        <f t="shared" si="131"/>
        <v>-1.4182004740680241E-3</v>
      </c>
      <c r="K641" s="21">
        <f t="shared" si="131"/>
        <v>-7.4177630287780192E-4</v>
      </c>
      <c r="L641" s="21">
        <f t="shared" si="130"/>
        <v>-3.3946730615675874E-3</v>
      </c>
      <c r="M641" s="21">
        <f t="shared" si="130"/>
        <v>-3.8263475676261309E-3</v>
      </c>
      <c r="N641" s="21">
        <f t="shared" si="130"/>
        <v>9.5599948098422944E-3</v>
      </c>
      <c r="P641">
        <f t="shared" si="119"/>
        <v>2.8835329126547008E-5</v>
      </c>
      <c r="Q641">
        <f t="shared" si="120"/>
        <v>6.6399481492607909E-5</v>
      </c>
      <c r="R641">
        <f t="shared" si="121"/>
        <v>4.2148238931398176E-5</v>
      </c>
      <c r="S641">
        <f t="shared" si="122"/>
        <v>8.6112937549098149E-5</v>
      </c>
      <c r="T641">
        <f t="shared" si="123"/>
        <v>1.5302154896708618E-4</v>
      </c>
      <c r="U641">
        <f t="shared" si="124"/>
        <v>1.4715643509032958E-4</v>
      </c>
      <c r="W641">
        <f t="shared" si="125"/>
        <v>2.7920790043989775E-6</v>
      </c>
      <c r="X641">
        <f t="shared" si="126"/>
        <v>-9.7996382824927342E-6</v>
      </c>
      <c r="Y641">
        <f t="shared" si="127"/>
        <v>-1.473672972132402E-6</v>
      </c>
      <c r="Z641">
        <f t="shared" si="128"/>
        <v>-2.2059275572219771E-6</v>
      </c>
      <c r="AA641">
        <f t="shared" si="129"/>
        <v>-5.8834169006216444E-6</v>
      </c>
    </row>
    <row r="642" spans="1:27" x14ac:dyDescent="0.2">
      <c r="A642" s="5">
        <v>43305</v>
      </c>
      <c r="B642" s="1">
        <v>36825.1</v>
      </c>
      <c r="C642" s="1">
        <v>444.54</v>
      </c>
      <c r="D642" s="1">
        <v>175.32</v>
      </c>
      <c r="E642" s="1">
        <v>14668.4</v>
      </c>
      <c r="F642" s="1">
        <v>204.24</v>
      </c>
      <c r="G642" s="2">
        <v>17020.900000000001</v>
      </c>
      <c r="I642" s="21">
        <f t="shared" si="131"/>
        <v>2.8962392277048776E-3</v>
      </c>
      <c r="J642" s="21">
        <f t="shared" si="131"/>
        <v>1.5529142419412835E-2</v>
      </c>
      <c r="K642" s="21">
        <f t="shared" si="131"/>
        <v>5.7775523238342138E-3</v>
      </c>
      <c r="L642" s="21">
        <f t="shared" si="130"/>
        <v>5.4263291007131927E-3</v>
      </c>
      <c r="M642" s="21">
        <f t="shared" si="130"/>
        <v>2.1978906718775167E-2</v>
      </c>
      <c r="N642" s="21">
        <f t="shared" si="130"/>
        <v>-2.34869111936792E-2</v>
      </c>
      <c r="P642">
        <f t="shared" si="119"/>
        <v>3.0140464922022568E-5</v>
      </c>
      <c r="Q642">
        <f t="shared" si="120"/>
        <v>5.5244920889003699E-5</v>
      </c>
      <c r="R642">
        <f t="shared" si="121"/>
        <v>4.2707906680978353E-5</v>
      </c>
      <c r="S642">
        <f t="shared" si="122"/>
        <v>8.9730036913343987E-5</v>
      </c>
      <c r="T642">
        <f t="shared" si="123"/>
        <v>1.3195447716375419E-4</v>
      </c>
      <c r="U642">
        <f t="shared" si="124"/>
        <v>1.2133865451610974E-4</v>
      </c>
      <c r="W642">
        <f t="shared" si="125"/>
        <v>7.3122359751109052E-6</v>
      </c>
      <c r="X642">
        <f t="shared" si="126"/>
        <v>1.2855592609183017E-5</v>
      </c>
      <c r="Y642">
        <f t="shared" si="127"/>
        <v>7.0937643922035642E-6</v>
      </c>
      <c r="Z642">
        <f t="shared" si="128"/>
        <v>5.7882287495167044E-6</v>
      </c>
      <c r="AA642">
        <f t="shared" si="129"/>
        <v>2.66910435251705E-5</v>
      </c>
    </row>
    <row r="643" spans="1:27" x14ac:dyDescent="0.2">
      <c r="A643" s="5">
        <v>43304</v>
      </c>
      <c r="B643" s="1">
        <v>36718.6</v>
      </c>
      <c r="C643" s="1">
        <v>437.69</v>
      </c>
      <c r="D643" s="1">
        <v>174.31</v>
      </c>
      <c r="E643" s="1">
        <v>14589.02</v>
      </c>
      <c r="F643" s="1">
        <v>199.8</v>
      </c>
      <c r="G643" s="2">
        <v>17425.400000000001</v>
      </c>
      <c r="I643" s="21">
        <f t="shared" si="131"/>
        <v>6.0706350758377775E-3</v>
      </c>
      <c r="J643" s="21">
        <f t="shared" si="131"/>
        <v>3.4100434696792232E-3</v>
      </c>
      <c r="K643" s="21">
        <f t="shared" si="131"/>
        <v>6.9658610446105716E-3</v>
      </c>
      <c r="L643" s="21">
        <f t="shared" si="130"/>
        <v>1.1563319370911421E-3</v>
      </c>
      <c r="M643" s="21">
        <f t="shared" si="130"/>
        <v>1.1325149357053503E-2</v>
      </c>
      <c r="N643" s="21">
        <f t="shared" si="130"/>
        <v>1.3278282491645489E-2</v>
      </c>
      <c r="P643">
        <f t="shared" si="119"/>
        <v>2.9712030115513883E-5</v>
      </c>
      <c r="Q643">
        <f t="shared" si="120"/>
        <v>5.8028954362869772E-5</v>
      </c>
      <c r="R643">
        <f t="shared" si="121"/>
        <v>4.2336716463201025E-5</v>
      </c>
      <c r="S643">
        <f t="shared" si="122"/>
        <v>9.5372139042999764E-5</v>
      </c>
      <c r="T643">
        <f t="shared" si="123"/>
        <v>1.3219035817678724E-4</v>
      </c>
      <c r="U643">
        <f t="shared" si="124"/>
        <v>1.1782966740471637E-4</v>
      </c>
      <c r="W643">
        <f t="shared" si="125"/>
        <v>2.6338080092244212E-6</v>
      </c>
      <c r="X643">
        <f t="shared" si="126"/>
        <v>1.0785980190671824E-5</v>
      </c>
      <c r="Y643">
        <f t="shared" si="127"/>
        <v>1.6426427099258345E-6</v>
      </c>
      <c r="Z643">
        <f t="shared" si="128"/>
        <v>5.1776410879023771E-6</v>
      </c>
      <c r="AA643">
        <f t="shared" si="129"/>
        <v>1.8796097425306887E-5</v>
      </c>
    </row>
    <row r="644" spans="1:27" x14ac:dyDescent="0.2">
      <c r="A644" s="5">
        <v>43301</v>
      </c>
      <c r="B644" s="1">
        <v>36496.370000000003</v>
      </c>
      <c r="C644" s="1">
        <v>436.2</v>
      </c>
      <c r="D644" s="1">
        <v>173.1</v>
      </c>
      <c r="E644" s="1">
        <v>14572.16</v>
      </c>
      <c r="F644" s="1">
        <v>197.55</v>
      </c>
      <c r="G644" s="2">
        <v>17195.55</v>
      </c>
      <c r="I644" s="21">
        <f t="shared" si="131"/>
        <v>3.9847624917876429E-3</v>
      </c>
      <c r="J644" s="21">
        <f t="shared" si="131"/>
        <v>-1.878106871192038E-3</v>
      </c>
      <c r="K644" s="21">
        <f t="shared" si="131"/>
        <v>7.5384526320084874E-3</v>
      </c>
      <c r="L644" s="21">
        <f t="shared" si="130"/>
        <v>1.4987377609565929E-2</v>
      </c>
      <c r="M644" s="21">
        <f t="shared" si="130"/>
        <v>-2.2248075112074697E-3</v>
      </c>
      <c r="N644" s="21">
        <f t="shared" si="130"/>
        <v>5.7008291540478579E-3</v>
      </c>
      <c r="P644">
        <f t="shared" ref="P644:P707" si="132">0.94*P645+(1-0.94)*(I645^2)</f>
        <v>3.0595032115485558E-5</v>
      </c>
      <c r="Q644">
        <f t="shared" ref="Q644:Q707" si="133">0.94*Q645+(1-0.94)*(J645^2)</f>
        <v>6.150778429541772E-5</v>
      </c>
      <c r="R644">
        <f t="shared" ref="R644:R707" si="134">0.94*R645+(1-0.94)*(K645^2)</f>
        <v>4.1411723806488175E-5</v>
      </c>
      <c r="S644">
        <f t="shared" ref="S644:S707" si="135">0.94*S645+(1-0.94)*(L645^2)</f>
        <v>8.7122180623719862E-5</v>
      </c>
      <c r="T644">
        <f t="shared" ref="T644:T707" si="136">0.94*T645+(1-0.94)*(M645^2)</f>
        <v>1.4031209794582102E-4</v>
      </c>
      <c r="U644">
        <f t="shared" ref="U644:U707" si="137">0.94*U645+(1-0.94)*(N645^2)</f>
        <v>1.23276276832019E-4</v>
      </c>
      <c r="W644">
        <f t="shared" ref="W644:W707" si="138">0.94*W645+(1-0.94)*I645*N645</f>
        <v>1.3519372320383584E-6</v>
      </c>
      <c r="X644">
        <f t="shared" ref="X644:X707" si="139">0.94*X645+(1-0.94)*J645*N645</f>
        <v>1.2157857632994017E-5</v>
      </c>
      <c r="Y644">
        <f t="shared" ref="Y644:Y707" si="140">0.94*Y645+(1-0.94)*K645*N645</f>
        <v>-9.9562034311908038E-7</v>
      </c>
      <c r="Z644">
        <f t="shared" ref="Z644:Z707" si="141">0.94*Z645+(1-0.94)*L645*N645</f>
        <v>5.4481207172467958E-8</v>
      </c>
      <c r="AA644">
        <f t="shared" ref="AA644:AA707" si="142">0.94*AA645+(1-0.94)*M645*N645</f>
        <v>2.0805417315562831E-5</v>
      </c>
    </row>
    <row r="645" spans="1:27" x14ac:dyDescent="0.2">
      <c r="A645" s="5">
        <v>43300</v>
      </c>
      <c r="B645" s="1">
        <v>36351.230000000003</v>
      </c>
      <c r="C645" s="1">
        <v>437.02</v>
      </c>
      <c r="D645" s="1">
        <v>171.8</v>
      </c>
      <c r="E645" s="1">
        <v>14355.39</v>
      </c>
      <c r="F645" s="1">
        <v>197.99</v>
      </c>
      <c r="G645" s="2">
        <v>17097.8</v>
      </c>
      <c r="I645" s="21">
        <f t="shared" si="131"/>
        <v>-6.1079687788185037E-4</v>
      </c>
      <c r="J645" s="21">
        <f t="shared" si="131"/>
        <v>-2.7192868921082263E-3</v>
      </c>
      <c r="K645" s="21">
        <f t="shared" si="131"/>
        <v>-1.1634672632979588E-3</v>
      </c>
      <c r="L645" s="21">
        <f t="shared" si="130"/>
        <v>-7.9727915405375469E-3</v>
      </c>
      <c r="M645" s="21">
        <f t="shared" si="130"/>
        <v>-2.7740667929684972E-3</v>
      </c>
      <c r="N645" s="21">
        <f t="shared" si="130"/>
        <v>1.5893749649795657E-2</v>
      </c>
      <c r="P645">
        <f t="shared" si="132"/>
        <v>3.2524093346727391E-5</v>
      </c>
      <c r="Q645">
        <f t="shared" si="133"/>
        <v>6.4961822365236418E-5</v>
      </c>
      <c r="R645">
        <f t="shared" si="134"/>
        <v>4.396862174693853E-5</v>
      </c>
      <c r="S645">
        <f t="shared" si="135"/>
        <v>8.8625804602965783E-5</v>
      </c>
      <c r="T645">
        <f t="shared" si="136"/>
        <v>1.4877699058671274E-4</v>
      </c>
      <c r="U645">
        <f t="shared" si="137"/>
        <v>1.1502085122999596E-4</v>
      </c>
      <c r="W645">
        <f t="shared" si="138"/>
        <v>2.0578812679512927E-6</v>
      </c>
      <c r="X645">
        <f t="shared" si="139"/>
        <v>1.569259312589613E-5</v>
      </c>
      <c r="Y645">
        <f t="shared" si="140"/>
        <v>1.2116074616633981E-7</v>
      </c>
      <c r="Z645">
        <f t="shared" si="141"/>
        <v>8.1463131622247013E-6</v>
      </c>
      <c r="AA645">
        <f t="shared" si="142"/>
        <v>2.4947698619912771E-5</v>
      </c>
    </row>
    <row r="646" spans="1:27" x14ac:dyDescent="0.2">
      <c r="A646" s="5">
        <v>43299</v>
      </c>
      <c r="B646" s="1">
        <v>36373.440000000002</v>
      </c>
      <c r="C646" s="1">
        <v>438.21</v>
      </c>
      <c r="D646" s="1">
        <v>172</v>
      </c>
      <c r="E646" s="1">
        <v>14470.3</v>
      </c>
      <c r="F646" s="1">
        <v>198.54</v>
      </c>
      <c r="G646" s="2">
        <v>16828.2</v>
      </c>
      <c r="I646" s="21">
        <f t="shared" si="131"/>
        <v>-4.0201224618538998E-3</v>
      </c>
      <c r="J646" s="21">
        <f t="shared" si="131"/>
        <v>-3.8719130046579631E-3</v>
      </c>
      <c r="K646" s="21">
        <f t="shared" si="131"/>
        <v>-7.5297199081073712E-3</v>
      </c>
      <c r="L646" s="21">
        <f t="shared" si="130"/>
        <v>-1.2486758615503776E-3</v>
      </c>
      <c r="M646" s="21">
        <f t="shared" si="130"/>
        <v>-5.4249680968646323E-3</v>
      </c>
      <c r="N646" s="21">
        <f t="shared" si="130"/>
        <v>1.6117231473952151E-2</v>
      </c>
      <c r="P646">
        <f t="shared" si="132"/>
        <v>3.3568521564073676E-5</v>
      </c>
      <c r="Q646">
        <f t="shared" si="133"/>
        <v>6.8151403985423461E-5</v>
      </c>
      <c r="R646">
        <f t="shared" si="134"/>
        <v>4.3156192375814495E-5</v>
      </c>
      <c r="S646">
        <f t="shared" si="135"/>
        <v>9.4183247998439021E-5</v>
      </c>
      <c r="T646">
        <f t="shared" si="136"/>
        <v>1.5639486580382213E-4</v>
      </c>
      <c r="U646">
        <f t="shared" si="137"/>
        <v>1.0578185341159439E-4</v>
      </c>
      <c r="W646">
        <f t="shared" si="138"/>
        <v>6.3249743874801253E-6</v>
      </c>
      <c r="X646">
        <f t="shared" si="139"/>
        <v>2.0677515121788099E-5</v>
      </c>
      <c r="Y646">
        <f t="shared" si="140"/>
        <v>7.8751649656871066E-6</v>
      </c>
      <c r="Z646">
        <f t="shared" si="141"/>
        <v>9.9508776978907947E-6</v>
      </c>
      <c r="AA646">
        <f t="shared" si="142"/>
        <v>3.2121092141777823E-5</v>
      </c>
    </row>
    <row r="647" spans="1:27" x14ac:dyDescent="0.2">
      <c r="A647" s="5">
        <v>43298</v>
      </c>
      <c r="B647" s="1">
        <v>36519.96</v>
      </c>
      <c r="C647" s="1">
        <v>439.91</v>
      </c>
      <c r="D647" s="1">
        <v>173.3</v>
      </c>
      <c r="E647" s="1">
        <v>14488.38</v>
      </c>
      <c r="F647" s="1">
        <v>199.62</v>
      </c>
      <c r="G647" s="2">
        <v>16559.150000000001</v>
      </c>
      <c r="I647" s="21">
        <f t="shared" si="131"/>
        <v>5.3866125301535858E-3</v>
      </c>
      <c r="J647" s="21">
        <f t="shared" si="131"/>
        <v>1.0465796364375652E-2</v>
      </c>
      <c r="K647" s="21">
        <f t="shared" si="131"/>
        <v>9.3919178391721463E-3</v>
      </c>
      <c r="L647" s="21">
        <f t="shared" si="130"/>
        <v>-7.0445447883878674E-4</v>
      </c>
      <c r="M647" s="21">
        <f t="shared" si="130"/>
        <v>1.4329205820821006E-2</v>
      </c>
      <c r="N647" s="21">
        <f t="shared" si="130"/>
        <v>-2.3549160490678612E-4</v>
      </c>
      <c r="P647">
        <f t="shared" si="132"/>
        <v>3.3859133926673641E-5</v>
      </c>
      <c r="Q647">
        <f t="shared" si="133"/>
        <v>6.5510032311690149E-5</v>
      </c>
      <c r="R647">
        <f t="shared" si="134"/>
        <v>4.0280537376541378E-5</v>
      </c>
      <c r="S647">
        <f t="shared" si="135"/>
        <v>1.0016326875709965E-4</v>
      </c>
      <c r="T647">
        <f t="shared" si="136"/>
        <v>1.5327159301754795E-4</v>
      </c>
      <c r="U647">
        <f t="shared" si="137"/>
        <v>1.1253034684450584E-4</v>
      </c>
      <c r="W647">
        <f t="shared" si="138"/>
        <v>6.8096643715578066E-6</v>
      </c>
      <c r="X647">
        <f t="shared" si="139"/>
        <v>2.2154671864613367E-5</v>
      </c>
      <c r="Y647">
        <f t="shared" si="140"/>
        <v>8.5190085468011343E-6</v>
      </c>
      <c r="Z647">
        <f t="shared" si="141"/>
        <v>1.0575451181853684E-5</v>
      </c>
      <c r="AA647">
        <f t="shared" si="142"/>
        <v>3.4386762342898843E-5</v>
      </c>
    </row>
    <row r="648" spans="1:27" x14ac:dyDescent="0.2">
      <c r="A648" s="5">
        <v>43297</v>
      </c>
      <c r="B648" s="1">
        <v>36323.769999999997</v>
      </c>
      <c r="C648" s="1">
        <v>435.33</v>
      </c>
      <c r="D648" s="1">
        <v>171.68</v>
      </c>
      <c r="E648" s="1">
        <v>14498.59</v>
      </c>
      <c r="F648" s="1">
        <v>196.78</v>
      </c>
      <c r="G648" s="2">
        <v>16563.05</v>
      </c>
      <c r="I648" s="21">
        <f t="shared" si="131"/>
        <v>-5.9798106972190528E-3</v>
      </c>
      <c r="J648" s="21">
        <f t="shared" si="131"/>
        <v>-9.4650912386771945E-3</v>
      </c>
      <c r="K648" s="21">
        <f t="shared" si="131"/>
        <v>-1.1351911549004289E-2</v>
      </c>
      <c r="L648" s="21">
        <f t="shared" si="130"/>
        <v>7.8167456989181143E-3</v>
      </c>
      <c r="M648" s="21">
        <f t="shared" si="130"/>
        <v>-1.8977238778442481E-2</v>
      </c>
      <c r="N648" s="21">
        <f t="shared" si="130"/>
        <v>-2.3759640913051348E-3</v>
      </c>
      <c r="P648">
        <f t="shared" si="132"/>
        <v>3.3737921029999059E-5</v>
      </c>
      <c r="Q648">
        <f t="shared" si="133"/>
        <v>6.3973143810958644E-5</v>
      </c>
      <c r="R648">
        <f t="shared" si="134"/>
        <v>3.4626152795272715E-5</v>
      </c>
      <c r="S648">
        <f t="shared" si="135"/>
        <v>1.0265657229553868E-4</v>
      </c>
      <c r="T648">
        <f t="shared" si="136"/>
        <v>1.4006750799819861E-4</v>
      </c>
      <c r="U648">
        <f t="shared" si="137"/>
        <v>1.1935280268373997E-4</v>
      </c>
      <c r="W648">
        <f t="shared" si="138"/>
        <v>6.3374419597809779E-6</v>
      </c>
      <c r="X648">
        <f t="shared" si="139"/>
        <v>2.2133349840821208E-5</v>
      </c>
      <c r="Y648">
        <f t="shared" si="140"/>
        <v>7.3411749939518714E-6</v>
      </c>
      <c r="Z648">
        <f t="shared" si="141"/>
        <v>1.2435946390790727E-5</v>
      </c>
      <c r="AA648">
        <f t="shared" si="142"/>
        <v>3.3703625605868812E-5</v>
      </c>
    </row>
    <row r="649" spans="1:27" x14ac:dyDescent="0.2">
      <c r="A649" s="5">
        <v>43294</v>
      </c>
      <c r="B649" s="1">
        <v>36541.629999999997</v>
      </c>
      <c r="C649" s="1">
        <v>439.47</v>
      </c>
      <c r="D649" s="1">
        <v>173.64</v>
      </c>
      <c r="E649" s="1">
        <v>14385.7</v>
      </c>
      <c r="F649" s="1">
        <v>200.55</v>
      </c>
      <c r="G649" s="2">
        <v>16602.45</v>
      </c>
      <c r="I649" s="21">
        <f t="shared" si="131"/>
        <v>-1.8552459458094601E-4</v>
      </c>
      <c r="J649" s="21">
        <f t="shared" si="131"/>
        <v>-7.7293975794616972E-3</v>
      </c>
      <c r="K649" s="21">
        <f t="shared" si="131"/>
        <v>7.4895581781239543E-4</v>
      </c>
      <c r="L649" s="21">
        <f t="shared" si="130"/>
        <v>3.4266222840885104E-3</v>
      </c>
      <c r="M649" s="21">
        <f t="shared" si="130"/>
        <v>-1.7938365524807431E-2</v>
      </c>
      <c r="N649" s="21">
        <f t="shared" si="130"/>
        <v>7.0144762258239953E-3</v>
      </c>
      <c r="P649">
        <f t="shared" si="132"/>
        <v>3.5889208369667449E-5</v>
      </c>
      <c r="Q649">
        <f t="shared" si="133"/>
        <v>6.4243115526037604E-5</v>
      </c>
      <c r="R649">
        <f t="shared" si="134"/>
        <v>3.6800528410904903E-5</v>
      </c>
      <c r="S649">
        <f t="shared" si="135"/>
        <v>1.0845964667964889E-4</v>
      </c>
      <c r="T649">
        <f t="shared" si="136"/>
        <v>1.2846852184691769E-4</v>
      </c>
      <c r="U649">
        <f t="shared" si="137"/>
        <v>1.2383045753232018E-4</v>
      </c>
      <c r="W649">
        <f t="shared" si="138"/>
        <v>6.8250249268729774E-6</v>
      </c>
      <c r="X649">
        <f t="shared" si="139"/>
        <v>2.7006819547325263E-5</v>
      </c>
      <c r="Y649">
        <f t="shared" si="140"/>
        <v>7.4744287524017173E-6</v>
      </c>
      <c r="Z649">
        <f t="shared" si="141"/>
        <v>1.1695519955312417E-5</v>
      </c>
      <c r="AA649">
        <f t="shared" si="142"/>
        <v>4.3886510549045714E-5</v>
      </c>
    </row>
    <row r="650" spans="1:27" x14ac:dyDescent="0.2">
      <c r="A650" s="5">
        <v>43293</v>
      </c>
      <c r="B650" s="1">
        <v>36548.410000000003</v>
      </c>
      <c r="C650" s="1">
        <v>442.88</v>
      </c>
      <c r="D650" s="1">
        <v>173.51</v>
      </c>
      <c r="E650" s="1">
        <v>14336.49</v>
      </c>
      <c r="F650" s="1">
        <v>204.18</v>
      </c>
      <c r="G650" s="2">
        <v>16486.400000000001</v>
      </c>
      <c r="I650" s="21">
        <f t="shared" si="131"/>
        <v>7.7589501501314712E-3</v>
      </c>
      <c r="J650" s="21">
        <f t="shared" si="131"/>
        <v>-6.9971901237643724E-4</v>
      </c>
      <c r="K650" s="21">
        <f t="shared" si="131"/>
        <v>5.0846587851228458E-3</v>
      </c>
      <c r="L650" s="21">
        <f t="shared" si="130"/>
        <v>-5.8309811410938439E-3</v>
      </c>
      <c r="M650" s="21">
        <f t="shared" si="130"/>
        <v>-1.1258230710164865E-3</v>
      </c>
      <c r="N650" s="21">
        <f t="shared" si="130"/>
        <v>4.9648715671114091E-3</v>
      </c>
      <c r="P650">
        <f t="shared" si="132"/>
        <v>3.4337372259291426E-5</v>
      </c>
      <c r="Q650">
        <f t="shared" si="133"/>
        <v>6.8312488430064629E-5</v>
      </c>
      <c r="R650">
        <f t="shared" si="134"/>
        <v>3.7499258631103494E-5</v>
      </c>
      <c r="S650">
        <f t="shared" si="135"/>
        <v>1.1321236831444828E-4</v>
      </c>
      <c r="T650">
        <f t="shared" si="136"/>
        <v>1.3658773743796142E-4</v>
      </c>
      <c r="U650">
        <f t="shared" si="137"/>
        <v>1.3016112824643138E-4</v>
      </c>
      <c r="W650">
        <f t="shared" si="138"/>
        <v>4.8018015610761952E-6</v>
      </c>
      <c r="X650">
        <f t="shared" si="139"/>
        <v>2.8952404733081027E-5</v>
      </c>
      <c r="Y650">
        <f t="shared" si="140"/>
        <v>6.3401575346367411E-6</v>
      </c>
      <c r="Z650">
        <f t="shared" si="141"/>
        <v>1.4289919472190638E-5</v>
      </c>
      <c r="AA650">
        <f t="shared" si="142"/>
        <v>4.7044558049296794E-5</v>
      </c>
    </row>
    <row r="651" spans="1:27" x14ac:dyDescent="0.2">
      <c r="A651" s="5">
        <v>43292</v>
      </c>
      <c r="B651" s="1">
        <v>36265.93</v>
      </c>
      <c r="C651" s="1">
        <v>443.19</v>
      </c>
      <c r="D651" s="1">
        <v>172.63</v>
      </c>
      <c r="E651" s="1">
        <v>14420.33</v>
      </c>
      <c r="F651" s="1">
        <v>204.41</v>
      </c>
      <c r="G651" s="2">
        <v>16404.75</v>
      </c>
      <c r="I651" s="21">
        <f t="shared" si="131"/>
        <v>7.2573757884117514E-4</v>
      </c>
      <c r="J651" s="21">
        <f t="shared" si="131"/>
        <v>-1.0148507349144063E-3</v>
      </c>
      <c r="K651" s="21">
        <f t="shared" si="131"/>
        <v>-4.0540932417533124E-4</v>
      </c>
      <c r="L651" s="21">
        <f t="shared" si="130"/>
        <v>2.353571492543249E-2</v>
      </c>
      <c r="M651" s="21">
        <f t="shared" si="130"/>
        <v>-4.9775624925339594E-3</v>
      </c>
      <c r="N651" s="21">
        <f t="shared" si="130"/>
        <v>3.9823777676736725E-3</v>
      </c>
      <c r="P651">
        <f t="shared" si="132"/>
        <v>3.6495500592862649E-5</v>
      </c>
      <c r="Q651">
        <f t="shared" si="133"/>
        <v>7.26071203289524E-5</v>
      </c>
      <c r="R651">
        <f t="shared" si="134"/>
        <v>3.9882337476484897E-5</v>
      </c>
      <c r="S651">
        <f t="shared" si="135"/>
        <v>8.5081463501462452E-5</v>
      </c>
      <c r="T651">
        <f t="shared" si="136"/>
        <v>1.4372464865525166E-4</v>
      </c>
      <c r="U651">
        <f t="shared" si="137"/>
        <v>1.3745698753762093E-4</v>
      </c>
      <c r="W651">
        <f t="shared" si="138"/>
        <v>4.923821158646437E-6</v>
      </c>
      <c r="X651">
        <f t="shared" si="139"/>
        <v>3.1058399865249846E-5</v>
      </c>
      <c r="Y651">
        <f t="shared" si="140"/>
        <v>6.8479011908520732E-6</v>
      </c>
      <c r="Z651">
        <f t="shared" si="141"/>
        <v>9.2193968087976251E-6</v>
      </c>
      <c r="AA651">
        <f t="shared" si="142"/>
        <v>5.1312670321005543E-5</v>
      </c>
    </row>
    <row r="652" spans="1:27" x14ac:dyDescent="0.2">
      <c r="A652" s="5">
        <v>43291</v>
      </c>
      <c r="B652" s="1">
        <v>36239.620000000003</v>
      </c>
      <c r="C652" s="1">
        <v>443.64</v>
      </c>
      <c r="D652" s="1">
        <v>172.7</v>
      </c>
      <c r="E652" s="1">
        <v>14084.9</v>
      </c>
      <c r="F652" s="1">
        <v>205.43</v>
      </c>
      <c r="G652" s="2">
        <v>16339.55</v>
      </c>
      <c r="I652" s="21">
        <f t="shared" si="131"/>
        <v>8.449036424929569E-3</v>
      </c>
      <c r="J652" s="21">
        <f t="shared" si="131"/>
        <v>6.7852071962508807E-3</v>
      </c>
      <c r="K652" s="21">
        <f t="shared" si="131"/>
        <v>8.3147265083553402E-3</v>
      </c>
      <c r="L652" s="21">
        <f t="shared" si="130"/>
        <v>4.177005257444342E-3</v>
      </c>
      <c r="M652" s="21">
        <f t="shared" si="130"/>
        <v>9.4393384217700792E-3</v>
      </c>
      <c r="N652" s="21">
        <f t="shared" si="130"/>
        <v>8.5124943201846243E-3</v>
      </c>
      <c r="P652">
        <f t="shared" si="132"/>
        <v>3.4268433619441966E-5</v>
      </c>
      <c r="Q652">
        <f t="shared" si="133"/>
        <v>7.43029554544565E-5</v>
      </c>
      <c r="R652">
        <f t="shared" si="134"/>
        <v>3.8015166874425615E-5</v>
      </c>
      <c r="S652">
        <f t="shared" si="135"/>
        <v>8.9398533112999357E-5</v>
      </c>
      <c r="T652">
        <f t="shared" si="136"/>
        <v>1.4721125751575466E-4</v>
      </c>
      <c r="U652">
        <f t="shared" si="137"/>
        <v>1.4160556804739403E-4</v>
      </c>
      <c r="W652">
        <f t="shared" si="138"/>
        <v>6.47317748884761E-7</v>
      </c>
      <c r="X652">
        <f t="shared" si="139"/>
        <v>2.9354103832008679E-5</v>
      </c>
      <c r="Y652">
        <f t="shared" si="140"/>
        <v>2.7671887875279442E-6</v>
      </c>
      <c r="Z652">
        <f t="shared" si="141"/>
        <v>7.5382902096117516E-6</v>
      </c>
      <c r="AA652">
        <f t="shared" si="142"/>
        <v>4.9459075998838775E-5</v>
      </c>
    </row>
    <row r="653" spans="1:27" x14ac:dyDescent="0.2">
      <c r="A653" s="5">
        <v>43290</v>
      </c>
      <c r="B653" s="1">
        <v>35934.720000000001</v>
      </c>
      <c r="C653" s="1">
        <v>440.64</v>
      </c>
      <c r="D653" s="1">
        <v>171.27</v>
      </c>
      <c r="E653" s="1">
        <v>14026.19</v>
      </c>
      <c r="F653" s="1">
        <v>203.5</v>
      </c>
      <c r="G653" s="2">
        <v>16201.05</v>
      </c>
      <c r="I653" s="21">
        <f t="shared" si="131"/>
        <v>7.7343596264608083E-3</v>
      </c>
      <c r="J653" s="21">
        <f t="shared" si="131"/>
        <v>7.3801072976226803E-3</v>
      </c>
      <c r="K653" s="21">
        <f t="shared" si="131"/>
        <v>8.5022060730602957E-3</v>
      </c>
      <c r="L653" s="21">
        <f t="shared" si="130"/>
        <v>5.93221048472292E-3</v>
      </c>
      <c r="M653" s="21">
        <f t="shared" si="130"/>
        <v>1.2808958292581241E-2</v>
      </c>
      <c r="N653" s="21">
        <f t="shared" si="130"/>
        <v>1.0684025620437761E-3</v>
      </c>
      <c r="P653">
        <f t="shared" si="132"/>
        <v>3.2637462222932285E-5</v>
      </c>
      <c r="Q653">
        <f t="shared" si="133"/>
        <v>7.5569145139352218E-5</v>
      </c>
      <c r="R653">
        <f t="shared" si="134"/>
        <v>3.5827570625424056E-5</v>
      </c>
      <c r="S653">
        <f t="shared" si="135"/>
        <v>9.2858580679676555E-5</v>
      </c>
      <c r="T653">
        <f t="shared" si="136"/>
        <v>1.4613520506732928E-4</v>
      </c>
      <c r="U653">
        <f t="shared" si="137"/>
        <v>1.5057136064395654E-4</v>
      </c>
      <c r="W653">
        <f t="shared" si="138"/>
        <v>1.6118422387663864E-7</v>
      </c>
      <c r="X653">
        <f t="shared" si="139"/>
        <v>3.0724476914162126E-5</v>
      </c>
      <c r="Y653">
        <f t="shared" si="140"/>
        <v>2.3640021940840823E-6</v>
      </c>
      <c r="Z653">
        <f t="shared" si="141"/>
        <v>7.6149051880681873E-6</v>
      </c>
      <c r="AA653">
        <f t="shared" si="142"/>
        <v>5.1742519752579185E-5</v>
      </c>
    </row>
    <row r="654" spans="1:27" x14ac:dyDescent="0.2">
      <c r="A654" s="5">
        <v>43287</v>
      </c>
      <c r="B654" s="1">
        <v>35657.86</v>
      </c>
      <c r="C654" s="1">
        <v>437.4</v>
      </c>
      <c r="D654" s="1">
        <v>169.82</v>
      </c>
      <c r="E654" s="1">
        <v>13943.23</v>
      </c>
      <c r="F654" s="1">
        <v>200.91</v>
      </c>
      <c r="G654" s="2">
        <v>16183.75</v>
      </c>
      <c r="I654" s="21">
        <f t="shared" si="131"/>
        <v>2.3391048536829961E-3</v>
      </c>
      <c r="J654" s="21">
        <f t="shared" si="131"/>
        <v>5.9389541800509236E-3</v>
      </c>
      <c r="K654" s="21">
        <f t="shared" si="131"/>
        <v>2.9486369184944287E-3</v>
      </c>
      <c r="L654" s="21">
        <f t="shared" si="130"/>
        <v>4.4024896076969187E-3</v>
      </c>
      <c r="M654" s="21">
        <f t="shared" si="130"/>
        <v>4.6396850423652261E-3</v>
      </c>
      <c r="N654" s="21">
        <f t="shared" si="130"/>
        <v>5.4306457690321101E-3</v>
      </c>
      <c r="P654">
        <f t="shared" si="132"/>
        <v>3.4371465459511578E-5</v>
      </c>
      <c r="Q654">
        <f t="shared" si="133"/>
        <v>7.8141355887433573E-5</v>
      </c>
      <c r="R654">
        <f t="shared" si="134"/>
        <v>3.7559471324252722E-5</v>
      </c>
      <c r="S654">
        <f t="shared" si="135"/>
        <v>9.7548580632897646E-5</v>
      </c>
      <c r="T654">
        <f t="shared" si="136"/>
        <v>1.5408894088275363E-4</v>
      </c>
      <c r="U654">
        <f t="shared" si="137"/>
        <v>1.5829983599556825E-4</v>
      </c>
      <c r="W654">
        <f t="shared" si="138"/>
        <v>-6.3934762632119588E-7</v>
      </c>
      <c r="X654">
        <f t="shared" si="139"/>
        <v>3.0626952692276577E-5</v>
      </c>
      <c r="Y654">
        <f t="shared" si="140"/>
        <v>1.4927894018447478E-6</v>
      </c>
      <c r="Z654">
        <f t="shared" si="141"/>
        <v>6.5748973344610216E-6</v>
      </c>
      <c r="AA654">
        <f t="shared" si="142"/>
        <v>5.3436947442427072E-5</v>
      </c>
    </row>
    <row r="655" spans="1:27" x14ac:dyDescent="0.2">
      <c r="A655" s="5">
        <v>43286</v>
      </c>
      <c r="B655" s="1">
        <v>35574.550000000003</v>
      </c>
      <c r="C655" s="1">
        <v>434.81</v>
      </c>
      <c r="D655" s="1">
        <v>169.32</v>
      </c>
      <c r="E655" s="1">
        <v>13881.98</v>
      </c>
      <c r="F655" s="1">
        <v>199.98</v>
      </c>
      <c r="G655" s="2">
        <v>16096.1</v>
      </c>
      <c r="I655" s="21">
        <f t="shared" si="131"/>
        <v>-1.9896117133461769E-3</v>
      </c>
      <c r="J655" s="21">
        <f t="shared" si="131"/>
        <v>-2.6642795796348283E-3</v>
      </c>
      <c r="K655" s="21">
        <f t="shared" si="131"/>
        <v>-5.2425531671588246E-3</v>
      </c>
      <c r="L655" s="21">
        <f t="shared" si="130"/>
        <v>-1.6141910323566089E-2</v>
      </c>
      <c r="M655" s="21">
        <f t="shared" si="130"/>
        <v>-4.4903533016263228E-3</v>
      </c>
      <c r="N655" s="21">
        <f t="shared" si="130"/>
        <v>-2.0015864206874472E-3</v>
      </c>
      <c r="P655">
        <f t="shared" si="132"/>
        <v>3.6312715077998422E-5</v>
      </c>
      <c r="Q655">
        <f t="shared" si="133"/>
        <v>8.2676013560346835E-5</v>
      </c>
      <c r="R655">
        <f t="shared" si="134"/>
        <v>3.8202563299599475E-5</v>
      </c>
      <c r="S655">
        <f t="shared" si="135"/>
        <v>8.7143515424739025E-5</v>
      </c>
      <c r="T655">
        <f t="shared" si="136"/>
        <v>1.6263738778334901E-4</v>
      </c>
      <c r="U655">
        <f t="shared" si="137"/>
        <v>1.6814835649319089E-4</v>
      </c>
      <c r="W655">
        <f t="shared" si="138"/>
        <v>-9.3435150382304227E-7</v>
      </c>
      <c r="X655">
        <f t="shared" si="139"/>
        <v>3.2241473981516876E-5</v>
      </c>
      <c r="Y655">
        <f t="shared" si="140"/>
        <v>9.182808596784288E-7</v>
      </c>
      <c r="Z655">
        <f t="shared" si="141"/>
        <v>4.9322676851114422E-6</v>
      </c>
      <c r="AA655">
        <f t="shared" si="142"/>
        <v>5.6274125139222996E-5</v>
      </c>
    </row>
    <row r="656" spans="1:27" x14ac:dyDescent="0.2">
      <c r="A656" s="5">
        <v>43285</v>
      </c>
      <c r="B656" s="1">
        <v>35645.4</v>
      </c>
      <c r="C656" s="1">
        <v>435.97</v>
      </c>
      <c r="D656" s="1">
        <v>170.21</v>
      </c>
      <c r="E656" s="1">
        <v>14107.88</v>
      </c>
      <c r="F656" s="1">
        <v>200.88</v>
      </c>
      <c r="G656" s="2">
        <v>16128.35</v>
      </c>
      <c r="I656" s="21">
        <f t="shared" si="131"/>
        <v>7.5129887068965629E-3</v>
      </c>
      <c r="J656" s="21">
        <f t="shared" si="131"/>
        <v>-4.5864196919267222E-4</v>
      </c>
      <c r="K656" s="21">
        <f t="shared" si="131"/>
        <v>5.1244406057506997E-3</v>
      </c>
      <c r="L656" s="21">
        <f t="shared" si="130"/>
        <v>-6.0104467708958298E-3</v>
      </c>
      <c r="M656" s="21">
        <f t="shared" si="130"/>
        <v>-6.4506748765819971E-3</v>
      </c>
      <c r="N656" s="21">
        <f t="shared" si="130"/>
        <v>-2.5514414473239586E-2</v>
      </c>
      <c r="P656">
        <f t="shared" si="132"/>
        <v>3.5027675658937343E-5</v>
      </c>
      <c r="Q656">
        <f t="shared" si="133"/>
        <v>8.7939779162758022E-5</v>
      </c>
      <c r="R656">
        <f t="shared" si="134"/>
        <v>3.8964861498178176E-5</v>
      </c>
      <c r="S656">
        <f t="shared" si="135"/>
        <v>9.0399986384673091E-5</v>
      </c>
      <c r="T656">
        <f t="shared" si="136"/>
        <v>1.7036246319313515E-4</v>
      </c>
      <c r="U656">
        <f t="shared" si="137"/>
        <v>1.3732897418984615E-4</v>
      </c>
      <c r="W656">
        <f t="shared" si="138"/>
        <v>1.124150953639213E-5</v>
      </c>
      <c r="X656">
        <f t="shared" si="139"/>
        <v>3.3552505429477229E-5</v>
      </c>
      <c r="Y656">
        <f t="shared" si="140"/>
        <v>9.3224542055274168E-6</v>
      </c>
      <c r="Z656">
        <f t="shared" si="141"/>
        <v>-4.5413979997951161E-6</v>
      </c>
      <c r="AA656">
        <f t="shared" si="142"/>
        <v>4.9360652758754671E-5</v>
      </c>
    </row>
    <row r="657" spans="1:27" x14ac:dyDescent="0.2">
      <c r="A657" s="5">
        <v>43284</v>
      </c>
      <c r="B657" s="1">
        <v>35378.6</v>
      </c>
      <c r="C657" s="1">
        <v>436.17</v>
      </c>
      <c r="D657" s="1">
        <v>169.34</v>
      </c>
      <c r="E657" s="1">
        <v>14192.93</v>
      </c>
      <c r="F657" s="1">
        <v>202.18</v>
      </c>
      <c r="G657" s="2">
        <v>16545.150000000001</v>
      </c>
      <c r="I657" s="21">
        <f t="shared" si="131"/>
        <v>3.2328775190831023E-3</v>
      </c>
      <c r="J657" s="21">
        <f t="shared" si="131"/>
        <v>4.9184194760588671E-3</v>
      </c>
      <c r="K657" s="21">
        <f t="shared" si="131"/>
        <v>5.0914798284658084E-3</v>
      </c>
      <c r="L657" s="21">
        <f t="shared" si="130"/>
        <v>1.0617053920017315E-2</v>
      </c>
      <c r="M657" s="21">
        <f t="shared" si="130"/>
        <v>2.4761068462470759E-3</v>
      </c>
      <c r="N657" s="21">
        <f t="shared" si="130"/>
        <v>-9.7317929980212763E-3</v>
      </c>
      <c r="P657">
        <f t="shared" si="132"/>
        <v>3.6596367910355074E-5</v>
      </c>
      <c r="Q657">
        <f t="shared" si="133"/>
        <v>9.2008859738520763E-5</v>
      </c>
      <c r="R657">
        <f t="shared" si="134"/>
        <v>3.9797310093146519E-5</v>
      </c>
      <c r="S657">
        <f t="shared" si="135"/>
        <v>8.8975187604510412E-5</v>
      </c>
      <c r="T657">
        <f t="shared" si="136"/>
        <v>1.8084531583648222E-4</v>
      </c>
      <c r="U657">
        <f t="shared" si="137"/>
        <v>1.4004947499198512E-4</v>
      </c>
      <c r="W657">
        <f t="shared" si="138"/>
        <v>1.3967245983630355E-5</v>
      </c>
      <c r="X657">
        <f t="shared" si="139"/>
        <v>3.8749370045301812E-5</v>
      </c>
      <c r="Y657">
        <f t="shared" si="140"/>
        <v>1.3080221138490669E-5</v>
      </c>
      <c r="Z657">
        <f t="shared" si="141"/>
        <v>1.7638087873523616E-6</v>
      </c>
      <c r="AA657">
        <f t="shared" si="142"/>
        <v>5.4049436505185388E-5</v>
      </c>
    </row>
    <row r="658" spans="1:27" x14ac:dyDescent="0.2">
      <c r="A658" s="5">
        <v>43283</v>
      </c>
      <c r="B658" s="1">
        <v>35264.410000000003</v>
      </c>
      <c r="C658" s="1">
        <v>434.03</v>
      </c>
      <c r="D658" s="1">
        <v>168.48</v>
      </c>
      <c r="E658" s="1">
        <v>14043.04</v>
      </c>
      <c r="F658" s="1">
        <v>201.68</v>
      </c>
      <c r="G658" s="2">
        <v>16706.95</v>
      </c>
      <c r="I658" s="21">
        <f t="shared" si="131"/>
        <v>-4.5006370541415368E-3</v>
      </c>
      <c r="J658" s="21">
        <f t="shared" si="131"/>
        <v>-8.0544740543756124E-3</v>
      </c>
      <c r="K658" s="21">
        <f t="shared" si="131"/>
        <v>-3.7323423759281554E-3</v>
      </c>
      <c r="L658" s="21">
        <f t="shared" si="130"/>
        <v>8.7952157469425724E-3</v>
      </c>
      <c r="M658" s="21">
        <f t="shared" si="130"/>
        <v>-1.5449261767627056E-2</v>
      </c>
      <c r="N658" s="21">
        <f t="shared" si="130"/>
        <v>-4.2377437067469548E-3</v>
      </c>
      <c r="P658">
        <f t="shared" si="132"/>
        <v>3.7639387102945073E-5</v>
      </c>
      <c r="Q658">
        <f t="shared" si="133"/>
        <v>9.3740836809536358E-5</v>
      </c>
      <c r="R658">
        <f t="shared" si="134"/>
        <v>4.1448390762210194E-5</v>
      </c>
      <c r="S658">
        <f t="shared" si="135"/>
        <v>8.9716849364249391E-5</v>
      </c>
      <c r="T658">
        <f t="shared" si="136"/>
        <v>1.7715376009213023E-4</v>
      </c>
      <c r="U658">
        <f t="shared" si="137"/>
        <v>1.4784251775376672E-4</v>
      </c>
      <c r="W658">
        <f t="shared" si="138"/>
        <v>1.3641375747316943E-5</v>
      </c>
      <c r="X658">
        <f t="shared" si="139"/>
        <v>3.9044044937443185E-5</v>
      </c>
      <c r="Y658">
        <f t="shared" si="140"/>
        <v>1.2905551610201913E-5</v>
      </c>
      <c r="Z658">
        <f t="shared" si="141"/>
        <v>4.2554478704442766E-6</v>
      </c>
      <c r="AA658">
        <f t="shared" si="142"/>
        <v>5.3320463612134588E-5</v>
      </c>
    </row>
    <row r="659" spans="1:27" x14ac:dyDescent="0.2">
      <c r="A659" s="5">
        <v>43280</v>
      </c>
      <c r="B659" s="1">
        <v>35423.480000000003</v>
      </c>
      <c r="C659" s="1">
        <v>437.54</v>
      </c>
      <c r="D659" s="1">
        <v>169.11</v>
      </c>
      <c r="E659" s="1">
        <v>13920.07</v>
      </c>
      <c r="F659" s="1">
        <v>204.82</v>
      </c>
      <c r="G659" s="2">
        <v>16777.900000000001</v>
      </c>
      <c r="I659" s="21">
        <f t="shared" si="131"/>
        <v>1.0951964903228105E-2</v>
      </c>
      <c r="J659" s="21">
        <f t="shared" si="131"/>
        <v>1.8802533325525748E-2</v>
      </c>
      <c r="K659" s="21">
        <f t="shared" si="131"/>
        <v>9.9840372931413752E-3</v>
      </c>
      <c r="L659" s="21">
        <f t="shared" si="130"/>
        <v>9.4184491406625569E-3</v>
      </c>
      <c r="M659" s="21">
        <f t="shared" si="130"/>
        <v>3.0436054408141639E-2</v>
      </c>
      <c r="N659" s="21">
        <f t="shared" si="130"/>
        <v>6.3528721519384703E-3</v>
      </c>
      <c r="P659">
        <f t="shared" si="132"/>
        <v>3.238580317920495E-5</v>
      </c>
      <c r="Q659">
        <f t="shared" si="133"/>
        <v>7.71582140873255E-5</v>
      </c>
      <c r="R659">
        <f t="shared" si="134"/>
        <v>3.7731415661659492E-5</v>
      </c>
      <c r="S659">
        <f t="shared" si="135"/>
        <v>8.9781296075887833E-5</v>
      </c>
      <c r="T659">
        <f t="shared" si="136"/>
        <v>1.2933250597447734E-4</v>
      </c>
      <c r="U659">
        <f t="shared" si="137"/>
        <v>1.547031688074832E-4</v>
      </c>
      <c r="W659">
        <f t="shared" si="138"/>
        <v>1.0071052953993E-5</v>
      </c>
      <c r="X659">
        <f t="shared" si="139"/>
        <v>3.391174416645269E-5</v>
      </c>
      <c r="Y659">
        <f t="shared" si="140"/>
        <v>9.6807583629692887E-6</v>
      </c>
      <c r="Z659">
        <f t="shared" si="141"/>
        <v>7.0786773918556883E-7</v>
      </c>
      <c r="AA659">
        <f t="shared" si="142"/>
        <v>4.4382001983268668E-5</v>
      </c>
    </row>
    <row r="660" spans="1:27" x14ac:dyDescent="0.2">
      <c r="A660" s="5">
        <v>43279</v>
      </c>
      <c r="B660" s="1">
        <v>35037.64</v>
      </c>
      <c r="C660" s="1">
        <v>429.39</v>
      </c>
      <c r="D660" s="1">
        <v>167.43</v>
      </c>
      <c r="E660" s="1">
        <v>13789.58</v>
      </c>
      <c r="F660" s="1">
        <v>198.68</v>
      </c>
      <c r="G660" s="2">
        <v>16671.650000000001</v>
      </c>
      <c r="I660" s="21">
        <f t="shared" si="131"/>
        <v>-5.1091318493158584E-3</v>
      </c>
      <c r="J660" s="21">
        <f t="shared" si="131"/>
        <v>-1.8368193001628997E-2</v>
      </c>
      <c r="K660" s="21">
        <f t="shared" si="131"/>
        <v>-7.6751827020672438E-3</v>
      </c>
      <c r="L660" s="21">
        <f t="shared" si="130"/>
        <v>-3.3613793383024996E-3</v>
      </c>
      <c r="M660" s="21">
        <f t="shared" si="130"/>
        <v>-1.6275133337025221E-2</v>
      </c>
      <c r="N660" s="21">
        <f t="shared" si="130"/>
        <v>-2.9378007404612704E-3</v>
      </c>
      <c r="P660">
        <f t="shared" si="132"/>
        <v>3.2786818599982261E-5</v>
      </c>
      <c r="Q660">
        <f t="shared" si="133"/>
        <v>6.054764174321271E-5</v>
      </c>
      <c r="R660">
        <f t="shared" si="134"/>
        <v>3.6379691373460379E-5</v>
      </c>
      <c r="S660">
        <f t="shared" si="135"/>
        <v>9.4790812566521087E-5</v>
      </c>
      <c r="T660">
        <f t="shared" si="136"/>
        <v>1.2068054049595782E-4</v>
      </c>
      <c r="U660">
        <f t="shared" si="137"/>
        <v>1.6402694512345097E-4</v>
      </c>
      <c r="W660">
        <f t="shared" si="138"/>
        <v>9.7558258236073794E-6</v>
      </c>
      <c r="X660">
        <f t="shared" si="139"/>
        <v>3.2631934794027043E-5</v>
      </c>
      <c r="Y660">
        <f t="shared" si="140"/>
        <v>8.8594350185646457E-6</v>
      </c>
      <c r="Z660">
        <f t="shared" si="141"/>
        <v>1.2272763472701111E-7</v>
      </c>
      <c r="AA660">
        <f t="shared" si="142"/>
        <v>4.4162995805480374E-5</v>
      </c>
    </row>
    <row r="661" spans="1:27" x14ac:dyDescent="0.2">
      <c r="A661" s="5">
        <v>43278</v>
      </c>
      <c r="B661" s="1">
        <v>35217.11</v>
      </c>
      <c r="C661" s="1">
        <v>437.35</v>
      </c>
      <c r="D661" s="1">
        <v>168.72</v>
      </c>
      <c r="E661" s="1">
        <v>13836.01</v>
      </c>
      <c r="F661" s="1">
        <v>201.94</v>
      </c>
      <c r="G661" s="2">
        <v>16720.7</v>
      </c>
      <c r="I661" s="21">
        <f t="shared" si="131"/>
        <v>-7.7200496847077693E-3</v>
      </c>
      <c r="J661" s="21">
        <f t="shared" si="131"/>
        <v>-1.8194060491646551E-2</v>
      </c>
      <c r="K661" s="21">
        <f t="shared" si="131"/>
        <v>-8.4986347214625821E-3</v>
      </c>
      <c r="L661" s="21">
        <f t="shared" si="131"/>
        <v>9.7329731284378118E-4</v>
      </c>
      <c r="M661" s="21">
        <f t="shared" si="131"/>
        <v>-2.7064325907024369E-2</v>
      </c>
      <c r="N661" s="21">
        <f t="shared" si="131"/>
        <v>-2.6982022535126979E-2</v>
      </c>
      <c r="P661">
        <f t="shared" si="132"/>
        <v>3.107539209778816E-5</v>
      </c>
      <c r="Q661">
        <f t="shared" si="133"/>
        <v>4.3283203737011764E-5</v>
      </c>
      <c r="R661">
        <f t="shared" si="134"/>
        <v>3.4091578559286609E-5</v>
      </c>
      <c r="S661">
        <f t="shared" si="135"/>
        <v>1.0078082351805293E-4</v>
      </c>
      <c r="T661">
        <f t="shared" si="136"/>
        <v>8.1629655625382923E-5</v>
      </c>
      <c r="U661">
        <f t="shared" si="137"/>
        <v>1.2802677948753718E-4</v>
      </c>
      <c r="W661">
        <f t="shared" si="138"/>
        <v>-2.9173696279763074E-6</v>
      </c>
      <c r="X661">
        <f t="shared" si="139"/>
        <v>3.3799806197476331E-6</v>
      </c>
      <c r="Y661">
        <f t="shared" si="140"/>
        <v>-5.2119002082705609E-6</v>
      </c>
      <c r="Z661">
        <f t="shared" si="141"/>
        <v>1.8068291877008286E-6</v>
      </c>
      <c r="AA661">
        <f t="shared" si="142"/>
        <v>3.7019224914807111E-7</v>
      </c>
    </row>
    <row r="662" spans="1:27" x14ac:dyDescent="0.2">
      <c r="A662" s="5">
        <v>43277</v>
      </c>
      <c r="B662" s="1">
        <v>35490.04</v>
      </c>
      <c r="C662" s="1">
        <v>445.38</v>
      </c>
      <c r="D662" s="1">
        <v>170.16</v>
      </c>
      <c r="E662" s="1">
        <v>13822.55</v>
      </c>
      <c r="F662" s="1">
        <v>207.48</v>
      </c>
      <c r="G662" s="2">
        <v>17178</v>
      </c>
      <c r="I662" s="21">
        <f t="shared" ref="I662:N725" si="143">LN(B662/B663)</f>
        <v>5.549575053163991E-4</v>
      </c>
      <c r="J662" s="21">
        <f t="shared" si="143"/>
        <v>2.4053333540563493E-3</v>
      </c>
      <c r="K662" s="21">
        <f t="shared" si="143"/>
        <v>-7.6369514653145515E-4</v>
      </c>
      <c r="L662" s="21">
        <f t="shared" si="143"/>
        <v>6.0504391136064943E-3</v>
      </c>
      <c r="M662" s="21">
        <f t="shared" si="143"/>
        <v>-2.3588890466302191E-3</v>
      </c>
      <c r="N662" s="21">
        <f t="shared" si="143"/>
        <v>2.2548272279776824E-2</v>
      </c>
      <c r="P662">
        <f t="shared" si="132"/>
        <v>3.3039269604069938E-5</v>
      </c>
      <c r="Q662">
        <f t="shared" si="133"/>
        <v>4.5676665983365543E-5</v>
      </c>
      <c r="R662">
        <f t="shared" si="134"/>
        <v>3.623040930071965E-5</v>
      </c>
      <c r="S662">
        <f t="shared" si="135"/>
        <v>1.048769730957504E-4</v>
      </c>
      <c r="T662">
        <f t="shared" si="136"/>
        <v>8.6484887418430007E-5</v>
      </c>
      <c r="U662">
        <f t="shared" si="137"/>
        <v>1.0374606863761705E-4</v>
      </c>
      <c r="W662">
        <f t="shared" si="138"/>
        <v>-3.9023080893522343E-6</v>
      </c>
      <c r="X662">
        <f t="shared" si="139"/>
        <v>1.3384461307887978E-7</v>
      </c>
      <c r="Y662">
        <f t="shared" si="140"/>
        <v>-4.4454253639430226E-6</v>
      </c>
      <c r="Z662">
        <f t="shared" si="141"/>
        <v>-6.7859443883487508E-6</v>
      </c>
      <c r="AA662">
        <f t="shared" si="142"/>
        <v>3.7888559566171865E-6</v>
      </c>
    </row>
    <row r="663" spans="1:27" x14ac:dyDescent="0.2">
      <c r="A663" s="5">
        <v>43276</v>
      </c>
      <c r="B663" s="1">
        <v>35470.35</v>
      </c>
      <c r="C663" s="1">
        <v>444.31</v>
      </c>
      <c r="D663" s="1">
        <v>170.29</v>
      </c>
      <c r="E663" s="1">
        <v>13739.17</v>
      </c>
      <c r="F663" s="1">
        <v>207.97</v>
      </c>
      <c r="G663" s="2">
        <v>16795</v>
      </c>
      <c r="I663" s="21">
        <f t="shared" si="143"/>
        <v>-6.1621935875770962E-3</v>
      </c>
      <c r="J663" s="21">
        <f t="shared" si="143"/>
        <v>-9.341570413023836E-3</v>
      </c>
      <c r="K663" s="21">
        <f t="shared" si="143"/>
        <v>-5.3880071782132421E-3</v>
      </c>
      <c r="L663" s="21">
        <f t="shared" si="143"/>
        <v>8.426742064762056E-3</v>
      </c>
      <c r="M663" s="21">
        <f t="shared" si="143"/>
        <v>-1.3278758352135225E-2</v>
      </c>
      <c r="N663" s="21">
        <f t="shared" si="143"/>
        <v>7.7136023814480923E-4</v>
      </c>
      <c r="P663">
        <f t="shared" si="132"/>
        <v>3.272437427172698E-5</v>
      </c>
      <c r="Q663">
        <f t="shared" si="133"/>
        <v>4.3022095443060209E-5</v>
      </c>
      <c r="R663">
        <f t="shared" si="134"/>
        <v>3.6689970233586175E-5</v>
      </c>
      <c r="S663">
        <f t="shared" si="135"/>
        <v>1.0703869594275381E-4</v>
      </c>
      <c r="T663">
        <f t="shared" si="136"/>
        <v>8.0750385123368022E-5</v>
      </c>
      <c r="U663">
        <f t="shared" si="137"/>
        <v>1.1033017961765702E-4</v>
      </c>
      <c r="W663">
        <f t="shared" si="138"/>
        <v>-3.8479913005954909E-6</v>
      </c>
      <c r="X663">
        <f t="shared" si="139"/>
        <v>6.0232720402667491E-7</v>
      </c>
      <c r="Y663">
        <f t="shared" si="140"/>
        <v>-4.4638932914215658E-6</v>
      </c>
      <c r="Z663">
        <f t="shared" si="141"/>
        <v>-7.6339868237237611E-6</v>
      </c>
      <c r="AA663">
        <f t="shared" si="142"/>
        <v>4.6844875839397993E-6</v>
      </c>
    </row>
    <row r="664" spans="1:27" x14ac:dyDescent="0.2">
      <c r="A664" s="5">
        <v>43273</v>
      </c>
      <c r="B664" s="1">
        <v>35689.599999999999</v>
      </c>
      <c r="C664" s="1">
        <v>448.48</v>
      </c>
      <c r="D664" s="1">
        <v>171.21</v>
      </c>
      <c r="E664" s="1">
        <v>13623.88</v>
      </c>
      <c r="F664" s="1">
        <v>210.75</v>
      </c>
      <c r="G664" s="2">
        <v>16782.05</v>
      </c>
      <c r="I664" s="21">
        <f t="shared" si="143"/>
        <v>7.2329562584374672E-3</v>
      </c>
      <c r="J664" s="21">
        <f t="shared" si="143"/>
        <v>4.6262751665934977E-3</v>
      </c>
      <c r="K664" s="21">
        <f t="shared" si="143"/>
        <v>5.7404093902474508E-3</v>
      </c>
      <c r="L664" s="21">
        <f t="shared" si="143"/>
        <v>-5.9069976156069274E-4</v>
      </c>
      <c r="M664" s="21">
        <f t="shared" si="143"/>
        <v>4.6132343485070478E-3</v>
      </c>
      <c r="N664" s="21">
        <f t="shared" si="143"/>
        <v>5.4821504786822335E-3</v>
      </c>
      <c r="P664">
        <f t="shared" si="132"/>
        <v>3.1473866912275318E-5</v>
      </c>
      <c r="Q664">
        <f t="shared" si="133"/>
        <v>4.4402074604295566E-5</v>
      </c>
      <c r="R664">
        <f t="shared" si="134"/>
        <v>3.6928544931412456E-5</v>
      </c>
      <c r="S664">
        <f t="shared" si="135"/>
        <v>1.138486812449525E-4</v>
      </c>
      <c r="T664">
        <f t="shared" si="136"/>
        <v>8.4546243887354593E-5</v>
      </c>
      <c r="U664">
        <f t="shared" si="137"/>
        <v>1.1545419275042774E-4</v>
      </c>
      <c r="W664">
        <f t="shared" si="138"/>
        <v>-6.6245963590046063E-6</v>
      </c>
      <c r="X664">
        <f t="shared" si="139"/>
        <v>-9.7807339693266253E-7</v>
      </c>
      <c r="Y664">
        <f t="shared" si="140"/>
        <v>-6.7575325283150966E-6</v>
      </c>
      <c r="Z664">
        <f t="shared" si="141"/>
        <v>-7.9145622605190587E-6</v>
      </c>
      <c r="AA664">
        <f t="shared" si="142"/>
        <v>3.3692137132163025E-6</v>
      </c>
    </row>
    <row r="665" spans="1:27" x14ac:dyDescent="0.2">
      <c r="A665" s="5">
        <v>43272</v>
      </c>
      <c r="B665" s="1">
        <v>35432.39</v>
      </c>
      <c r="C665" s="1">
        <v>446.41</v>
      </c>
      <c r="D665" s="1">
        <v>170.23</v>
      </c>
      <c r="E665" s="1">
        <v>13631.93</v>
      </c>
      <c r="F665" s="1">
        <v>209.78</v>
      </c>
      <c r="G665" s="2">
        <v>16690.3</v>
      </c>
      <c r="I665" s="21">
        <f t="shared" si="143"/>
        <v>-3.2386743838165514E-3</v>
      </c>
      <c r="J665" s="21">
        <f t="shared" si="143"/>
        <v>-4.9606823215641123E-3</v>
      </c>
      <c r="K665" s="21">
        <f t="shared" si="143"/>
        <v>-3.2842678046211653E-3</v>
      </c>
      <c r="L665" s="21">
        <f t="shared" si="143"/>
        <v>-1.241899224160063E-3</v>
      </c>
      <c r="M665" s="21">
        <f t="shared" si="143"/>
        <v>-9.3469709987059335E-3</v>
      </c>
      <c r="N665" s="21">
        <f t="shared" si="143"/>
        <v>-6.5987919756524717E-3</v>
      </c>
      <c r="P665">
        <f t="shared" si="132"/>
        <v>3.2813325751502072E-5</v>
      </c>
      <c r="Q665">
        <f t="shared" si="133"/>
        <v>4.5665502615496644E-5</v>
      </c>
      <c r="R665">
        <f t="shared" si="134"/>
        <v>3.8597191521983185E-5</v>
      </c>
      <c r="S665">
        <f t="shared" si="135"/>
        <v>1.2101717279146206E-4</v>
      </c>
      <c r="T665">
        <f t="shared" si="136"/>
        <v>8.436626795352723E-5</v>
      </c>
      <c r="U665">
        <f t="shared" si="137"/>
        <v>1.2004420150867194E-4</v>
      </c>
      <c r="W665">
        <f t="shared" si="138"/>
        <v>-8.411570926750427E-6</v>
      </c>
      <c r="X665">
        <f t="shared" si="139"/>
        <v>-3.1299404667771967E-6</v>
      </c>
      <c r="Y665">
        <f t="shared" si="140"/>
        <v>-8.5721963089540136E-6</v>
      </c>
      <c r="Z665">
        <f t="shared" si="141"/>
        <v>-8.9428344027834549E-6</v>
      </c>
      <c r="AA665">
        <f t="shared" si="142"/>
        <v>-3.526694895305593E-7</v>
      </c>
    </row>
    <row r="666" spans="1:27" x14ac:dyDescent="0.2">
      <c r="A666" s="5">
        <v>43271</v>
      </c>
      <c r="B666" s="1">
        <v>35547.33</v>
      </c>
      <c r="C666" s="1">
        <v>448.63</v>
      </c>
      <c r="D666" s="1">
        <v>170.79</v>
      </c>
      <c r="E666" s="1">
        <v>13648.87</v>
      </c>
      <c r="F666" s="1">
        <v>211.75</v>
      </c>
      <c r="G666" s="2">
        <v>16800.8</v>
      </c>
      <c r="I666" s="21">
        <f t="shared" si="143"/>
        <v>7.3577919673750193E-3</v>
      </c>
      <c r="J666" s="21">
        <f t="shared" si="143"/>
        <v>1.1145662676907158E-4</v>
      </c>
      <c r="K666" s="21">
        <f t="shared" si="143"/>
        <v>7.5818048105951216E-3</v>
      </c>
      <c r="L666" s="21">
        <f t="shared" si="143"/>
        <v>-1.7085712334850896E-3</v>
      </c>
      <c r="M666" s="21">
        <f t="shared" si="143"/>
        <v>-1.3214405622954738E-3</v>
      </c>
      <c r="N666" s="21">
        <f t="shared" si="143"/>
        <v>-5.3810724269169321E-3</v>
      </c>
      <c r="P666">
        <f t="shared" si="132"/>
        <v>3.1452233609991455E-5</v>
      </c>
      <c r="Q666">
        <f t="shared" si="133"/>
        <v>4.8579529000763411E-5</v>
      </c>
      <c r="R666">
        <f t="shared" si="134"/>
        <v>3.7391665607261048E-5</v>
      </c>
      <c r="S666">
        <f t="shared" si="135"/>
        <v>1.285553402679452E-4</v>
      </c>
      <c r="T666">
        <f t="shared" si="136"/>
        <v>8.9639888982921754E-5</v>
      </c>
      <c r="U666">
        <f t="shared" si="137"/>
        <v>1.2585834583068978E-4</v>
      </c>
      <c r="W666">
        <f t="shared" si="138"/>
        <v>-6.4212789766302863E-6</v>
      </c>
      <c r="X666">
        <f t="shared" si="139"/>
        <v>-3.2914415913946209E-6</v>
      </c>
      <c r="Y666">
        <f t="shared" si="140"/>
        <v>-6.5152147448940831E-6</v>
      </c>
      <c r="Z666">
        <f t="shared" si="141"/>
        <v>-1.0100501208531126E-5</v>
      </c>
      <c r="AA666">
        <f t="shared" si="142"/>
        <v>-8.2905907653747504E-7</v>
      </c>
    </row>
    <row r="667" spans="1:27" x14ac:dyDescent="0.2">
      <c r="A667" s="5">
        <v>43270</v>
      </c>
      <c r="B667" s="1">
        <v>35286.74</v>
      </c>
      <c r="C667" s="1">
        <v>448.58</v>
      </c>
      <c r="D667" s="1">
        <v>169.5</v>
      </c>
      <c r="E667" s="1">
        <v>13672.21</v>
      </c>
      <c r="F667" s="1">
        <v>212.03</v>
      </c>
      <c r="G667" s="2">
        <v>16891.45</v>
      </c>
      <c r="I667" s="21">
        <f t="shared" si="143"/>
        <v>-7.3839539276331096E-3</v>
      </c>
      <c r="J667" s="21">
        <f t="shared" si="143"/>
        <v>-1.1569534401061709E-2</v>
      </c>
      <c r="K667" s="21">
        <f t="shared" si="143"/>
        <v>-9.3368070160522454E-3</v>
      </c>
      <c r="L667" s="21">
        <f t="shared" si="143"/>
        <v>-1.2164407088047464E-2</v>
      </c>
      <c r="M667" s="21">
        <f t="shared" si="143"/>
        <v>-7.143223193016337E-3</v>
      </c>
      <c r="N667" s="21">
        <f t="shared" si="143"/>
        <v>5.4941686749205767E-3</v>
      </c>
      <c r="P667">
        <f t="shared" si="132"/>
        <v>2.9979645823049948E-5</v>
      </c>
      <c r="Q667">
        <f t="shared" si="133"/>
        <v>4.3136469601406801E-5</v>
      </c>
      <c r="R667">
        <f t="shared" si="134"/>
        <v>3.4213944353149891E-5</v>
      </c>
      <c r="S667">
        <f t="shared" si="135"/>
        <v>1.2731592795714981E-4</v>
      </c>
      <c r="T667">
        <f t="shared" si="136"/>
        <v>9.2104628433837193E-5</v>
      </c>
      <c r="U667">
        <f t="shared" si="137"/>
        <v>1.3196509836700112E-4</v>
      </c>
      <c r="W667">
        <f t="shared" si="138"/>
        <v>-4.2416571006965637E-6</v>
      </c>
      <c r="X667">
        <f t="shared" si="139"/>
        <v>5.5580512552035828E-7</v>
      </c>
      <c r="Y667">
        <f t="shared" si="140"/>
        <v>-3.6567395606507513E-6</v>
      </c>
      <c r="Z667">
        <f t="shared" si="141"/>
        <v>-6.4792584534076498E-6</v>
      </c>
      <c r="AA667">
        <f t="shared" si="142"/>
        <v>1.6230907550688477E-6</v>
      </c>
    </row>
    <row r="668" spans="1:27" x14ac:dyDescent="0.2">
      <c r="A668" s="5">
        <v>43269</v>
      </c>
      <c r="B668" s="1">
        <v>35548.26</v>
      </c>
      <c r="C668" s="1">
        <v>453.8</v>
      </c>
      <c r="D668" s="1">
        <v>171.09</v>
      </c>
      <c r="E668" s="1">
        <v>13839.54</v>
      </c>
      <c r="F668" s="1">
        <v>213.55</v>
      </c>
      <c r="G668" s="2">
        <v>16798.900000000001</v>
      </c>
      <c r="I668" s="21">
        <f t="shared" si="143"/>
        <v>-2.0761447606744308E-3</v>
      </c>
      <c r="J668" s="21">
        <f t="shared" si="143"/>
        <v>-7.7096760248118474E-4</v>
      </c>
      <c r="K668" s="21">
        <f t="shared" si="143"/>
        <v>-2.2185903542027764E-3</v>
      </c>
      <c r="L668" s="21">
        <f t="shared" si="143"/>
        <v>-8.0293623513890463E-3</v>
      </c>
      <c r="M668" s="21">
        <f t="shared" si="143"/>
        <v>-4.3921199472279687E-3</v>
      </c>
      <c r="N668" s="21">
        <f t="shared" si="143"/>
        <v>2.3988651913940716E-3</v>
      </c>
      <c r="P668">
        <f t="shared" si="132"/>
        <v>3.1618109786184465E-5</v>
      </c>
      <c r="Q668">
        <f t="shared" si="133"/>
        <v>4.5851921424215179E-5</v>
      </c>
      <c r="R668">
        <f t="shared" si="134"/>
        <v>3.6083633791025738E-5</v>
      </c>
      <c r="S668">
        <f t="shared" si="135"/>
        <v>1.3132732805420808E-4</v>
      </c>
      <c r="T668">
        <f t="shared" si="136"/>
        <v>9.6752324868071204E-5</v>
      </c>
      <c r="U668">
        <f t="shared" si="137"/>
        <v>1.400210905474598E-4</v>
      </c>
      <c r="W668">
        <f t="shared" si="138"/>
        <v>-4.1945038476339782E-6</v>
      </c>
      <c r="X668">
        <f t="shared" si="139"/>
        <v>7.0933187897599757E-7</v>
      </c>
      <c r="Y668">
        <f t="shared" si="140"/>
        <v>-3.5504400108203938E-6</v>
      </c>
      <c r="Z668">
        <f t="shared" si="141"/>
        <v>-5.6633797682738451E-6</v>
      </c>
      <c r="AA668">
        <f t="shared" si="142"/>
        <v>2.3992095473817157E-6</v>
      </c>
    </row>
    <row r="669" spans="1:27" x14ac:dyDescent="0.2">
      <c r="A669" s="5">
        <v>43266</v>
      </c>
      <c r="B669" s="1">
        <v>35622.14</v>
      </c>
      <c r="C669" s="1">
        <v>454.15</v>
      </c>
      <c r="D669" s="1">
        <v>171.47</v>
      </c>
      <c r="E669" s="1">
        <v>13951.11</v>
      </c>
      <c r="F669" s="1">
        <v>214.49</v>
      </c>
      <c r="G669" s="2">
        <v>16758.650000000001</v>
      </c>
      <c r="I669" s="21">
        <f t="shared" si="143"/>
        <v>6.2677299896527242E-4</v>
      </c>
      <c r="J669" s="21">
        <f t="shared" si="143"/>
        <v>-4.5695283712317448E-3</v>
      </c>
      <c r="K669" s="21">
        <f t="shared" si="143"/>
        <v>1.6926897372963017E-3</v>
      </c>
      <c r="L669" s="21">
        <f t="shared" si="143"/>
        <v>2.2161003592250199E-2</v>
      </c>
      <c r="M669" s="21">
        <f t="shared" si="143"/>
        <v>-1.195676493296736E-2</v>
      </c>
      <c r="N669" s="21">
        <f t="shared" si="143"/>
        <v>-4.7118160660086497E-3</v>
      </c>
      <c r="P669">
        <f t="shared" si="132"/>
        <v>3.3611211832606971E-5</v>
      </c>
      <c r="Q669">
        <f t="shared" si="133"/>
        <v>4.7445836225623052E-5</v>
      </c>
      <c r="R669">
        <f t="shared" si="134"/>
        <v>3.8203959444915795E-5</v>
      </c>
      <c r="S669">
        <f t="shared" si="135"/>
        <v>1.0836247153326009E-4</v>
      </c>
      <c r="T669">
        <f t="shared" si="136"/>
        <v>9.3802628945039273E-5</v>
      </c>
      <c r="U669">
        <f t="shared" si="137"/>
        <v>1.4754150841389999E-4</v>
      </c>
      <c r="W669">
        <f t="shared" si="138"/>
        <v>-4.2737335132532749E-6</v>
      </c>
      <c r="X669">
        <f t="shared" si="139"/>
        <v>-6.1969654536502952E-7</v>
      </c>
      <c r="Y669">
        <f t="shared" si="140"/>
        <v>-3.2679802647688864E-6</v>
      </c>
      <c r="Z669">
        <f t="shared" si="141"/>
        <v>6.4014318895377983E-7</v>
      </c>
      <c r="AA669">
        <f t="shared" si="142"/>
        <v>-1.0436968926988873E-6</v>
      </c>
    </row>
    <row r="670" spans="1:27" x14ac:dyDescent="0.2">
      <c r="A670" s="5">
        <v>43265</v>
      </c>
      <c r="B670" s="1">
        <v>35599.82</v>
      </c>
      <c r="C670" s="1">
        <v>456.23</v>
      </c>
      <c r="D670" s="1">
        <v>171.18</v>
      </c>
      <c r="E670" s="1">
        <v>13645.34</v>
      </c>
      <c r="F670" s="1">
        <v>217.07</v>
      </c>
      <c r="G670" s="2">
        <v>16837.8</v>
      </c>
      <c r="I670" s="21">
        <f t="shared" si="143"/>
        <v>-3.9064247118694882E-3</v>
      </c>
      <c r="J670" s="21">
        <f t="shared" si="143"/>
        <v>-6.162068270254846E-3</v>
      </c>
      <c r="K670" s="21">
        <f t="shared" si="143"/>
        <v>-4.4299442928342966E-3</v>
      </c>
      <c r="L670" s="21">
        <f t="shared" si="143"/>
        <v>-1.4123692968219416E-2</v>
      </c>
      <c r="M670" s="21">
        <f t="shared" si="143"/>
        <v>-6.5661323679740364E-3</v>
      </c>
      <c r="N670" s="21">
        <f t="shared" si="143"/>
        <v>-7.67339064608387E-3</v>
      </c>
      <c r="P670">
        <f t="shared" si="132"/>
        <v>3.478255594769861E-5</v>
      </c>
      <c r="Q670">
        <f t="shared" si="133"/>
        <v>4.8050607557006552E-5</v>
      </c>
      <c r="R670">
        <f t="shared" si="134"/>
        <v>3.9389888360275409E-5</v>
      </c>
      <c r="S670">
        <f t="shared" si="135"/>
        <v>1.0254654186130664E-4</v>
      </c>
      <c r="T670">
        <f t="shared" si="136"/>
        <v>9.7038067328312659E-5</v>
      </c>
      <c r="U670">
        <f t="shared" si="137"/>
        <v>1.532006946526123E-4</v>
      </c>
      <c r="W670">
        <f t="shared" si="138"/>
        <v>-6.4598562594411598E-6</v>
      </c>
      <c r="X670">
        <f t="shared" si="139"/>
        <v>-3.6773765605268696E-6</v>
      </c>
      <c r="Y670">
        <f t="shared" si="140"/>
        <v>-5.6463211177950292E-6</v>
      </c>
      <c r="Z670">
        <f t="shared" si="141"/>
        <v>-6.2366527890169683E-6</v>
      </c>
      <c r="AA670">
        <f t="shared" si="142"/>
        <v>-4.3263476747877876E-6</v>
      </c>
    </row>
    <row r="671" spans="1:27" x14ac:dyDescent="0.2">
      <c r="A671" s="5">
        <v>43264</v>
      </c>
      <c r="B671" s="1">
        <v>35739.160000000003</v>
      </c>
      <c r="C671" s="1">
        <v>459.05</v>
      </c>
      <c r="D671" s="1">
        <v>171.94</v>
      </c>
      <c r="E671" s="1">
        <v>13839.43</v>
      </c>
      <c r="F671" s="1">
        <v>218.5</v>
      </c>
      <c r="G671" s="2">
        <v>16967.5</v>
      </c>
      <c r="I671" s="21">
        <f t="shared" si="143"/>
        <v>1.3058633544068686E-3</v>
      </c>
      <c r="J671" s="21">
        <f t="shared" si="143"/>
        <v>1.4387864358560718E-3</v>
      </c>
      <c r="K671" s="21">
        <f t="shared" si="143"/>
        <v>3.4373304256802443E-3</v>
      </c>
      <c r="L671" s="21">
        <f t="shared" si="143"/>
        <v>1.2825191701304139E-2</v>
      </c>
      <c r="M671" s="21">
        <f t="shared" si="143"/>
        <v>-7.1596630257987591E-3</v>
      </c>
      <c r="N671" s="21">
        <f t="shared" si="143"/>
        <v>4.1843721679622149E-3</v>
      </c>
      <c r="P671">
        <f t="shared" si="132"/>
        <v>3.6893871491144306E-5</v>
      </c>
      <c r="Q671">
        <f t="shared" si="133"/>
        <v>5.0985533162262075E-5</v>
      </c>
      <c r="R671">
        <f t="shared" si="134"/>
        <v>4.1149972269103175E-5</v>
      </c>
      <c r="S671">
        <f t="shared" si="135"/>
        <v>9.8592988649781488E-5</v>
      </c>
      <c r="T671">
        <f t="shared" si="136"/>
        <v>9.9960022180567318E-5</v>
      </c>
      <c r="U671">
        <f t="shared" si="137"/>
        <v>1.6186186853852267E-4</v>
      </c>
      <c r="W671">
        <f t="shared" si="138"/>
        <v>-7.2209673999592267E-6</v>
      </c>
      <c r="X671">
        <f t="shared" si="139"/>
        <v>-4.2963847187203531E-6</v>
      </c>
      <c r="Y671">
        <f t="shared" si="140"/>
        <v>-6.9247928762908484E-6</v>
      </c>
      <c r="Z671">
        <f t="shared" si="141"/>
        <v>-1.0060186490680842E-5</v>
      </c>
      <c r="AA671">
        <f t="shared" si="142"/>
        <v>-2.6902404180418705E-6</v>
      </c>
    </row>
    <row r="672" spans="1:27" x14ac:dyDescent="0.2">
      <c r="A672" s="5">
        <v>43263</v>
      </c>
      <c r="B672" s="1">
        <v>35692.519999999997</v>
      </c>
      <c r="C672" s="1">
        <v>458.39</v>
      </c>
      <c r="D672" s="1">
        <v>171.35</v>
      </c>
      <c r="E672" s="1">
        <v>13663.07</v>
      </c>
      <c r="F672" s="1">
        <v>220.07</v>
      </c>
      <c r="G672" s="2">
        <v>16896.650000000001</v>
      </c>
      <c r="I672" s="21">
        <f t="shared" si="143"/>
        <v>5.8741887854194237E-3</v>
      </c>
      <c r="J672" s="21">
        <f t="shared" si="143"/>
        <v>4.4383784256844822E-3</v>
      </c>
      <c r="K672" s="21">
        <f t="shared" si="143"/>
        <v>6.3228358880652296E-3</v>
      </c>
      <c r="L672" s="21">
        <f t="shared" si="143"/>
        <v>5.8738807634903497E-3</v>
      </c>
      <c r="M672" s="21">
        <f t="shared" si="143"/>
        <v>5.2393112857263002E-3</v>
      </c>
      <c r="N672" s="21">
        <f t="shared" si="143"/>
        <v>-4.9110102284007833E-4</v>
      </c>
      <c r="P672">
        <f t="shared" si="132"/>
        <v>3.7046282827595176E-5</v>
      </c>
      <c r="Q672">
        <f t="shared" si="133"/>
        <v>5.2982532956688495E-5</v>
      </c>
      <c r="R672">
        <f t="shared" si="134"/>
        <v>4.1224762818147695E-5</v>
      </c>
      <c r="S672">
        <f t="shared" si="135"/>
        <v>1.0268387248548869E-4</v>
      </c>
      <c r="T672">
        <f t="shared" si="136"/>
        <v>1.0458829703791807E-4</v>
      </c>
      <c r="U672">
        <f t="shared" si="137"/>
        <v>1.7217808268685594E-4</v>
      </c>
      <c r="W672">
        <f t="shared" si="138"/>
        <v>-7.4977427581986332E-6</v>
      </c>
      <c r="X672">
        <f t="shared" si="139"/>
        <v>-4.4314927528128236E-6</v>
      </c>
      <c r="Y672">
        <f t="shared" si="140"/>
        <v>-7.1685997935937462E-6</v>
      </c>
      <c r="Z672">
        <f t="shared" si="141"/>
        <v>-1.051819825491638E-5</v>
      </c>
      <c r="AA672">
        <f t="shared" si="142"/>
        <v>-2.6977218618702188E-6</v>
      </c>
    </row>
    <row r="673" spans="1:27" x14ac:dyDescent="0.2">
      <c r="A673" s="5">
        <v>43262</v>
      </c>
      <c r="B673" s="1">
        <v>35483.47</v>
      </c>
      <c r="C673" s="1">
        <v>456.36</v>
      </c>
      <c r="D673" s="1">
        <v>170.27</v>
      </c>
      <c r="E673" s="1">
        <v>13583.05</v>
      </c>
      <c r="F673" s="1">
        <v>218.92</v>
      </c>
      <c r="G673" s="2">
        <v>16904.95</v>
      </c>
      <c r="I673" s="21">
        <f t="shared" si="143"/>
        <v>1.1222785573301065E-3</v>
      </c>
      <c r="J673" s="21">
        <f t="shared" si="143"/>
        <v>1.9960305373498679E-3</v>
      </c>
      <c r="K673" s="21">
        <f t="shared" si="143"/>
        <v>1.881136290427732E-3</v>
      </c>
      <c r="L673" s="21">
        <f t="shared" si="143"/>
        <v>1.9572924581084112E-3</v>
      </c>
      <c r="M673" s="21">
        <f t="shared" si="143"/>
        <v>1.4627905332792539E-3</v>
      </c>
      <c r="N673" s="21">
        <f t="shared" si="143"/>
        <v>-3.2546592861509543E-2</v>
      </c>
      <c r="P673">
        <f t="shared" si="132"/>
        <v>3.9330544976575109E-5</v>
      </c>
      <c r="Q673">
        <f t="shared" si="133"/>
        <v>5.6110090087581387E-5</v>
      </c>
      <c r="R673">
        <f t="shared" si="134"/>
        <v>4.3630257865487068E-5</v>
      </c>
      <c r="S673">
        <f t="shared" si="135"/>
        <v>1.0899363070159001E-4</v>
      </c>
      <c r="T673">
        <f t="shared" si="136"/>
        <v>1.1112756560559893E-4</v>
      </c>
      <c r="U673">
        <f t="shared" si="137"/>
        <v>1.1555451092902557E-4</v>
      </c>
      <c r="W673">
        <f t="shared" si="138"/>
        <v>-5.6448533630224636E-6</v>
      </c>
      <c r="X673">
        <f t="shared" si="139"/>
        <v>-5.6771612608174919E-7</v>
      </c>
      <c r="Y673">
        <f t="shared" si="140"/>
        <v>-3.7182182722340823E-6</v>
      </c>
      <c r="Z673">
        <f t="shared" si="141"/>
        <v>-7.1234108619350157E-6</v>
      </c>
      <c r="AA673">
        <f t="shared" si="142"/>
        <v>1.6894575939191715E-7</v>
      </c>
    </row>
    <row r="674" spans="1:27" x14ac:dyDescent="0.2">
      <c r="A674" s="5">
        <v>43259</v>
      </c>
      <c r="B674" s="1">
        <v>35443.67</v>
      </c>
      <c r="C674" s="1">
        <v>455.45</v>
      </c>
      <c r="D674" s="1">
        <v>169.95</v>
      </c>
      <c r="E674" s="1">
        <v>13556.49</v>
      </c>
      <c r="F674" s="1">
        <v>218.6</v>
      </c>
      <c r="G674" s="2">
        <v>17464.2</v>
      </c>
      <c r="I674" s="21">
        <f t="shared" si="143"/>
        <v>-5.4747962598265777E-4</v>
      </c>
      <c r="J674" s="21">
        <f t="shared" si="143"/>
        <v>9.6654445940368866E-4</v>
      </c>
      <c r="K674" s="21">
        <f t="shared" si="143"/>
        <v>2.1205167868158167E-3</v>
      </c>
      <c r="L674" s="21">
        <f t="shared" si="143"/>
        <v>7.6335372409902106E-3</v>
      </c>
      <c r="M674" s="21">
        <f t="shared" si="143"/>
        <v>4.5746700527080495E-5</v>
      </c>
      <c r="N674" s="21">
        <f t="shared" si="143"/>
        <v>1.3306611348369543E-2</v>
      </c>
      <c r="P674">
        <f t="shared" si="132"/>
        <v>4.1821873340556535E-5</v>
      </c>
      <c r="Q674">
        <f t="shared" si="133"/>
        <v>5.9631954889426758E-5</v>
      </c>
      <c r="R674">
        <f t="shared" si="134"/>
        <v>4.6128151466911716E-5</v>
      </c>
      <c r="S674">
        <f t="shared" si="135"/>
        <v>1.1223125239682442E-4</v>
      </c>
      <c r="T674">
        <f t="shared" si="136"/>
        <v>1.1822068089357701E-4</v>
      </c>
      <c r="U674">
        <f t="shared" si="137"/>
        <v>1.1162825169620442E-4</v>
      </c>
      <c r="W674">
        <f t="shared" si="138"/>
        <v>-5.5401568582727089E-6</v>
      </c>
      <c r="X674">
        <f t="shared" si="139"/>
        <v>-1.4248957600149357E-6</v>
      </c>
      <c r="Y674">
        <f t="shared" si="140"/>
        <v>-5.7566296134310346E-6</v>
      </c>
      <c r="Z674">
        <f t="shared" si="141"/>
        <v>-1.4061703892217802E-5</v>
      </c>
      <c r="AA674">
        <f t="shared" si="142"/>
        <v>1.408741973711387E-7</v>
      </c>
    </row>
    <row r="675" spans="1:27" x14ac:dyDescent="0.2">
      <c r="A675" s="5">
        <v>43258</v>
      </c>
      <c r="B675" s="1">
        <v>35463.08</v>
      </c>
      <c r="C675" s="1">
        <v>455.01</v>
      </c>
      <c r="D675" s="1">
        <v>169.59</v>
      </c>
      <c r="E675" s="1">
        <v>13453.4</v>
      </c>
      <c r="F675" s="1">
        <v>218.59</v>
      </c>
      <c r="G675" s="2">
        <v>17233.349999999999</v>
      </c>
      <c r="I675" s="21">
        <f t="shared" si="143"/>
        <v>8.0462527741038577E-3</v>
      </c>
      <c r="J675" s="21">
        <f t="shared" si="143"/>
        <v>1.1449663120829038E-2</v>
      </c>
      <c r="K675" s="21">
        <f t="shared" si="143"/>
        <v>9.5983673263974993E-3</v>
      </c>
      <c r="L675" s="21">
        <f t="shared" si="143"/>
        <v>1.1041602035983844E-2</v>
      </c>
      <c r="M675" s="21">
        <f t="shared" si="143"/>
        <v>1.3077499078373602E-2</v>
      </c>
      <c r="N675" s="21">
        <f t="shared" si="143"/>
        <v>-5.1340733907932908E-4</v>
      </c>
      <c r="P675">
        <f t="shared" si="132"/>
        <v>4.0358874806670309E-5</v>
      </c>
      <c r="Q675">
        <f t="shared" si="133"/>
        <v>5.5070497611274898E-5</v>
      </c>
      <c r="R675">
        <f t="shared" si="134"/>
        <v>4.3191949092515327E-5</v>
      </c>
      <c r="S675">
        <f t="shared" si="135"/>
        <v>1.1161301475059772E-4</v>
      </c>
      <c r="T675">
        <f t="shared" si="136"/>
        <v>1.1485044889881412E-4</v>
      </c>
      <c r="U675">
        <f t="shared" si="137"/>
        <v>1.1873663454303744E-4</v>
      </c>
      <c r="W675">
        <f t="shared" si="138"/>
        <v>-5.6301027071212437E-6</v>
      </c>
      <c r="X675">
        <f t="shared" si="139"/>
        <v>-1.1406332930231508E-6</v>
      </c>
      <c r="Y675">
        <f t="shared" si="140"/>
        <v>-5.809529020976523E-6</v>
      </c>
      <c r="Z675">
        <f t="shared" si="141"/>
        <v>-1.4597418639350809E-5</v>
      </c>
      <c r="AA675">
        <f t="shared" si="142"/>
        <v>5.7842472083994596E-7</v>
      </c>
    </row>
    <row r="676" spans="1:27" x14ac:dyDescent="0.2">
      <c r="A676" s="5">
        <v>43257</v>
      </c>
      <c r="B676" s="1">
        <v>35178.879999999997</v>
      </c>
      <c r="C676" s="1">
        <v>449.83</v>
      </c>
      <c r="D676" s="1">
        <v>167.97</v>
      </c>
      <c r="E676" s="1">
        <v>13305.67</v>
      </c>
      <c r="F676" s="1">
        <v>215.75</v>
      </c>
      <c r="G676" s="2">
        <v>17242.2</v>
      </c>
      <c r="I676" s="21">
        <f t="shared" si="143"/>
        <v>7.8671004759056449E-3</v>
      </c>
      <c r="J676" s="21">
        <f t="shared" si="143"/>
        <v>8.9993126588176712E-3</v>
      </c>
      <c r="K676" s="21">
        <f t="shared" si="143"/>
        <v>1.0413020481543613E-2</v>
      </c>
      <c r="L676" s="21">
        <f t="shared" si="143"/>
        <v>9.6080992545597762E-3</v>
      </c>
      <c r="M676" s="21">
        <f t="shared" si="143"/>
        <v>5.111535292967785E-3</v>
      </c>
      <c r="N676" s="21">
        <f t="shared" si="143"/>
        <v>-2.42424361150628E-3</v>
      </c>
      <c r="P676">
        <f t="shared" si="132"/>
        <v>3.8984466609351721E-5</v>
      </c>
      <c r="Q676">
        <f t="shared" si="133"/>
        <v>5.3416212671708021E-5</v>
      </c>
      <c r="R676">
        <f t="shared" si="134"/>
        <v>3.9027754637843104E-5</v>
      </c>
      <c r="S676">
        <f t="shared" si="135"/>
        <v>1.1284476646113766E-4</v>
      </c>
      <c r="T676">
        <f t="shared" si="136"/>
        <v>1.2051359714440298E-4</v>
      </c>
      <c r="U676">
        <f t="shared" si="137"/>
        <v>1.2594044374229969E-4</v>
      </c>
      <c r="W676">
        <f t="shared" si="138"/>
        <v>-4.7721240669507516E-6</v>
      </c>
      <c r="X676">
        <f t="shared" si="139"/>
        <v>1.7910455344896855E-7</v>
      </c>
      <c r="Y676">
        <f t="shared" si="140"/>
        <v>-4.5690501257920777E-6</v>
      </c>
      <c r="Z676">
        <f t="shared" si="141"/>
        <v>-1.4042421537399703E-5</v>
      </c>
      <c r="AA676">
        <f t="shared" si="142"/>
        <v>1.4062990718913922E-6</v>
      </c>
    </row>
    <row r="677" spans="1:27" x14ac:dyDescent="0.2">
      <c r="A677" s="5">
        <v>43256</v>
      </c>
      <c r="B677" s="1">
        <v>34903.21</v>
      </c>
      <c r="C677" s="1">
        <v>445.8</v>
      </c>
      <c r="D677" s="1">
        <v>166.23</v>
      </c>
      <c r="E677" s="1">
        <v>13178.44</v>
      </c>
      <c r="F677" s="1">
        <v>214.65</v>
      </c>
      <c r="G677" s="2">
        <v>17284.05</v>
      </c>
      <c r="I677" s="21">
        <f t="shared" si="143"/>
        <v>-3.1089160291816759E-3</v>
      </c>
      <c r="J677" s="21">
        <f t="shared" si="143"/>
        <v>-9.1104595840524327E-3</v>
      </c>
      <c r="K677" s="21">
        <f t="shared" si="143"/>
        <v>-4.0823734429581713E-3</v>
      </c>
      <c r="L677" s="21">
        <f t="shared" si="143"/>
        <v>-1.5290995123946187E-2</v>
      </c>
      <c r="M677" s="21">
        <f t="shared" si="143"/>
        <v>-1.7319449200180421E-2</v>
      </c>
      <c r="N677" s="21">
        <f t="shared" si="143"/>
        <v>7.9929558138324749E-3</v>
      </c>
      <c r="P677">
        <f t="shared" si="132"/>
        <v>4.085589901783144E-5</v>
      </c>
      <c r="Q677">
        <f t="shared" si="133"/>
        <v>5.1527855576328565E-5</v>
      </c>
      <c r="R677">
        <f t="shared" si="134"/>
        <v>4.045511517252861E-5</v>
      </c>
      <c r="S677">
        <f t="shared" si="135"/>
        <v>1.0512329207266479E-4</v>
      </c>
      <c r="T677">
        <f t="shared" si="136"/>
        <v>1.0905935947717569E-4</v>
      </c>
      <c r="U677">
        <f t="shared" si="137"/>
        <v>1.299012799827521E-4</v>
      </c>
      <c r="W677">
        <f t="shared" si="138"/>
        <v>-3.4905939999370971E-6</v>
      </c>
      <c r="X677">
        <f t="shared" si="139"/>
        <v>4.8385900078630135E-6</v>
      </c>
      <c r="Y677">
        <f t="shared" si="140"/>
        <v>-2.7779109500897951E-6</v>
      </c>
      <c r="Z677">
        <f t="shared" si="141"/>
        <v>-7.1374538668999098E-6</v>
      </c>
      <c r="AA677">
        <f t="shared" si="142"/>
        <v>1.0332249577137127E-5</v>
      </c>
    </row>
    <row r="678" spans="1:27" x14ac:dyDescent="0.2">
      <c r="A678" s="5">
        <v>43255</v>
      </c>
      <c r="B678" s="1">
        <v>35011.89</v>
      </c>
      <c r="C678" s="1">
        <v>449.88</v>
      </c>
      <c r="D678" s="1">
        <v>166.91</v>
      </c>
      <c r="E678" s="1">
        <v>13381.5</v>
      </c>
      <c r="F678" s="1">
        <v>218.4</v>
      </c>
      <c r="G678" s="2">
        <v>17146.45</v>
      </c>
      <c r="I678" s="21">
        <f t="shared" si="143"/>
        <v>-6.1324966193483368E-3</v>
      </c>
      <c r="J678" s="21">
        <f t="shared" si="143"/>
        <v>-6.4254757663387086E-3</v>
      </c>
      <c r="K678" s="21">
        <f t="shared" si="143"/>
        <v>-3.7076947151148897E-3</v>
      </c>
      <c r="L678" s="21">
        <f t="shared" si="143"/>
        <v>4.1441353679120456E-3</v>
      </c>
      <c r="M678" s="21">
        <f t="shared" si="143"/>
        <v>-1.3597608265383565E-2</v>
      </c>
      <c r="N678" s="21">
        <f t="shared" si="143"/>
        <v>-6.6063242807085374E-3</v>
      </c>
      <c r="P678">
        <f t="shared" si="132"/>
        <v>4.1063242692183309E-5</v>
      </c>
      <c r="Q678">
        <f t="shared" si="133"/>
        <v>5.2181543879681073E-5</v>
      </c>
      <c r="R678">
        <f t="shared" si="134"/>
        <v>4.2159888474999105E-5</v>
      </c>
      <c r="S678">
        <f t="shared" si="135"/>
        <v>1.1073708574022343E-4</v>
      </c>
      <c r="T678">
        <f t="shared" si="136"/>
        <v>1.0421878983494259E-4</v>
      </c>
      <c r="U678">
        <f t="shared" si="137"/>
        <v>1.3540709441770145E-4</v>
      </c>
      <c r="W678">
        <f t="shared" si="138"/>
        <v>-6.2993507223435489E-6</v>
      </c>
      <c r="X678">
        <f t="shared" si="139"/>
        <v>2.4379398017520732E-6</v>
      </c>
      <c r="Y678">
        <f t="shared" si="140"/>
        <v>-4.518686135537117E-6</v>
      </c>
      <c r="Z678">
        <f t="shared" si="141"/>
        <v>-5.8455358943458378E-6</v>
      </c>
      <c r="AA678">
        <f t="shared" si="142"/>
        <v>5.2579117005820528E-6</v>
      </c>
    </row>
    <row r="679" spans="1:27" x14ac:dyDescent="0.2">
      <c r="A679" s="5">
        <v>43252</v>
      </c>
      <c r="B679" s="1">
        <v>35227.26</v>
      </c>
      <c r="C679" s="1">
        <v>452.78</v>
      </c>
      <c r="D679" s="1">
        <v>167.53</v>
      </c>
      <c r="E679" s="1">
        <v>13326.16</v>
      </c>
      <c r="F679" s="1">
        <v>221.39</v>
      </c>
      <c r="G679" s="2">
        <v>17260.099999999999</v>
      </c>
      <c r="I679" s="21">
        <f t="shared" si="143"/>
        <v>-2.6965426793813499E-3</v>
      </c>
      <c r="J679" s="21">
        <f t="shared" si="143"/>
        <v>-5.352494634214059E-3</v>
      </c>
      <c r="K679" s="21">
        <f t="shared" si="143"/>
        <v>-3.6345260017097369E-3</v>
      </c>
      <c r="L679" s="21">
        <f t="shared" si="143"/>
        <v>-9.4604721650298467E-3</v>
      </c>
      <c r="M679" s="21">
        <f t="shared" si="143"/>
        <v>-1.3905310624243257E-2</v>
      </c>
      <c r="N679" s="21">
        <f t="shared" si="143"/>
        <v>1.6641785149207374E-3</v>
      </c>
      <c r="P679">
        <f t="shared" si="132"/>
        <v>4.3220172496680639E-5</v>
      </c>
      <c r="Q679">
        <f t="shared" si="133"/>
        <v>5.3683608458642189E-5</v>
      </c>
      <c r="R679">
        <f t="shared" si="134"/>
        <v>4.4007767786779637E-5</v>
      </c>
      <c r="S679">
        <f t="shared" si="135"/>
        <v>1.1209261034585656E-4</v>
      </c>
      <c r="T679">
        <f t="shared" si="136"/>
        <v>9.85290744910011E-5</v>
      </c>
      <c r="U679">
        <f t="shared" si="137"/>
        <v>1.4387332447864896E-4</v>
      </c>
      <c r="W679">
        <f t="shared" si="138"/>
        <v>-6.4149989562212285E-6</v>
      </c>
      <c r="X679">
        <f t="shared" si="139"/>
        <v>3.1621172298311997E-6</v>
      </c>
      <c r="Y679">
        <f t="shared" si="140"/>
        <v>-4.4210384367012228E-6</v>
      </c>
      <c r="Z679">
        <f t="shared" si="141"/>
        <v>-5.2137244928329113E-6</v>
      </c>
      <c r="AA679">
        <f t="shared" si="142"/>
        <v>7.0706030336509956E-6</v>
      </c>
    </row>
    <row r="680" spans="1:27" x14ac:dyDescent="0.2">
      <c r="A680" s="5">
        <v>43251</v>
      </c>
      <c r="B680" s="1">
        <v>35322.379999999997</v>
      </c>
      <c r="C680" s="1">
        <v>455.21</v>
      </c>
      <c r="D680" s="1">
        <v>168.14</v>
      </c>
      <c r="E680" s="1">
        <v>13452.83</v>
      </c>
      <c r="F680" s="1">
        <v>224.49</v>
      </c>
      <c r="G680" s="2">
        <v>17231.400000000001</v>
      </c>
      <c r="I680" s="21">
        <f t="shared" si="143"/>
        <v>1.1854871865655467E-2</v>
      </c>
      <c r="J680" s="21">
        <f t="shared" si="143"/>
        <v>5.9710877963929853E-3</v>
      </c>
      <c r="K680" s="21">
        <f t="shared" si="143"/>
        <v>7.5219744546884751E-3</v>
      </c>
      <c r="L680" s="21">
        <f t="shared" si="143"/>
        <v>7.4940977967225125E-3</v>
      </c>
      <c r="M680" s="21">
        <f t="shared" si="143"/>
        <v>2.5423175531789819E-3</v>
      </c>
      <c r="N680" s="21">
        <f t="shared" si="143"/>
        <v>-6.5075586916221121E-3</v>
      </c>
      <c r="P680">
        <f t="shared" si="132"/>
        <v>3.7008397105972409E-5</v>
      </c>
      <c r="Q680">
        <f t="shared" si="133"/>
        <v>5.4834441585434252E-5</v>
      </c>
      <c r="R680">
        <f t="shared" si="134"/>
        <v>4.3205278515915399E-5</v>
      </c>
      <c r="S680">
        <f t="shared" si="135"/>
        <v>1.1566268110494266E-4</v>
      </c>
      <c r="T680">
        <f t="shared" si="136"/>
        <v>1.0440560827503084E-4</v>
      </c>
      <c r="U680">
        <f t="shared" si="137"/>
        <v>1.5035364390548358E-4</v>
      </c>
      <c r="W680">
        <f t="shared" si="138"/>
        <v>-1.900236690826026E-6</v>
      </c>
      <c r="X680">
        <f t="shared" si="139"/>
        <v>5.8442015820239963E-6</v>
      </c>
      <c r="Y680">
        <f t="shared" si="140"/>
        <v>-1.5787840662289056E-6</v>
      </c>
      <c r="Z680">
        <f t="shared" si="141"/>
        <v>-2.4336464017630284E-6</v>
      </c>
      <c r="AA680">
        <f t="shared" si="142"/>
        <v>8.5779360372916993E-6</v>
      </c>
    </row>
    <row r="681" spans="1:27" x14ac:dyDescent="0.2">
      <c r="A681" s="5">
        <v>43250</v>
      </c>
      <c r="B681" s="1">
        <v>34906.11</v>
      </c>
      <c r="C681" s="1">
        <v>452.5</v>
      </c>
      <c r="D681" s="1">
        <v>166.88</v>
      </c>
      <c r="E681" s="1">
        <v>13352.39</v>
      </c>
      <c r="F681" s="1">
        <v>223.92</v>
      </c>
      <c r="G681" s="2">
        <v>17343.900000000001</v>
      </c>
      <c r="I681" s="21">
        <f t="shared" si="143"/>
        <v>-1.234837574515541E-3</v>
      </c>
      <c r="J681" s="21">
        <f t="shared" si="143"/>
        <v>-5.3118340477326309E-3</v>
      </c>
      <c r="K681" s="21">
        <f t="shared" si="143"/>
        <v>-1.437125995848069E-3</v>
      </c>
      <c r="L681" s="21">
        <f t="shared" si="143"/>
        <v>-6.303999729606268E-4</v>
      </c>
      <c r="M681" s="21">
        <f t="shared" si="143"/>
        <v>-7.1200015986591621E-3</v>
      </c>
      <c r="N681" s="21">
        <f t="shared" si="143"/>
        <v>1.422380144338767E-2</v>
      </c>
      <c r="P681">
        <f t="shared" si="132"/>
        <v>3.927330603813435E-5</v>
      </c>
      <c r="Q681">
        <f t="shared" si="133"/>
        <v>5.6533517796165058E-5</v>
      </c>
      <c r="R681">
        <f t="shared" si="134"/>
        <v>4.5831232604509434E-5</v>
      </c>
      <c r="S681">
        <f t="shared" si="135"/>
        <v>1.2302003920998739E-4</v>
      </c>
      <c r="T681">
        <f t="shared" si="136"/>
        <v>1.0783398181823011E-4</v>
      </c>
      <c r="U681">
        <f t="shared" si="137"/>
        <v>1.4703686410151974E-4</v>
      </c>
      <c r="W681">
        <f t="shared" si="138"/>
        <v>-9.0041661951214505E-7</v>
      </c>
      <c r="X681">
        <f t="shared" si="139"/>
        <v>1.1039861648653734E-5</v>
      </c>
      <c r="Y681">
        <f t="shared" si="140"/>
        <v>-3.7478763551540635E-7</v>
      </c>
      <c r="Z681">
        <f t="shared" si="141"/>
        <v>-2.0166439989835035E-6</v>
      </c>
      <c r="AA681">
        <f t="shared" si="142"/>
        <v>1.5589729125795262E-5</v>
      </c>
    </row>
    <row r="682" spans="1:27" x14ac:dyDescent="0.2">
      <c r="A682" s="5">
        <v>43249</v>
      </c>
      <c r="B682" s="1">
        <v>34949.24</v>
      </c>
      <c r="C682" s="1">
        <v>454.91</v>
      </c>
      <c r="D682" s="1">
        <v>167.12</v>
      </c>
      <c r="E682" s="1">
        <v>13360.81</v>
      </c>
      <c r="F682" s="1">
        <v>225.52</v>
      </c>
      <c r="G682" s="2">
        <v>17098.95</v>
      </c>
      <c r="I682" s="21">
        <f t="shared" si="143"/>
        <v>-6.1681965099531205E-3</v>
      </c>
      <c r="J682" s="21">
        <f t="shared" si="143"/>
        <v>1.4298758444432744E-3</v>
      </c>
      <c r="K682" s="21">
        <f t="shared" si="143"/>
        <v>-6.5010815553805086E-3</v>
      </c>
      <c r="L682" s="21">
        <f t="shared" si="143"/>
        <v>3.3594753003882596E-3</v>
      </c>
      <c r="M682" s="21">
        <f t="shared" si="143"/>
        <v>5.7661175667820641E-4</v>
      </c>
      <c r="N682" s="21">
        <f t="shared" si="143"/>
        <v>3.0705319074355929E-2</v>
      </c>
      <c r="P682">
        <f t="shared" si="132"/>
        <v>3.9351603347883492E-5</v>
      </c>
      <c r="Q682">
        <f t="shared" si="133"/>
        <v>6.0011537340780553E-5</v>
      </c>
      <c r="R682">
        <f t="shared" si="134"/>
        <v>4.6058924384177566E-5</v>
      </c>
      <c r="S682">
        <f t="shared" si="135"/>
        <v>1.3015199441739604E-4</v>
      </c>
      <c r="T682">
        <f t="shared" si="136"/>
        <v>1.1469577973526993E-4</v>
      </c>
      <c r="U682">
        <f t="shared" si="137"/>
        <v>9.6242411631956756E-5</v>
      </c>
      <c r="W682">
        <f t="shared" si="138"/>
        <v>1.1131244571887467E-5</v>
      </c>
      <c r="X682">
        <f t="shared" si="139"/>
        <v>8.9421000066308944E-6</v>
      </c>
      <c r="Y682">
        <f t="shared" si="140"/>
        <v>1.2342850397517792E-5</v>
      </c>
      <c r="Z682">
        <f t="shared" si="141"/>
        <v>-8.7296485747168758E-6</v>
      </c>
      <c r="AA682">
        <f t="shared" si="142"/>
        <v>1.5454708773984583E-5</v>
      </c>
    </row>
    <row r="683" spans="1:27" x14ac:dyDescent="0.2">
      <c r="A683" s="5">
        <v>43248</v>
      </c>
      <c r="B683" s="1">
        <v>35165.480000000003</v>
      </c>
      <c r="C683" s="1">
        <v>454.26</v>
      </c>
      <c r="D683" s="1">
        <v>168.21</v>
      </c>
      <c r="E683" s="1">
        <v>13316</v>
      </c>
      <c r="F683" s="1">
        <v>225.39</v>
      </c>
      <c r="G683" s="2">
        <v>16581.900000000001</v>
      </c>
      <c r="I683" s="21">
        <f t="shared" si="143"/>
        <v>6.865736728730077E-3</v>
      </c>
      <c r="J683" s="21">
        <f t="shared" si="143"/>
        <v>1.3028634173016447E-2</v>
      </c>
      <c r="K683" s="21">
        <f t="shared" si="143"/>
        <v>5.1855279362382281E-3</v>
      </c>
      <c r="L683" s="21">
        <f t="shared" si="143"/>
        <v>-1.7384802631230659E-2</v>
      </c>
      <c r="M683" s="21">
        <f t="shared" si="143"/>
        <v>1.1557726996049881E-2</v>
      </c>
      <c r="N683" s="21">
        <f t="shared" si="143"/>
        <v>3.0380381830808368E-3</v>
      </c>
      <c r="P683">
        <f t="shared" si="132"/>
        <v>3.8854577551265423E-5</v>
      </c>
      <c r="Q683">
        <f t="shared" si="133"/>
        <v>5.3007254080769176E-5</v>
      </c>
      <c r="R683">
        <f t="shared" si="134"/>
        <v>4.7282491899496957E-5</v>
      </c>
      <c r="S683">
        <f t="shared" si="135"/>
        <v>1.1916820496360145E-4</v>
      </c>
      <c r="T683">
        <f t="shared" si="136"/>
        <v>1.1349033674080503E-4</v>
      </c>
      <c r="U683">
        <f t="shared" si="137"/>
        <v>1.0179641603387801E-4</v>
      </c>
      <c r="W683">
        <f t="shared" si="138"/>
        <v>1.0510364203910336E-5</v>
      </c>
      <c r="X683">
        <f t="shared" si="139"/>
        <v>6.9863943842233462E-6</v>
      </c>
      <c r="Y683">
        <f t="shared" si="140"/>
        <v>1.2125128175887601E-5</v>
      </c>
      <c r="Z683">
        <f t="shared" si="141"/>
        <v>-5.9156456625284016E-6</v>
      </c>
      <c r="AA683">
        <f t="shared" si="142"/>
        <v>1.4199935977199104E-5</v>
      </c>
    </row>
    <row r="684" spans="1:27" x14ac:dyDescent="0.2">
      <c r="A684" s="5">
        <v>43245</v>
      </c>
      <c r="B684" s="1">
        <v>34924.870000000003</v>
      </c>
      <c r="C684" s="1">
        <v>448.38</v>
      </c>
      <c r="D684" s="1">
        <v>167.34</v>
      </c>
      <c r="E684" s="1">
        <v>13549.52</v>
      </c>
      <c r="F684" s="1">
        <v>222.8</v>
      </c>
      <c r="G684" s="2">
        <v>16531.599999999999</v>
      </c>
      <c r="I684" s="21">
        <f t="shared" si="143"/>
        <v>7.5231738180366109E-3</v>
      </c>
      <c r="J684" s="21">
        <f t="shared" si="143"/>
        <v>1.4444333663296782E-2</v>
      </c>
      <c r="K684" s="21">
        <f t="shared" si="143"/>
        <v>1.0694003986920983E-2</v>
      </c>
      <c r="L684" s="21">
        <f t="shared" si="143"/>
        <v>1.4801140114872472E-3</v>
      </c>
      <c r="M684" s="21">
        <f t="shared" si="143"/>
        <v>1.9580030887679383E-2</v>
      </c>
      <c r="N684" s="21">
        <f t="shared" si="143"/>
        <v>3.115731291870829E-4</v>
      </c>
      <c r="P684">
        <f t="shared" si="132"/>
        <v>3.7722009461150988E-5</v>
      </c>
      <c r="Q684">
        <f t="shared" si="133"/>
        <v>4.3073327215074737E-5</v>
      </c>
      <c r="R684">
        <f t="shared" si="134"/>
        <v>4.3000838960808555E-5</v>
      </c>
      <c r="S684">
        <f t="shared" si="135"/>
        <v>1.2663485182381001E-4</v>
      </c>
      <c r="T684">
        <f t="shared" si="136"/>
        <v>9.6263489539421583E-5</v>
      </c>
      <c r="U684">
        <f t="shared" si="137"/>
        <v>1.082878631542427E-4</v>
      </c>
      <c r="W684">
        <f t="shared" si="138"/>
        <v>1.1031620293017126E-5</v>
      </c>
      <c r="X684">
        <f t="shared" si="139"/>
        <v>7.1450706488442596E-6</v>
      </c>
      <c r="Y684">
        <f t="shared" si="140"/>
        <v>1.2686393956109527E-5</v>
      </c>
      <c r="Z684">
        <f t="shared" si="141"/>
        <v>-6.3226760508246439E-6</v>
      </c>
      <c r="AA684">
        <f t="shared" si="142"/>
        <v>1.4716914135748793E-5</v>
      </c>
    </row>
    <row r="685" spans="1:27" x14ac:dyDescent="0.2">
      <c r="A685" s="5">
        <v>43244</v>
      </c>
      <c r="B685" s="1">
        <v>34663.11</v>
      </c>
      <c r="C685" s="1">
        <v>441.95</v>
      </c>
      <c r="D685" s="1">
        <v>165.56</v>
      </c>
      <c r="E685" s="1">
        <v>13529.48</v>
      </c>
      <c r="F685" s="1">
        <v>218.48</v>
      </c>
      <c r="G685" s="2">
        <v>16526.45</v>
      </c>
      <c r="I685" s="21">
        <f t="shared" si="143"/>
        <v>9.2221818624325016E-3</v>
      </c>
      <c r="J685" s="21">
        <f t="shared" si="143"/>
        <v>6.5639820828733658E-4</v>
      </c>
      <c r="K685" s="21">
        <f t="shared" si="143"/>
        <v>8.8576687844864176E-3</v>
      </c>
      <c r="L685" s="21">
        <f t="shared" si="143"/>
        <v>2.4251229632063723E-2</v>
      </c>
      <c r="M685" s="21">
        <f t="shared" si="143"/>
        <v>-3.1988328697966149E-3</v>
      </c>
      <c r="N685" s="21">
        <f t="shared" si="143"/>
        <v>5.4170280604221444E-4</v>
      </c>
      <c r="P685">
        <f t="shared" si="132"/>
        <v>3.4701160811621539E-5</v>
      </c>
      <c r="Q685">
        <f t="shared" si="133"/>
        <v>4.5795186913408692E-5</v>
      </c>
      <c r="R685">
        <f t="shared" si="134"/>
        <v>4.0737597003264512E-5</v>
      </c>
      <c r="S685">
        <f t="shared" si="135"/>
        <v>9.7178216493388141E-5</v>
      </c>
      <c r="T685">
        <f t="shared" si="136"/>
        <v>1.0175482727200863E-4</v>
      </c>
      <c r="U685">
        <f t="shared" si="137"/>
        <v>1.1518112408344497E-4</v>
      </c>
      <c r="W685">
        <f t="shared" si="138"/>
        <v>1.1416892963249412E-5</v>
      </c>
      <c r="X685">
        <f t="shared" si="139"/>
        <v>7.5784428550698297E-6</v>
      </c>
      <c r="Y685">
        <f t="shared" si="140"/>
        <v>1.3189894163804892E-5</v>
      </c>
      <c r="Z685">
        <f t="shared" si="141"/>
        <v>-7.5647804248132195E-6</v>
      </c>
      <c r="AA685">
        <f t="shared" si="142"/>
        <v>1.5766896957709073E-5</v>
      </c>
    </row>
    <row r="686" spans="1:27" x14ac:dyDescent="0.2">
      <c r="A686" s="5">
        <v>43243</v>
      </c>
      <c r="B686" s="1">
        <v>34344.910000000003</v>
      </c>
      <c r="C686" s="1">
        <v>441.66</v>
      </c>
      <c r="D686" s="1">
        <v>164.1</v>
      </c>
      <c r="E686" s="1">
        <v>13205.32</v>
      </c>
      <c r="F686" s="1">
        <v>219.18</v>
      </c>
      <c r="G686" s="2">
        <v>16517.5</v>
      </c>
      <c r="I686" s="21">
        <f t="shared" si="143"/>
        <v>-8.8796842377405292E-3</v>
      </c>
      <c r="J686" s="21">
        <f t="shared" si="143"/>
        <v>-1.3784017218689996E-2</v>
      </c>
      <c r="K686" s="21">
        <f t="shared" si="143"/>
        <v>-8.9180680234743695E-3</v>
      </c>
      <c r="L686" s="21">
        <f t="shared" si="143"/>
        <v>-2.0251612506117377E-3</v>
      </c>
      <c r="M686" s="21">
        <f t="shared" si="143"/>
        <v>-1.0619568827460261E-2</v>
      </c>
      <c r="N686" s="21">
        <f t="shared" si="143"/>
        <v>-3.9365431354459052E-3</v>
      </c>
      <c r="P686">
        <f t="shared" si="132"/>
        <v>3.1883226895641367E-5</v>
      </c>
      <c r="Q686">
        <f t="shared" si="133"/>
        <v>3.6590679864149089E-5</v>
      </c>
      <c r="R686">
        <f t="shared" si="134"/>
        <v>3.8261362518069734E-5</v>
      </c>
      <c r="S686">
        <f t="shared" si="135"/>
        <v>1.0311929766800998E-4</v>
      </c>
      <c r="T686">
        <f t="shared" si="136"/>
        <v>1.0105139653950924E-4</v>
      </c>
      <c r="U686">
        <f t="shared" si="137"/>
        <v>1.2154398060852277E-4</v>
      </c>
      <c r="W686">
        <f t="shared" si="138"/>
        <v>9.9144440014777979E-6</v>
      </c>
      <c r="X686">
        <f t="shared" si="139"/>
        <v>4.5986810142592459E-6</v>
      </c>
      <c r="Y686">
        <f t="shared" si="140"/>
        <v>1.17909708470745E-5</v>
      </c>
      <c r="Z686">
        <f t="shared" si="141"/>
        <v>-8.5564984063502342E-6</v>
      </c>
      <c r="AA686">
        <f t="shared" si="142"/>
        <v>1.4104929267618119E-5</v>
      </c>
    </row>
    <row r="687" spans="1:27" x14ac:dyDescent="0.2">
      <c r="A687" s="5">
        <v>43242</v>
      </c>
      <c r="B687" s="1">
        <v>34651.24</v>
      </c>
      <c r="C687" s="1">
        <v>447.79</v>
      </c>
      <c r="D687" s="1">
        <v>165.57</v>
      </c>
      <c r="E687" s="1">
        <v>13232.09</v>
      </c>
      <c r="F687" s="1">
        <v>221.52</v>
      </c>
      <c r="G687" s="2">
        <v>16582.650000000001</v>
      </c>
      <c r="I687" s="21">
        <f t="shared" si="143"/>
        <v>1.013753027056267E-3</v>
      </c>
      <c r="J687" s="21">
        <f t="shared" si="143"/>
        <v>3.1313631348661658E-3</v>
      </c>
      <c r="K687" s="21">
        <f t="shared" si="143"/>
        <v>3.7516684449291019E-3</v>
      </c>
      <c r="L687" s="21">
        <f t="shared" si="143"/>
        <v>6.7812732113950208E-4</v>
      </c>
      <c r="M687" s="21">
        <f t="shared" si="143"/>
        <v>7.2945071199498794E-3</v>
      </c>
      <c r="N687" s="21">
        <f t="shared" si="143"/>
        <v>5.2329787254651603E-3</v>
      </c>
      <c r="P687">
        <f t="shared" si="132"/>
        <v>3.3852728918775979E-5</v>
      </c>
      <c r="Q687">
        <f t="shared" si="133"/>
        <v>3.8300376339579952E-5</v>
      </c>
      <c r="R687">
        <f t="shared" si="134"/>
        <v>3.9805171862584178E-5</v>
      </c>
      <c r="S687">
        <f t="shared" si="135"/>
        <v>1.0967202794488239E-4</v>
      </c>
      <c r="T687">
        <f t="shared" si="136"/>
        <v>1.0410511328949924E-4</v>
      </c>
      <c r="U687">
        <f t="shared" si="137"/>
        <v>1.2755418790218352E-4</v>
      </c>
      <c r="W687">
        <f t="shared" si="138"/>
        <v>1.0208667149010764E-5</v>
      </c>
      <c r="X687">
        <f t="shared" si="139"/>
        <v>3.8462761853953334E-6</v>
      </c>
      <c r="Y687">
        <f t="shared" si="140"/>
        <v>1.1290454018761408E-5</v>
      </c>
      <c r="Z687">
        <f t="shared" si="141"/>
        <v>-9.3291659117351239E-6</v>
      </c>
      <c r="AA687">
        <f t="shared" si="142"/>
        <v>1.2568733226947879E-5</v>
      </c>
    </row>
    <row r="688" spans="1:27" x14ac:dyDescent="0.2">
      <c r="A688" s="5">
        <v>43241</v>
      </c>
      <c r="B688" s="1">
        <v>34616.129999999997</v>
      </c>
      <c r="C688" s="1">
        <v>446.39</v>
      </c>
      <c r="D688" s="1">
        <v>164.95</v>
      </c>
      <c r="E688" s="1">
        <v>13223.12</v>
      </c>
      <c r="F688" s="1">
        <v>219.91</v>
      </c>
      <c r="G688" s="2">
        <v>16496.099999999999</v>
      </c>
      <c r="I688" s="21">
        <f t="shared" si="143"/>
        <v>-6.6845971245983711E-3</v>
      </c>
      <c r="J688" s="21">
        <f t="shared" si="143"/>
        <v>-8.232335359053173E-3</v>
      </c>
      <c r="K688" s="21">
        <f t="shared" si="143"/>
        <v>-8.9324029240447217E-3</v>
      </c>
      <c r="L688" s="21">
        <f t="shared" si="143"/>
        <v>1.4204918712364611E-3</v>
      </c>
      <c r="M688" s="21">
        <f t="shared" si="143"/>
        <v>-2.0969090847693571E-2</v>
      </c>
      <c r="N688" s="21">
        <f t="shared" si="143"/>
        <v>-1.0561689622582774E-2</v>
      </c>
      <c r="P688">
        <f t="shared" si="132"/>
        <v>3.3161381484770907E-5</v>
      </c>
      <c r="Q688">
        <f t="shared" si="133"/>
        <v>3.6419250650792471E-5</v>
      </c>
      <c r="R688">
        <f t="shared" si="134"/>
        <v>3.7253087811420438E-5</v>
      </c>
      <c r="S688">
        <f t="shared" si="135"/>
        <v>1.1654357459096538E-4</v>
      </c>
      <c r="T688">
        <f t="shared" si="136"/>
        <v>8.2683986202946422E-5</v>
      </c>
      <c r="U688">
        <f t="shared" si="137"/>
        <v>1.2857577727782679E-4</v>
      </c>
      <c r="W688">
        <f t="shared" si="138"/>
        <v>6.3538603660528971E-6</v>
      </c>
      <c r="X688">
        <f t="shared" si="139"/>
        <v>-1.4580490111538922E-6</v>
      </c>
      <c r="Y688">
        <f t="shared" si="140"/>
        <v>5.9893382794731213E-6</v>
      </c>
      <c r="Z688">
        <f t="shared" si="141"/>
        <v>-8.9670194217138767E-6</v>
      </c>
      <c r="AA688">
        <f t="shared" si="142"/>
        <v>-7.6532821820954217E-7</v>
      </c>
    </row>
    <row r="689" spans="1:27" x14ac:dyDescent="0.2">
      <c r="A689" s="5">
        <v>43238</v>
      </c>
      <c r="B689" s="1">
        <v>34848.300000000003</v>
      </c>
      <c r="C689" s="1">
        <v>450.08</v>
      </c>
      <c r="D689" s="1">
        <v>166.43</v>
      </c>
      <c r="E689" s="1">
        <v>13204.35</v>
      </c>
      <c r="F689" s="1">
        <v>224.57</v>
      </c>
      <c r="G689" s="2">
        <v>16671.25</v>
      </c>
      <c r="I689" s="21">
        <f t="shared" si="143"/>
        <v>-8.5952268524799851E-3</v>
      </c>
      <c r="J689" s="21">
        <f t="shared" si="143"/>
        <v>-1.0454404580004028E-2</v>
      </c>
      <c r="K689" s="21">
        <f t="shared" si="143"/>
        <v>-9.2701240988458302E-3</v>
      </c>
      <c r="L689" s="21">
        <f t="shared" si="143"/>
        <v>-3.4663258992415013E-3</v>
      </c>
      <c r="M689" s="21">
        <f t="shared" si="143"/>
        <v>-2.2325402708986048E-2</v>
      </c>
      <c r="N689" s="21">
        <f t="shared" si="143"/>
        <v>-5.3959278703451128E-3</v>
      </c>
      <c r="P689">
        <f t="shared" si="132"/>
        <v>3.0562453197909921E-5</v>
      </c>
      <c r="Q689">
        <f t="shared" si="133"/>
        <v>3.1767634195157357E-5</v>
      </c>
      <c r="R689">
        <f t="shared" si="134"/>
        <v>3.4145718896745003E-5</v>
      </c>
      <c r="S689">
        <f t="shared" si="135"/>
        <v>1.2321558476231941E-4</v>
      </c>
      <c r="T689">
        <f t="shared" si="136"/>
        <v>5.6147414718981172E-5</v>
      </c>
      <c r="U689">
        <f t="shared" si="137"/>
        <v>1.3492427130096677E-4</v>
      </c>
      <c r="W689">
        <f t="shared" si="138"/>
        <v>3.799049913339114E-6</v>
      </c>
      <c r="X689">
        <f t="shared" si="139"/>
        <v>-5.1518316953407815E-6</v>
      </c>
      <c r="Y689">
        <f t="shared" si="140"/>
        <v>3.1788117237041633E-6</v>
      </c>
      <c r="Z689">
        <f t="shared" si="141"/>
        <v>-1.0733257546126443E-5</v>
      </c>
      <c r="AA689">
        <f t="shared" si="142"/>
        <v>-8.5035148721865062E-6</v>
      </c>
    </row>
    <row r="690" spans="1:27" x14ac:dyDescent="0.2">
      <c r="A690" s="5">
        <v>43237</v>
      </c>
      <c r="B690" s="1">
        <v>35149.120000000003</v>
      </c>
      <c r="C690" s="1">
        <v>454.81</v>
      </c>
      <c r="D690" s="1">
        <v>167.98</v>
      </c>
      <c r="E690" s="1">
        <v>13250.2</v>
      </c>
      <c r="F690" s="1">
        <v>229.64</v>
      </c>
      <c r="G690" s="2">
        <v>16761.45</v>
      </c>
      <c r="I690" s="21">
        <f t="shared" si="143"/>
        <v>-6.7698062539954529E-3</v>
      </c>
      <c r="J690" s="21">
        <f t="shared" si="143"/>
        <v>-1.4720586208535769E-3</v>
      </c>
      <c r="K690" s="21">
        <f t="shared" si="143"/>
        <v>-5.04736679162128E-3</v>
      </c>
      <c r="L690" s="21">
        <f t="shared" si="143"/>
        <v>-1.0055168490532129E-3</v>
      </c>
      <c r="M690" s="21">
        <f t="shared" si="143"/>
        <v>2.8345308209472781E-3</v>
      </c>
      <c r="N690" s="21">
        <f t="shared" si="143"/>
        <v>5.6478903292720047E-3</v>
      </c>
      <c r="P690">
        <f t="shared" si="132"/>
        <v>2.9587911271182726E-5</v>
      </c>
      <c r="Q690">
        <f t="shared" si="133"/>
        <v>3.3657039149110216E-5</v>
      </c>
      <c r="R690">
        <f t="shared" si="134"/>
        <v>3.4699110856378006E-5</v>
      </c>
      <c r="S690">
        <f t="shared" si="135"/>
        <v>1.3101587331308044E-4</v>
      </c>
      <c r="T690">
        <f t="shared" si="136"/>
        <v>5.9218447681369326E-5</v>
      </c>
      <c r="U690">
        <f t="shared" si="137"/>
        <v>1.4150037381986991E-4</v>
      </c>
      <c r="W690">
        <f t="shared" si="138"/>
        <v>6.4820822443811484E-6</v>
      </c>
      <c r="X690">
        <f t="shared" si="139"/>
        <v>-4.9499895280961249E-6</v>
      </c>
      <c r="Y690">
        <f t="shared" si="140"/>
        <v>5.2013086905801647E-6</v>
      </c>
      <c r="Z690">
        <f t="shared" si="141"/>
        <v>-1.1055866609431045E-5</v>
      </c>
      <c r="AA690">
        <f t="shared" si="142"/>
        <v>-1.0068151090303831E-5</v>
      </c>
    </row>
    <row r="691" spans="1:27" x14ac:dyDescent="0.2">
      <c r="A691" s="5">
        <v>43236</v>
      </c>
      <c r="B691" s="1">
        <v>35387.879999999997</v>
      </c>
      <c r="C691" s="1">
        <v>455.48</v>
      </c>
      <c r="D691" s="1">
        <v>168.83</v>
      </c>
      <c r="E691" s="1">
        <v>13263.53</v>
      </c>
      <c r="F691" s="1">
        <v>228.99</v>
      </c>
      <c r="G691" s="2">
        <v>16667.05</v>
      </c>
      <c r="I691" s="21">
        <f t="shared" si="143"/>
        <v>-4.4002889481700664E-3</v>
      </c>
      <c r="J691" s="21">
        <f t="shared" si="143"/>
        <v>-1.7110145223244743E-3</v>
      </c>
      <c r="K691" s="21">
        <f t="shared" si="143"/>
        <v>-5.7878734691074315E-3</v>
      </c>
      <c r="L691" s="21">
        <f t="shared" si="143"/>
        <v>1.8020483928557617E-3</v>
      </c>
      <c r="M691" s="21">
        <f t="shared" si="143"/>
        <v>-6.5725279582144799E-3</v>
      </c>
      <c r="N691" s="21">
        <f t="shared" si="143"/>
        <v>2.7878183263764871E-3</v>
      </c>
      <c r="P691">
        <f t="shared" si="132"/>
        <v>3.0240594363339862E-5</v>
      </c>
      <c r="Q691">
        <f t="shared" si="133"/>
        <v>3.5618494582312662E-5</v>
      </c>
      <c r="R691">
        <f t="shared" si="134"/>
        <v>3.477568308373845E-5</v>
      </c>
      <c r="S691">
        <f t="shared" si="135"/>
        <v>1.3917130915794553E-4</v>
      </c>
      <c r="T691">
        <f t="shared" si="136"/>
        <v>6.0241021548594331E-5</v>
      </c>
      <c r="U691">
        <f t="shared" si="137"/>
        <v>1.5003623187086925E-4</v>
      </c>
      <c r="W691">
        <f t="shared" si="138"/>
        <v>7.6788453347284843E-6</v>
      </c>
      <c r="X691">
        <f t="shared" si="139"/>
        <v>-4.9614783718874214E-6</v>
      </c>
      <c r="Y691">
        <f t="shared" si="140"/>
        <v>6.5632351853784291E-6</v>
      </c>
      <c r="Z691">
        <f t="shared" si="141"/>
        <v>-1.2082227256923704E-5</v>
      </c>
      <c r="AA691">
        <f t="shared" si="142"/>
        <v>-9.5412449539913853E-6</v>
      </c>
    </row>
    <row r="692" spans="1:27" x14ac:dyDescent="0.2">
      <c r="A692" s="5">
        <v>43235</v>
      </c>
      <c r="B692" s="1">
        <v>35543.94</v>
      </c>
      <c r="C692" s="1">
        <v>456.26</v>
      </c>
      <c r="D692" s="1">
        <v>169.81</v>
      </c>
      <c r="E692" s="1">
        <v>13239.65</v>
      </c>
      <c r="F692" s="1">
        <v>230.5</v>
      </c>
      <c r="G692" s="2">
        <v>16620.650000000001</v>
      </c>
      <c r="I692" s="21">
        <f t="shared" si="143"/>
        <v>-3.5920909688756024E-4</v>
      </c>
      <c r="J692" s="21">
        <f t="shared" si="143"/>
        <v>-2.4080044909871048E-3</v>
      </c>
      <c r="K692" s="21">
        <f t="shared" si="143"/>
        <v>-1.5887496354280834E-3</v>
      </c>
      <c r="L692" s="21">
        <f t="shared" si="143"/>
        <v>4.7796573223404543E-3</v>
      </c>
      <c r="M692" s="21">
        <f t="shared" si="143"/>
        <v>-7.2189995137742265E-3</v>
      </c>
      <c r="N692" s="21">
        <f t="shared" si="143"/>
        <v>4.9428090023336865E-3</v>
      </c>
      <c r="P692">
        <f t="shared" si="132"/>
        <v>3.2162609034917721E-5</v>
      </c>
      <c r="Q692">
        <f t="shared" si="133"/>
        <v>3.7521899409144487E-5</v>
      </c>
      <c r="R692">
        <f t="shared" si="134"/>
        <v>3.6834293148397958E-5</v>
      </c>
      <c r="S692">
        <f t="shared" si="135"/>
        <v>1.465963847987291E-4</v>
      </c>
      <c r="T692">
        <f t="shared" si="136"/>
        <v>6.075977054234253E-5</v>
      </c>
      <c r="U692">
        <f t="shared" si="137"/>
        <v>1.5805356406474065E-4</v>
      </c>
      <c r="W692">
        <f t="shared" si="138"/>
        <v>8.2823143108483441E-6</v>
      </c>
      <c r="X692">
        <f t="shared" si="139"/>
        <v>-4.518446803558256E-6</v>
      </c>
      <c r="Y692">
        <f t="shared" si="140"/>
        <v>7.4834131334099228E-6</v>
      </c>
      <c r="Z692">
        <f t="shared" si="141"/>
        <v>-1.4361407714233806E-5</v>
      </c>
      <c r="AA692">
        <f t="shared" si="142"/>
        <v>-7.8726774541700425E-6</v>
      </c>
    </row>
    <row r="693" spans="1:27" x14ac:dyDescent="0.2">
      <c r="A693" s="5">
        <v>43234</v>
      </c>
      <c r="B693" s="1">
        <v>35556.71</v>
      </c>
      <c r="C693" s="1">
        <v>457.36</v>
      </c>
      <c r="D693" s="1">
        <v>170.08</v>
      </c>
      <c r="E693" s="1">
        <v>13176.52</v>
      </c>
      <c r="F693" s="1">
        <v>232.17</v>
      </c>
      <c r="G693" s="2">
        <v>16538.7</v>
      </c>
      <c r="I693" s="21">
        <f t="shared" si="143"/>
        <v>5.8852904606908655E-4</v>
      </c>
      <c r="J693" s="21">
        <f t="shared" si="143"/>
        <v>-3.42686602806816E-3</v>
      </c>
      <c r="K693" s="21">
        <f t="shared" si="143"/>
        <v>-2.7009587202655744E-3</v>
      </c>
      <c r="L693" s="21">
        <f t="shared" si="143"/>
        <v>-1.974292390658822E-3</v>
      </c>
      <c r="M693" s="21">
        <f t="shared" si="143"/>
        <v>-4.9838986084901893E-3</v>
      </c>
      <c r="N693" s="21">
        <f t="shared" si="143"/>
        <v>3.670862594189017E-3</v>
      </c>
      <c r="P693">
        <f t="shared" si="132"/>
        <v>3.4193433030461386E-5</v>
      </c>
      <c r="Q693">
        <f t="shared" si="133"/>
        <v>3.9167334853920037E-5</v>
      </c>
      <c r="R693">
        <f t="shared" si="134"/>
        <v>3.8719768582854512E-5</v>
      </c>
      <c r="S693">
        <f t="shared" si="135"/>
        <v>1.5570480316180881E-4</v>
      </c>
      <c r="T693">
        <f t="shared" si="136"/>
        <v>6.3052570023361607E-5</v>
      </c>
      <c r="U693">
        <f t="shared" si="137"/>
        <v>1.6728196822725073E-4</v>
      </c>
      <c r="W693">
        <f t="shared" si="138"/>
        <v>8.6730742076593823E-6</v>
      </c>
      <c r="X693">
        <f t="shared" si="139"/>
        <v>-4.0039080260577719E-6</v>
      </c>
      <c r="Y693">
        <f t="shared" si="140"/>
        <v>8.5939404611598039E-6</v>
      </c>
      <c r="Z693">
        <f t="shared" si="141"/>
        <v>-1.4815496115980975E-5</v>
      </c>
      <c r="AA693">
        <f t="shared" si="142"/>
        <v>-7.207409612406173E-6</v>
      </c>
    </row>
    <row r="694" spans="1:27" x14ac:dyDescent="0.2">
      <c r="A694" s="5">
        <v>43231</v>
      </c>
      <c r="B694" s="1">
        <v>35535.79</v>
      </c>
      <c r="C694" s="1">
        <v>458.93</v>
      </c>
      <c r="D694" s="1">
        <v>170.54</v>
      </c>
      <c r="E694" s="1">
        <v>13202.56</v>
      </c>
      <c r="F694" s="1">
        <v>233.33</v>
      </c>
      <c r="G694" s="2">
        <v>16478.099999999999</v>
      </c>
      <c r="I694" s="21">
        <f t="shared" si="143"/>
        <v>8.1806495778105944E-3</v>
      </c>
      <c r="J694" s="21">
        <f t="shared" si="143"/>
        <v>5.1337618623178123E-3</v>
      </c>
      <c r="K694" s="21">
        <f t="shared" si="143"/>
        <v>7.0613450997722834E-3</v>
      </c>
      <c r="L694" s="21">
        <f t="shared" si="143"/>
        <v>6.3194616498224269E-3</v>
      </c>
      <c r="M694" s="21">
        <f t="shared" si="143"/>
        <v>8.1462906728135224E-4</v>
      </c>
      <c r="N694" s="21">
        <f t="shared" si="143"/>
        <v>7.4465950587404659E-3</v>
      </c>
      <c r="P694">
        <f t="shared" si="132"/>
        <v>3.2104309978261087E-5</v>
      </c>
      <c r="Q694">
        <f t="shared" si="133"/>
        <v>3.9985110853596496E-5</v>
      </c>
      <c r="R694">
        <f t="shared" si="134"/>
        <v>3.8008524367840238E-5</v>
      </c>
      <c r="S694">
        <f t="shared" si="135"/>
        <v>1.6309432705233429E-4</v>
      </c>
      <c r="T694">
        <f t="shared" si="136"/>
        <v>6.7034843396091514E-5</v>
      </c>
      <c r="U694">
        <f t="shared" si="137"/>
        <v>1.7442006547778644E-4</v>
      </c>
      <c r="W694">
        <f t="shared" si="138"/>
        <v>5.3382926853773191E-6</v>
      </c>
      <c r="X694">
        <f t="shared" si="139"/>
        <v>-6.6996284777222744E-6</v>
      </c>
      <c r="Y694">
        <f t="shared" si="140"/>
        <v>5.7861295845513534E-6</v>
      </c>
      <c r="Z694">
        <f t="shared" si="141"/>
        <v>-1.8764898329477695E-5</v>
      </c>
      <c r="AA694">
        <f t="shared" si="142"/>
        <v>-8.0546621059931853E-6</v>
      </c>
    </row>
    <row r="695" spans="1:27" x14ac:dyDescent="0.2">
      <c r="A695" s="5">
        <v>43230</v>
      </c>
      <c r="B695" s="1">
        <v>35246.269999999997</v>
      </c>
      <c r="C695" s="1">
        <v>456.58</v>
      </c>
      <c r="D695" s="1">
        <v>169.34</v>
      </c>
      <c r="E695" s="1">
        <v>13119.39</v>
      </c>
      <c r="F695" s="1">
        <v>233.14</v>
      </c>
      <c r="G695" s="2">
        <v>16355.85</v>
      </c>
      <c r="I695" s="21">
        <f t="shared" si="143"/>
        <v>-2.0712643388360792E-3</v>
      </c>
      <c r="J695" s="21">
        <f t="shared" si="143"/>
        <v>-5.8743412906332188E-3</v>
      </c>
      <c r="K695" s="21">
        <f t="shared" si="143"/>
        <v>-3.8899088361305928E-3</v>
      </c>
      <c r="L695" s="21">
        <f t="shared" si="143"/>
        <v>-3.5282315758329362E-3</v>
      </c>
      <c r="M695" s="21">
        <f t="shared" si="143"/>
        <v>-1.0368977712828858E-2</v>
      </c>
      <c r="N695" s="21">
        <f t="shared" si="143"/>
        <v>-4.3619972040123143E-3</v>
      </c>
      <c r="P695">
        <f t="shared" si="132"/>
        <v>3.3879682787852176E-5</v>
      </c>
      <c r="Q695">
        <f t="shared" si="133"/>
        <v>4.0334720976240634E-5</v>
      </c>
      <c r="R695">
        <f t="shared" si="134"/>
        <v>3.9468766938974285E-5</v>
      </c>
      <c r="S695">
        <f t="shared" si="135"/>
        <v>1.7271002337145963E-4</v>
      </c>
      <c r="T695">
        <f t="shared" si="136"/>
        <v>6.4450959008024476E-5</v>
      </c>
      <c r="U695">
        <f t="shared" si="137"/>
        <v>1.8433877053331677E-4</v>
      </c>
      <c r="W695">
        <f t="shared" si="138"/>
        <v>5.1023422660541653E-6</v>
      </c>
      <c r="X695">
        <f t="shared" si="139"/>
        <v>-8.7628298881187745E-6</v>
      </c>
      <c r="Y695">
        <f t="shared" si="140"/>
        <v>5.0724077622632832E-6</v>
      </c>
      <c r="Z695">
        <f t="shared" si="141"/>
        <v>-2.0945006920862948E-5</v>
      </c>
      <c r="AA695">
        <f t="shared" si="142"/>
        <v>-1.1455775759045445E-5</v>
      </c>
    </row>
    <row r="696" spans="1:27" x14ac:dyDescent="0.2">
      <c r="A696" s="5">
        <v>43229</v>
      </c>
      <c r="B696" s="1">
        <v>35319.35</v>
      </c>
      <c r="C696" s="1">
        <v>459.27</v>
      </c>
      <c r="D696" s="1">
        <v>170</v>
      </c>
      <c r="E696" s="1">
        <v>13165.76</v>
      </c>
      <c r="F696" s="1">
        <v>235.57</v>
      </c>
      <c r="G696" s="2">
        <v>16427.349999999999</v>
      </c>
      <c r="I696" s="21">
        <f t="shared" si="143"/>
        <v>2.9213608738525403E-3</v>
      </c>
      <c r="J696" s="21">
        <f t="shared" si="143"/>
        <v>1.7420464734944346E-4</v>
      </c>
      <c r="K696" s="21">
        <f t="shared" si="143"/>
        <v>5.8840837237535007E-4</v>
      </c>
      <c r="L696" s="21">
        <f t="shared" si="143"/>
        <v>7.4162960983809936E-3</v>
      </c>
      <c r="M696" s="21">
        <f t="shared" si="143"/>
        <v>-3.6863667516536724E-3</v>
      </c>
      <c r="N696" s="21">
        <f t="shared" si="143"/>
        <v>-7.4052399245440065E-3</v>
      </c>
      <c r="P696">
        <f t="shared" si="132"/>
        <v>3.5497470028229353E-5</v>
      </c>
      <c r="Q696">
        <f t="shared" si="133"/>
        <v>4.2907340575203348E-5</v>
      </c>
      <c r="R696">
        <f t="shared" si="134"/>
        <v>4.1965950504482341E-5</v>
      </c>
      <c r="S696">
        <f t="shared" si="135"/>
        <v>1.8022333670460422E-4</v>
      </c>
      <c r="T696">
        <f t="shared" si="136"/>
        <v>6.7697447891875117E-5</v>
      </c>
      <c r="U696">
        <f t="shared" si="137"/>
        <v>1.926048040775672E-4</v>
      </c>
      <c r="W696">
        <f t="shared" si="138"/>
        <v>6.8088776134865774E-6</v>
      </c>
      <c r="X696">
        <f t="shared" si="139"/>
        <v>-9.2398172931310461E-6</v>
      </c>
      <c r="Y696">
        <f t="shared" si="140"/>
        <v>5.6743043324747637E-6</v>
      </c>
      <c r="Z696">
        <f t="shared" si="141"/>
        <v>-1.8776425322622016E-5</v>
      </c>
      <c r="AA696">
        <f t="shared" si="142"/>
        <v>-1.3929448482762649E-5</v>
      </c>
    </row>
    <row r="697" spans="1:27" x14ac:dyDescent="0.2">
      <c r="A697" s="5">
        <v>43228</v>
      </c>
      <c r="B697" s="1">
        <v>35216.32</v>
      </c>
      <c r="C697" s="1">
        <v>459.19</v>
      </c>
      <c r="D697" s="1">
        <v>169.9</v>
      </c>
      <c r="E697" s="1">
        <v>13068.48</v>
      </c>
      <c r="F697" s="1">
        <v>236.44</v>
      </c>
      <c r="G697" s="2">
        <v>16549.45</v>
      </c>
      <c r="I697" s="21">
        <f t="shared" si="143"/>
        <v>2.3230565166673244E-4</v>
      </c>
      <c r="J697" s="21">
        <f t="shared" si="143"/>
        <v>4.355590400967964E-5</v>
      </c>
      <c r="K697" s="21">
        <f t="shared" si="143"/>
        <v>1.649387744332419E-3</v>
      </c>
      <c r="L697" s="21">
        <f t="shared" si="143"/>
        <v>-5.3329715157515913E-3</v>
      </c>
      <c r="M697" s="21">
        <f t="shared" si="143"/>
        <v>-1.8592078371671215E-3</v>
      </c>
      <c r="N697" s="21">
        <f t="shared" si="143"/>
        <v>1.2216718627118114E-2</v>
      </c>
      <c r="P697">
        <f t="shared" si="132"/>
        <v>3.7759821354554867E-5</v>
      </c>
      <c r="Q697">
        <f t="shared" si="133"/>
        <v>4.5645985902337133E-5</v>
      </c>
      <c r="R697">
        <f t="shared" si="134"/>
        <v>4.4470980541077769E-5</v>
      </c>
      <c r="S697">
        <f t="shared" si="135"/>
        <v>1.8991159743971827E-4</v>
      </c>
      <c r="T697">
        <f t="shared" si="136"/>
        <v>7.1797924111668187E-5</v>
      </c>
      <c r="U697">
        <f t="shared" si="137"/>
        <v>1.9537224599650713E-4</v>
      </c>
      <c r="W697">
        <f t="shared" si="138"/>
        <v>7.0623370708217779E-6</v>
      </c>
      <c r="X697">
        <f t="shared" si="139"/>
        <v>-9.8635573474055393E-6</v>
      </c>
      <c r="Y697">
        <f t="shared" si="140"/>
        <v>4.7503169933012678E-6</v>
      </c>
      <c r="Z697">
        <f t="shared" si="141"/>
        <v>-1.58163197610209E-5</v>
      </c>
      <c r="AA697">
        <f t="shared" si="142"/>
        <v>-1.3368769512555783E-5</v>
      </c>
    </row>
    <row r="698" spans="1:27" x14ac:dyDescent="0.2">
      <c r="A698" s="5">
        <v>43227</v>
      </c>
      <c r="B698" s="1">
        <v>35208.14</v>
      </c>
      <c r="C698" s="1">
        <v>459.17</v>
      </c>
      <c r="D698" s="1">
        <v>169.62</v>
      </c>
      <c r="E698" s="1">
        <v>13138.36</v>
      </c>
      <c r="F698" s="1">
        <v>236.88</v>
      </c>
      <c r="G698" s="2">
        <v>16348.5</v>
      </c>
      <c r="I698" s="21">
        <f t="shared" si="143"/>
        <v>8.3498860567236769E-3</v>
      </c>
      <c r="J698" s="21">
        <f t="shared" si="143"/>
        <v>9.2329890580404739E-3</v>
      </c>
      <c r="K698" s="21">
        <f t="shared" si="143"/>
        <v>9.5371394922430519E-3</v>
      </c>
      <c r="L698" s="21">
        <f t="shared" si="143"/>
        <v>-1.1035776094536461E-4</v>
      </c>
      <c r="M698" s="21">
        <f t="shared" si="143"/>
        <v>1.1207453020389068E-2</v>
      </c>
      <c r="N698" s="21">
        <f t="shared" si="143"/>
        <v>8.0236625183574342E-3</v>
      </c>
      <c r="P698">
        <f t="shared" si="132"/>
        <v>3.5719771835041228E-5</v>
      </c>
      <c r="Q698">
        <f t="shared" si="133"/>
        <v>4.3118192218705772E-5</v>
      </c>
      <c r="R698">
        <f t="shared" si="134"/>
        <v>4.1503785914263449E-5</v>
      </c>
      <c r="S698">
        <f t="shared" si="135"/>
        <v>2.0203283692510023E-4</v>
      </c>
      <c r="T698">
        <f t="shared" si="136"/>
        <v>6.8363302041930322E-5</v>
      </c>
      <c r="U698">
        <f t="shared" si="137"/>
        <v>2.037335067914867E-4</v>
      </c>
      <c r="W698">
        <f t="shared" si="138"/>
        <v>3.2367414932642839E-6</v>
      </c>
      <c r="X698">
        <f t="shared" si="139"/>
        <v>-1.5221809193244429E-5</v>
      </c>
      <c r="Y698">
        <f t="shared" si="140"/>
        <v>1.6909539651685318E-7</v>
      </c>
      <c r="Z698">
        <f t="shared" si="141"/>
        <v>-1.6769352505547309E-5</v>
      </c>
      <c r="AA698">
        <f t="shared" si="142"/>
        <v>-1.9961977400119831E-5</v>
      </c>
    </row>
    <row r="699" spans="1:27" x14ac:dyDescent="0.2">
      <c r="A699" s="5">
        <v>43224</v>
      </c>
      <c r="B699" s="1">
        <v>34915.379999999997</v>
      </c>
      <c r="C699" s="1">
        <v>454.95</v>
      </c>
      <c r="D699" s="1">
        <v>168.01</v>
      </c>
      <c r="E699" s="1">
        <v>13139.81</v>
      </c>
      <c r="F699" s="1">
        <v>234.24</v>
      </c>
      <c r="G699" s="2">
        <v>16217.85</v>
      </c>
      <c r="I699" s="21">
        <f t="shared" si="143"/>
        <v>-5.3631653469210731E-3</v>
      </c>
      <c r="J699" s="21">
        <f t="shared" si="143"/>
        <v>-6.899978089996664E-3</v>
      </c>
      <c r="K699" s="21">
        <f t="shared" si="143"/>
        <v>-5.1649020987540968E-3</v>
      </c>
      <c r="L699" s="21">
        <f t="shared" si="143"/>
        <v>-3.9731283512217377E-3</v>
      </c>
      <c r="M699" s="21">
        <f t="shared" si="143"/>
        <v>-1.7075044863470678E-4</v>
      </c>
      <c r="N699" s="21">
        <f t="shared" si="143"/>
        <v>-2.0675346309811899E-2</v>
      </c>
      <c r="P699">
        <f t="shared" si="132"/>
        <v>3.6163786470996095E-5</v>
      </c>
      <c r="Q699">
        <f t="shared" si="133"/>
        <v>4.2831500383148643E-5</v>
      </c>
      <c r="R699">
        <f t="shared" si="134"/>
        <v>4.245022669455381E-5</v>
      </c>
      <c r="S699">
        <f t="shared" si="135"/>
        <v>2.1392094892700356E-4</v>
      </c>
      <c r="T699">
        <f t="shared" si="136"/>
        <v>7.2725056062752957E-5</v>
      </c>
      <c r="U699">
        <f t="shared" si="137"/>
        <v>1.8945245754217825E-4</v>
      </c>
      <c r="W699">
        <f t="shared" si="138"/>
        <v>-3.6344431474449585E-6</v>
      </c>
      <c r="X699">
        <f t="shared" si="139"/>
        <v>-2.5299335516693797E-5</v>
      </c>
      <c r="Y699">
        <f t="shared" si="140"/>
        <v>-6.6362478471958168E-6</v>
      </c>
      <c r="Z699">
        <f t="shared" si="141"/>
        <v>-2.3083085937487021E-5</v>
      </c>
      <c r="AA699">
        <f t="shared" si="142"/>
        <v>-2.1461486042132482E-5</v>
      </c>
    </row>
    <row r="700" spans="1:27" x14ac:dyDescent="0.2">
      <c r="A700" s="5">
        <v>43223</v>
      </c>
      <c r="B700" s="1">
        <v>35103.14</v>
      </c>
      <c r="C700" s="1">
        <v>458.1</v>
      </c>
      <c r="D700" s="1">
        <v>168.88</v>
      </c>
      <c r="E700" s="1">
        <v>13192.12</v>
      </c>
      <c r="F700" s="1">
        <v>234.28</v>
      </c>
      <c r="G700" s="2">
        <v>16556.650000000001</v>
      </c>
      <c r="I700" s="21">
        <f t="shared" si="143"/>
        <v>-2.0853866062023152E-3</v>
      </c>
      <c r="J700" s="21">
        <f t="shared" si="143"/>
        <v>-4.0955093843676391E-3</v>
      </c>
      <c r="K700" s="21">
        <f t="shared" si="143"/>
        <v>-2.6610701371841093E-3</v>
      </c>
      <c r="L700" s="21">
        <f t="shared" si="143"/>
        <v>-1.6340000645952597E-2</v>
      </c>
      <c r="M700" s="21">
        <f t="shared" si="143"/>
        <v>-1.0741150626348941E-2</v>
      </c>
      <c r="N700" s="21">
        <f t="shared" si="143"/>
        <v>1.2782489430143661E-3</v>
      </c>
      <c r="P700">
        <f t="shared" si="132"/>
        <v>3.8194527907613207E-5</v>
      </c>
      <c r="Q700">
        <f t="shared" si="133"/>
        <v>4.449479633627877E-5</v>
      </c>
      <c r="R700">
        <f t="shared" si="134"/>
        <v>4.470781812558833E-5</v>
      </c>
      <c r="S700">
        <f t="shared" si="135"/>
        <v>2.1053320389406347E-4</v>
      </c>
      <c r="T700">
        <f t="shared" si="136"/>
        <v>7.0002890485189342E-5</v>
      </c>
      <c r="U700">
        <f t="shared" si="137"/>
        <v>2.0144087480910555E-4</v>
      </c>
      <c r="W700">
        <f t="shared" si="138"/>
        <v>-3.6962814403571202E-6</v>
      </c>
      <c r="X700">
        <f t="shared" si="139"/>
        <v>-2.6580032642758931E-5</v>
      </c>
      <c r="Y700">
        <f t="shared" si="140"/>
        <v>-6.842720469986442E-6</v>
      </c>
      <c r="Z700">
        <f t="shared" si="141"/>
        <v>-2.3223287898100472E-5</v>
      </c>
      <c r="AA700">
        <f t="shared" si="142"/>
        <v>-2.1954993804296984E-5</v>
      </c>
    </row>
    <row r="701" spans="1:27" x14ac:dyDescent="0.2">
      <c r="A701" s="5">
        <v>43222</v>
      </c>
      <c r="B701" s="1">
        <v>35176.42</v>
      </c>
      <c r="C701" s="1">
        <v>459.98</v>
      </c>
      <c r="D701" s="1">
        <v>169.33</v>
      </c>
      <c r="E701" s="1">
        <v>13409.45</v>
      </c>
      <c r="F701" s="1">
        <v>236.81</v>
      </c>
      <c r="G701" s="2">
        <v>16535.5</v>
      </c>
      <c r="I701" s="21">
        <f t="shared" si="143"/>
        <v>4.566600938824442E-4</v>
      </c>
      <c r="J701" s="21">
        <f t="shared" si="143"/>
        <v>-1.3517512729775845E-2</v>
      </c>
      <c r="K701" s="21">
        <f t="shared" si="143"/>
        <v>-7.4135430151789526E-3</v>
      </c>
      <c r="L701" s="21">
        <f t="shared" si="143"/>
        <v>-1.1731548627219779E-2</v>
      </c>
      <c r="M701" s="21">
        <f t="shared" si="143"/>
        <v>-1.3422457292696052E-2</v>
      </c>
      <c r="N701" s="21">
        <f t="shared" si="143"/>
        <v>1.4927469043764137E-2</v>
      </c>
      <c r="P701">
        <f t="shared" si="132"/>
        <v>4.0619165533119708E-5</v>
      </c>
      <c r="Q701">
        <f t="shared" si="133"/>
        <v>3.5671709906701747E-5</v>
      </c>
      <c r="R701">
        <f t="shared" si="134"/>
        <v>4.4053383960972141E-5</v>
      </c>
      <c r="S701">
        <f t="shared" si="135"/>
        <v>2.1518664883244057E-4</v>
      </c>
      <c r="T701">
        <f t="shared" si="136"/>
        <v>6.2971434998653584E-5</v>
      </c>
      <c r="U701">
        <f t="shared" si="137"/>
        <v>2.0007565413399293E-4</v>
      </c>
      <c r="W701">
        <f t="shared" si="138"/>
        <v>-4.3673278779300827E-6</v>
      </c>
      <c r="X701">
        <f t="shared" si="139"/>
        <v>-1.5396912205759496E-5</v>
      </c>
      <c r="Y701">
        <f t="shared" si="140"/>
        <v>-2.1573876400486929E-7</v>
      </c>
      <c r="Z701">
        <f t="shared" si="141"/>
        <v>-1.3527604425538563E-5</v>
      </c>
      <c r="AA701">
        <f t="shared" si="142"/>
        <v>-1.0567228575126578E-5</v>
      </c>
    </row>
    <row r="702" spans="1:27" x14ac:dyDescent="0.2">
      <c r="A702" s="5">
        <v>43220</v>
      </c>
      <c r="B702" s="1">
        <v>35160.36</v>
      </c>
      <c r="C702" s="1">
        <v>466.24</v>
      </c>
      <c r="D702" s="1">
        <v>170.59</v>
      </c>
      <c r="E702" s="1">
        <v>13567.69</v>
      </c>
      <c r="F702" s="1">
        <v>240.01</v>
      </c>
      <c r="G702" s="2">
        <v>16290.5</v>
      </c>
      <c r="I702" s="21">
        <f t="shared" si="143"/>
        <v>5.437339415735363E-3</v>
      </c>
      <c r="J702" s="21">
        <f t="shared" si="143"/>
        <v>6.0235962184714501E-3</v>
      </c>
      <c r="K702" s="21">
        <f t="shared" si="143"/>
        <v>3.9352786388541974E-3</v>
      </c>
      <c r="L702" s="21">
        <f t="shared" si="143"/>
        <v>1.4322629892576712E-2</v>
      </c>
      <c r="M702" s="21">
        <f t="shared" si="143"/>
        <v>9.0403662623361296E-3</v>
      </c>
      <c r="N702" s="21">
        <f t="shared" si="143"/>
        <v>6.247028048521449E-3</v>
      </c>
      <c r="P702">
        <f t="shared" si="132"/>
        <v>4.1324772274260789E-5</v>
      </c>
      <c r="Q702">
        <f t="shared" si="133"/>
        <v>3.56326459813944E-5</v>
      </c>
      <c r="R702">
        <f t="shared" si="134"/>
        <v>4.5876807322390233E-5</v>
      </c>
      <c r="S702">
        <f t="shared" si="135"/>
        <v>2.1582806937240069E-4</v>
      </c>
      <c r="T702">
        <f t="shared" si="136"/>
        <v>6.1774193265130281E-5</v>
      </c>
      <c r="U702">
        <f t="shared" si="137"/>
        <v>2.1035546017835334E-4</v>
      </c>
      <c r="W702">
        <f t="shared" si="138"/>
        <v>-6.8142133918041349E-6</v>
      </c>
      <c r="X702">
        <f t="shared" si="139"/>
        <v>-1.8781581571856416E-5</v>
      </c>
      <c r="Y702">
        <f t="shared" si="140"/>
        <v>-1.7986877937713187E-6</v>
      </c>
      <c r="Z702">
        <f t="shared" si="141"/>
        <v>-2.0102166665520935E-5</v>
      </c>
      <c r="AA702">
        <f t="shared" si="142"/>
        <v>-1.4846546672031734E-5</v>
      </c>
    </row>
    <row r="703" spans="1:27" x14ac:dyDescent="0.2">
      <c r="A703" s="5">
        <v>43217</v>
      </c>
      <c r="B703" s="1">
        <v>34969.699999999997</v>
      </c>
      <c r="C703" s="1">
        <v>463.44</v>
      </c>
      <c r="D703" s="1">
        <v>169.92</v>
      </c>
      <c r="E703" s="1">
        <v>13374.75</v>
      </c>
      <c r="F703" s="1">
        <v>237.85</v>
      </c>
      <c r="G703" s="2">
        <v>16189.05</v>
      </c>
      <c r="I703" s="21">
        <f t="shared" si="143"/>
        <v>7.3504312529528897E-3</v>
      </c>
      <c r="J703" s="21">
        <f t="shared" si="143"/>
        <v>4.2598803755235677E-3</v>
      </c>
      <c r="K703" s="21">
        <f t="shared" si="143"/>
        <v>8.9262555856110294E-3</v>
      </c>
      <c r="L703" s="21">
        <f t="shared" si="143"/>
        <v>-1.0634295860158741E-2</v>
      </c>
      <c r="M703" s="21">
        <f t="shared" si="143"/>
        <v>2.3993444886683856E-3</v>
      </c>
      <c r="N703" s="21">
        <f t="shared" si="143"/>
        <v>4.811095210859013E-3</v>
      </c>
      <c r="P703">
        <f t="shared" si="132"/>
        <v>4.0513874359571911E-5</v>
      </c>
      <c r="Q703">
        <f t="shared" si="133"/>
        <v>3.6748777800604415E-5</v>
      </c>
      <c r="R703">
        <f t="shared" si="134"/>
        <v>4.3719281910224581E-5</v>
      </c>
      <c r="S703">
        <f t="shared" si="135"/>
        <v>2.2238593028289081E-4</v>
      </c>
      <c r="T703">
        <f t="shared" si="136"/>
        <v>6.534976811341711E-5</v>
      </c>
      <c r="U703">
        <f t="shared" si="137"/>
        <v>2.2230495952199608E-4</v>
      </c>
      <c r="W703">
        <f t="shared" si="138"/>
        <v>-9.5064158167382349E-6</v>
      </c>
      <c r="X703">
        <f t="shared" si="139"/>
        <v>-2.1288577634326855E-5</v>
      </c>
      <c r="Y703">
        <f t="shared" si="140"/>
        <v>-4.6546720464909853E-6</v>
      </c>
      <c r="Z703">
        <f t="shared" si="141"/>
        <v>-1.8119585183511573E-5</v>
      </c>
      <c r="AA703">
        <f t="shared" si="142"/>
        <v>-1.6531016126329514E-5</v>
      </c>
    </row>
    <row r="704" spans="1:27" x14ac:dyDescent="0.2">
      <c r="A704" s="5">
        <v>43216</v>
      </c>
      <c r="B704" s="1">
        <v>34713.599999999999</v>
      </c>
      <c r="C704" s="1">
        <v>461.47</v>
      </c>
      <c r="D704" s="1">
        <v>168.41</v>
      </c>
      <c r="E704" s="1">
        <v>13517.74</v>
      </c>
      <c r="F704" s="1">
        <v>237.28</v>
      </c>
      <c r="G704" s="2">
        <v>16111.35</v>
      </c>
      <c r="I704" s="21">
        <f t="shared" si="143"/>
        <v>6.1354060497338806E-3</v>
      </c>
      <c r="J704" s="21">
        <f t="shared" si="143"/>
        <v>3.0601306529723683E-3</v>
      </c>
      <c r="K704" s="21">
        <f t="shared" si="143"/>
        <v>5.3584314923678118E-3</v>
      </c>
      <c r="L704" s="21">
        <f t="shared" ref="L704:N767" si="144">LN(E704/E705)</f>
        <v>1.1674856495260162E-2</v>
      </c>
      <c r="M704" s="21">
        <f t="shared" si="144"/>
        <v>-1.3477090988678693E-3</v>
      </c>
      <c r="N704" s="21">
        <f t="shared" si="144"/>
        <v>4.2836124544526127E-4</v>
      </c>
      <c r="P704">
        <f t="shared" si="132"/>
        <v>4.0697108421133244E-5</v>
      </c>
      <c r="Q704">
        <f t="shared" si="133"/>
        <v>3.8496716833839092E-5</v>
      </c>
      <c r="R704">
        <f t="shared" si="134"/>
        <v>4.4677143219915575E-5</v>
      </c>
      <c r="S704">
        <f t="shared" si="135"/>
        <v>2.2788063173595288E-4</v>
      </c>
      <c r="T704">
        <f t="shared" si="136"/>
        <v>6.9405094600539198E-5</v>
      </c>
      <c r="U704">
        <f t="shared" si="137"/>
        <v>2.3648292544744694E-4</v>
      </c>
      <c r="W704">
        <f t="shared" si="138"/>
        <v>-1.0280963858877467E-5</v>
      </c>
      <c r="X704">
        <f t="shared" si="139"/>
        <v>-2.2731093741479578E-5</v>
      </c>
      <c r="Y704">
        <f t="shared" si="140"/>
        <v>-5.0982901167587375E-6</v>
      </c>
      <c r="Z704">
        <f t="shared" si="141"/>
        <v>-1.9595370795355145E-5</v>
      </c>
      <c r="AA704">
        <f t="shared" si="142"/>
        <v>-1.7549338027068275E-5</v>
      </c>
    </row>
    <row r="705" spans="1:27" x14ac:dyDescent="0.2">
      <c r="A705" s="5">
        <v>43215</v>
      </c>
      <c r="B705" s="1">
        <v>34501.269999999997</v>
      </c>
      <c r="C705" s="1">
        <v>460.06</v>
      </c>
      <c r="D705" s="1">
        <v>167.51</v>
      </c>
      <c r="E705" s="1">
        <v>13360.84</v>
      </c>
      <c r="F705" s="1">
        <v>237.6</v>
      </c>
      <c r="G705" s="2">
        <v>16104.45</v>
      </c>
      <c r="I705" s="21">
        <f t="shared" ref="I705:N768" si="145">LN(B705/B706)</f>
        <v>-3.3383563578889739E-3</v>
      </c>
      <c r="J705" s="21">
        <f t="shared" si="145"/>
        <v>-4.7922202019989469E-3</v>
      </c>
      <c r="K705" s="21">
        <f t="shared" si="145"/>
        <v>-1.9680936723918529E-3</v>
      </c>
      <c r="L705" s="21">
        <f t="shared" si="144"/>
        <v>1.2278649050595759E-2</v>
      </c>
      <c r="M705" s="21">
        <f t="shared" si="144"/>
        <v>-8.0065821442651709E-3</v>
      </c>
      <c r="N705" s="21">
        <f t="shared" si="144"/>
        <v>9.8813460893664596E-3</v>
      </c>
      <c r="P705">
        <f t="shared" si="132"/>
        <v>4.2583437266806153E-5</v>
      </c>
      <c r="Q705">
        <f t="shared" si="133"/>
        <v>3.9488079112736468E-5</v>
      </c>
      <c r="R705">
        <f t="shared" si="134"/>
        <v>4.7281637933741541E-5</v>
      </c>
      <c r="S705">
        <f t="shared" si="135"/>
        <v>2.3280289189945864E-4</v>
      </c>
      <c r="T705">
        <f t="shared" si="136"/>
        <v>6.9743375683582184E-5</v>
      </c>
      <c r="U705">
        <f t="shared" si="137"/>
        <v>2.453451759735922E-4</v>
      </c>
      <c r="W705">
        <f t="shared" si="138"/>
        <v>-8.8316133897459502E-6</v>
      </c>
      <c r="X705">
        <f t="shared" si="139"/>
        <v>-2.1159445276952407E-5</v>
      </c>
      <c r="Y705">
        <f t="shared" si="140"/>
        <v>-4.1823885467733721E-6</v>
      </c>
      <c r="Z705">
        <f t="shared" si="141"/>
        <v>-2.8590580470301711E-5</v>
      </c>
      <c r="AA705">
        <f t="shared" si="142"/>
        <v>-1.3619563273875228E-5</v>
      </c>
    </row>
    <row r="706" spans="1:27" x14ac:dyDescent="0.2">
      <c r="A706" s="5">
        <v>43214</v>
      </c>
      <c r="B706" s="1">
        <v>34616.639999999999</v>
      </c>
      <c r="C706" s="1">
        <v>462.27</v>
      </c>
      <c r="D706" s="1">
        <v>167.84</v>
      </c>
      <c r="E706" s="1">
        <v>13197.79</v>
      </c>
      <c r="F706" s="1">
        <v>239.51</v>
      </c>
      <c r="G706" s="2">
        <v>15946.1</v>
      </c>
      <c r="I706" s="21">
        <f t="shared" si="145"/>
        <v>4.8031428683212992E-3</v>
      </c>
      <c r="J706" s="21">
        <f t="shared" si="145"/>
        <v>-5.4066329888935352E-4</v>
      </c>
      <c r="K706" s="21">
        <f t="shared" si="145"/>
        <v>2.7444680432592047E-3</v>
      </c>
      <c r="L706" s="21">
        <f t="shared" si="144"/>
        <v>-1.7072973449880686E-2</v>
      </c>
      <c r="M706" s="21">
        <f t="shared" si="144"/>
        <v>5.1067503196045852E-3</v>
      </c>
      <c r="N706" s="21">
        <f t="shared" si="144"/>
        <v>-1.524742333048754E-2</v>
      </c>
      <c r="P706">
        <f t="shared" si="132"/>
        <v>4.3828964236165754E-5</v>
      </c>
      <c r="Q706">
        <f t="shared" si="133"/>
        <v>4.1989936281457991E-5</v>
      </c>
      <c r="R706">
        <f t="shared" si="134"/>
        <v>4.981884217373753E-5</v>
      </c>
      <c r="S706">
        <f t="shared" si="135"/>
        <v>2.2905713463216892E-4</v>
      </c>
      <c r="T706">
        <f t="shared" si="136"/>
        <v>7.2530469951037543E-5</v>
      </c>
      <c r="U706">
        <f t="shared" si="137"/>
        <v>2.4616610731962386E-4</v>
      </c>
      <c r="W706">
        <f t="shared" si="138"/>
        <v>-4.7207236509994951E-6</v>
      </c>
      <c r="X706">
        <f t="shared" si="139"/>
        <v>-2.303624320084877E-5</v>
      </c>
      <c r="Y706">
        <f t="shared" si="140"/>
        <v>-1.7783240238503165E-6</v>
      </c>
      <c r="Z706">
        <f t="shared" si="141"/>
        <v>-4.7031608183331947E-5</v>
      </c>
      <c r="AA706">
        <f t="shared" si="142"/>
        <v>-9.5188045062855368E-6</v>
      </c>
    </row>
    <row r="707" spans="1:27" x14ac:dyDescent="0.2">
      <c r="A707" s="5">
        <v>43213</v>
      </c>
      <c r="B707" s="1">
        <v>34450.769999999997</v>
      </c>
      <c r="C707" s="1">
        <v>462.52</v>
      </c>
      <c r="D707" s="1">
        <v>167.38</v>
      </c>
      <c r="E707" s="1">
        <v>13425.05</v>
      </c>
      <c r="F707" s="1">
        <v>238.29</v>
      </c>
      <c r="G707" s="2">
        <v>16191.1</v>
      </c>
      <c r="I707" s="21">
        <f t="shared" si="145"/>
        <v>1.0219796188653163E-3</v>
      </c>
      <c r="J707" s="21">
        <f t="shared" si="145"/>
        <v>2.4461269245915347E-3</v>
      </c>
      <c r="K707" s="21">
        <f t="shared" si="145"/>
        <v>3.5311405156462031E-3</v>
      </c>
      <c r="L707" s="21">
        <f t="shared" si="144"/>
        <v>6.7204584149178244E-3</v>
      </c>
      <c r="M707" s="21">
        <f t="shared" si="144"/>
        <v>-3.3934551511286973E-3</v>
      </c>
      <c r="N707" s="21">
        <f t="shared" si="144"/>
        <v>1.2232425907199551E-2</v>
      </c>
      <c r="P707">
        <f t="shared" si="132"/>
        <v>4.6559891165620416E-5</v>
      </c>
      <c r="Q707">
        <f t="shared" si="133"/>
        <v>4.4288217091048189E-5</v>
      </c>
      <c r="R707">
        <f t="shared" si="134"/>
        <v>5.2202877631131112E-5</v>
      </c>
      <c r="S707">
        <f t="shared" si="135"/>
        <v>2.4079495846145803E-4</v>
      </c>
      <c r="T707">
        <f t="shared" si="136"/>
        <v>7.642504008433429E-5</v>
      </c>
      <c r="U707">
        <f t="shared" si="137"/>
        <v>2.523278433033152E-4</v>
      </c>
      <c r="W707">
        <f t="shared" si="138"/>
        <v>-5.8200011159423158E-6</v>
      </c>
      <c r="X707">
        <f t="shared" si="139"/>
        <v>-2.6416560832690516E-5</v>
      </c>
      <c r="Y707">
        <f t="shared" si="140"/>
        <v>-4.648924369556888E-6</v>
      </c>
      <c r="Z707">
        <f t="shared" si="141"/>
        <v>-5.5280913575218973E-5</v>
      </c>
      <c r="AA707">
        <f t="shared" si="142"/>
        <v>-7.4768012595216475E-6</v>
      </c>
    </row>
    <row r="708" spans="1:27" x14ac:dyDescent="0.2">
      <c r="A708" s="5">
        <v>43210</v>
      </c>
      <c r="B708" s="1">
        <v>34415.58</v>
      </c>
      <c r="C708" s="1">
        <v>461.39</v>
      </c>
      <c r="D708" s="1">
        <v>166.79</v>
      </c>
      <c r="E708" s="1">
        <v>13335.13</v>
      </c>
      <c r="F708" s="1">
        <v>239.1</v>
      </c>
      <c r="G708" s="2">
        <v>15994.25</v>
      </c>
      <c r="I708" s="21">
        <f t="shared" si="145"/>
        <v>-3.4019500096190916E-4</v>
      </c>
      <c r="J708" s="21">
        <f t="shared" si="145"/>
        <v>4.4312256186939004E-3</v>
      </c>
      <c r="K708" s="21">
        <f t="shared" si="145"/>
        <v>-6.5929457870770344E-4</v>
      </c>
      <c r="L708" s="21">
        <f t="shared" si="144"/>
        <v>4.6925293148650862E-2</v>
      </c>
      <c r="M708" s="21">
        <f t="shared" si="144"/>
        <v>-7.7905699501316355E-3</v>
      </c>
      <c r="N708" s="21">
        <f t="shared" si="144"/>
        <v>-2.4307872909298762E-2</v>
      </c>
      <c r="P708">
        <f t="shared" ref="P708:P771" si="146">0.94*P709+(1-0.94)*(I709^2)</f>
        <v>4.95244119226592E-5</v>
      </c>
      <c r="Q708">
        <f t="shared" ref="Q708:Q771" si="147">0.94*Q709+(1-0.94)*(J709^2)</f>
        <v>4.5861778151087281E-5</v>
      </c>
      <c r="R708">
        <f t="shared" ref="R708:R771" si="148">0.94*R709+(1-0.94)*(K709^2)</f>
        <v>5.5507231351745015E-5</v>
      </c>
      <c r="S708">
        <f t="shared" ref="S708:S771" si="149">0.94*S709+(1-0.94)*(L709^2)</f>
        <v>1.1561273429388164E-4</v>
      </c>
      <c r="T708">
        <f t="shared" ref="T708:T771" si="150">0.94*T709+(1-0.94)*(M709^2)</f>
        <v>7.7429214122830476E-5</v>
      </c>
      <c r="U708">
        <f t="shared" ref="U708:U771" si="151">0.94*U709+(1-0.94)*(N709^2)</f>
        <v>2.3071859806472121E-4</v>
      </c>
      <c r="W708">
        <f t="shared" ref="W708:W771" si="152">0.94*W709+(1-0.94)*I709*N709</f>
        <v>-6.7193256668169878E-6</v>
      </c>
      <c r="X708">
        <f t="shared" ref="X708:X771" si="153">0.94*X709+(1-0.94)*J709*N709</f>
        <v>-2.1227383704672451E-5</v>
      </c>
      <c r="Y708">
        <f t="shared" ref="Y708:Y771" si="154">0.94*Y709+(1-0.94)*K709*N709</f>
        <v>-5.9686035098913631E-6</v>
      </c>
      <c r="Z708">
        <f t="shared" ref="Z708:Z771" si="155">0.94*Z709+(1-0.94)*L709*N709</f>
        <v>1.3998223563958162E-5</v>
      </c>
      <c r="AA708">
        <f t="shared" ref="AA708:AA771" si="156">0.94*AA709+(1-0.94)*M709*N709</f>
        <v>-2.004163012111677E-5</v>
      </c>
    </row>
    <row r="709" spans="1:27" x14ac:dyDescent="0.2">
      <c r="A709" s="5">
        <v>43209</v>
      </c>
      <c r="B709" s="1">
        <v>34427.29</v>
      </c>
      <c r="C709" s="1">
        <v>459.35</v>
      </c>
      <c r="D709" s="1">
        <v>166.9</v>
      </c>
      <c r="E709" s="1">
        <v>12723.83</v>
      </c>
      <c r="F709" s="1">
        <v>240.97</v>
      </c>
      <c r="G709" s="2">
        <v>16387.8</v>
      </c>
      <c r="I709" s="21">
        <f t="shared" si="145"/>
        <v>2.7810207634362894E-3</v>
      </c>
      <c r="J709" s="21">
        <f t="shared" si="145"/>
        <v>4.6477712216505644E-3</v>
      </c>
      <c r="K709" s="21">
        <f t="shared" si="145"/>
        <v>4.2029482464417825E-3</v>
      </c>
      <c r="L709" s="21">
        <f t="shared" si="144"/>
        <v>9.1173203367082324E-3</v>
      </c>
      <c r="M709" s="21">
        <f t="shared" si="144"/>
        <v>9.7163042079176452E-3</v>
      </c>
      <c r="N709" s="21">
        <f t="shared" si="144"/>
        <v>9.5864372955059441E-3</v>
      </c>
      <c r="P709">
        <f t="shared" si="146"/>
        <v>5.2191880141978059E-5</v>
      </c>
      <c r="Q709">
        <f t="shared" si="147"/>
        <v>4.7410288841871375E-5</v>
      </c>
      <c r="R709">
        <f t="shared" si="148"/>
        <v>5.7922707355328654E-5</v>
      </c>
      <c r="S709">
        <f t="shared" si="149"/>
        <v>1.1768638562399195E-4</v>
      </c>
      <c r="T709">
        <f t="shared" si="150"/>
        <v>7.6345553271470835E-5</v>
      </c>
      <c r="U709">
        <f t="shared" si="151"/>
        <v>2.3957937368455446E-4</v>
      </c>
      <c r="W709">
        <f t="shared" si="152"/>
        <v>-8.8499261029658647E-6</v>
      </c>
      <c r="X709">
        <f t="shared" si="153"/>
        <v>-2.5426295476047943E-5</v>
      </c>
      <c r="Y709">
        <f t="shared" si="154"/>
        <v>-8.921363296954909E-6</v>
      </c>
      <c r="Z709">
        <f t="shared" si="155"/>
        <v>9.3128365758558322E-6</v>
      </c>
      <c r="AA709">
        <f t="shared" si="156"/>
        <v>-2.7266292109694211E-5</v>
      </c>
    </row>
    <row r="710" spans="1:27" x14ac:dyDescent="0.2">
      <c r="A710" s="5">
        <v>43208</v>
      </c>
      <c r="B710" s="1">
        <v>34331.68</v>
      </c>
      <c r="C710" s="1">
        <v>457.22</v>
      </c>
      <c r="D710" s="1">
        <v>166.2</v>
      </c>
      <c r="E710" s="1">
        <v>12608.35</v>
      </c>
      <c r="F710" s="1">
        <v>238.64</v>
      </c>
      <c r="G710" s="2">
        <v>16231.45</v>
      </c>
      <c r="I710" s="21">
        <f t="shared" si="145"/>
        <v>-1.8444063538399277E-3</v>
      </c>
      <c r="J710" s="21">
        <f t="shared" si="145"/>
        <v>-3.0573049670169763E-3</v>
      </c>
      <c r="K710" s="21">
        <f t="shared" si="145"/>
        <v>-3.1238761436543395E-3</v>
      </c>
      <c r="L710" s="21">
        <f t="shared" si="144"/>
        <v>-2.0718745588893688E-3</v>
      </c>
      <c r="M710" s="21">
        <f t="shared" si="144"/>
        <v>3.352891900648109E-4</v>
      </c>
      <c r="N710" s="21">
        <f t="shared" si="144"/>
        <v>-1.0483043973992003E-2</v>
      </c>
      <c r="P710">
        <f t="shared" si="146"/>
        <v>5.530613835541804E-5</v>
      </c>
      <c r="Q710">
        <f t="shared" si="147"/>
        <v>4.9839853215096355E-5</v>
      </c>
      <c r="R710">
        <f t="shared" si="148"/>
        <v>6.0997011942207544E-5</v>
      </c>
      <c r="S710">
        <f t="shared" si="149"/>
        <v>1.2492428273694209E-4</v>
      </c>
      <c r="T710">
        <f t="shared" si="150"/>
        <v>8.12114980223536E-5</v>
      </c>
      <c r="U710">
        <f t="shared" si="151"/>
        <v>2.4785715002863349E-4</v>
      </c>
      <c r="W710">
        <f t="shared" si="152"/>
        <v>-1.0648963486977361E-5</v>
      </c>
      <c r="X710">
        <f t="shared" si="153"/>
        <v>-2.9094986405017589E-5</v>
      </c>
      <c r="Y710">
        <f t="shared" si="154"/>
        <v>-1.1581092719094565E-5</v>
      </c>
      <c r="Z710">
        <f t="shared" si="155"/>
        <v>8.5209185630743412E-6</v>
      </c>
      <c r="AA710">
        <f t="shared" si="156"/>
        <v>-2.8782341521581912E-5</v>
      </c>
    </row>
    <row r="711" spans="1:27" x14ac:dyDescent="0.2">
      <c r="A711" s="5">
        <v>43207</v>
      </c>
      <c r="B711" s="1">
        <v>34395.06</v>
      </c>
      <c r="C711" s="1">
        <v>458.62</v>
      </c>
      <c r="D711" s="1">
        <v>166.72</v>
      </c>
      <c r="E711" s="1">
        <v>12634.5</v>
      </c>
      <c r="F711" s="1">
        <v>238.56</v>
      </c>
      <c r="G711" s="2">
        <v>16402.5</v>
      </c>
      <c r="I711" s="21">
        <f t="shared" si="145"/>
        <v>2.6092987358130181E-3</v>
      </c>
      <c r="J711" s="21">
        <f t="shared" si="145"/>
        <v>2.1609831056206954E-3</v>
      </c>
      <c r="K711" s="21">
        <f t="shared" si="145"/>
        <v>1.4405764796230885E-3</v>
      </c>
      <c r="L711" s="21">
        <f t="shared" si="144"/>
        <v>-3.7816726198183423E-3</v>
      </c>
      <c r="M711" s="21">
        <f t="shared" si="144"/>
        <v>5.6328704152985515E-3</v>
      </c>
      <c r="N711" s="21">
        <f t="shared" si="144"/>
        <v>1.641504744106223E-2</v>
      </c>
      <c r="P711">
        <f t="shared" si="146"/>
        <v>5.8401736129633099E-5</v>
      </c>
      <c r="Q711">
        <f t="shared" si="147"/>
        <v>5.2723045038435827E-5</v>
      </c>
      <c r="R711">
        <f t="shared" si="148"/>
        <v>6.4757974794243565E-5</v>
      </c>
      <c r="S711">
        <f t="shared" si="149"/>
        <v>1.3198534028588627E-4</v>
      </c>
      <c r="T711">
        <f t="shared" si="150"/>
        <v>8.4369940718532821E-5</v>
      </c>
      <c r="U711">
        <f t="shared" si="151"/>
        <v>2.4647864157350435E-4</v>
      </c>
      <c r="W711">
        <f t="shared" si="152"/>
        <v>-1.4062626850163646E-5</v>
      </c>
      <c r="X711">
        <f t="shared" si="153"/>
        <v>-3.3216324273301552E-5</v>
      </c>
      <c r="Y711">
        <f t="shared" si="154"/>
        <v>-1.3829702760025587E-5</v>
      </c>
      <c r="Z711">
        <f t="shared" si="155"/>
        <v>1.3027126266731272E-5</v>
      </c>
      <c r="AA711">
        <f t="shared" si="156"/>
        <v>-3.6521459178054058E-5</v>
      </c>
    </row>
    <row r="712" spans="1:27" x14ac:dyDescent="0.2">
      <c r="A712" s="5">
        <v>43206</v>
      </c>
      <c r="B712" s="1">
        <v>34305.43</v>
      </c>
      <c r="C712" s="1">
        <v>457.63</v>
      </c>
      <c r="D712" s="1">
        <v>166.48</v>
      </c>
      <c r="E712" s="1">
        <v>12682.37</v>
      </c>
      <c r="F712" s="1">
        <v>237.22</v>
      </c>
      <c r="G712" s="2">
        <v>16135.45</v>
      </c>
      <c r="I712" s="21">
        <f t="shared" si="145"/>
        <v>3.2929419893374988E-3</v>
      </c>
      <c r="J712" s="21">
        <f t="shared" si="145"/>
        <v>4.3140799863171262E-3</v>
      </c>
      <c r="K712" s="21">
        <f t="shared" si="145"/>
        <v>2.2851654661297438E-3</v>
      </c>
      <c r="L712" s="21">
        <f t="shared" si="144"/>
        <v>-7.7953614181183115E-3</v>
      </c>
      <c r="M712" s="21">
        <f t="shared" si="144"/>
        <v>5.156175575519591E-3</v>
      </c>
      <c r="N712" s="21">
        <f t="shared" si="144"/>
        <v>-1.0955881243785227E-2</v>
      </c>
      <c r="P712">
        <f t="shared" si="146"/>
        <v>6.143737033289849E-5</v>
      </c>
      <c r="Q712">
        <f t="shared" si="147"/>
        <v>5.4900391351846071E-5</v>
      </c>
      <c r="R712">
        <f t="shared" si="148"/>
        <v>6.8558144597646861E-5</v>
      </c>
      <c r="S712">
        <f t="shared" si="149"/>
        <v>1.3653114968887342E-4</v>
      </c>
      <c r="T712">
        <f t="shared" si="150"/>
        <v>8.8058268004891205E-5</v>
      </c>
      <c r="U712">
        <f t="shared" si="151"/>
        <v>2.5454974632322221E-4</v>
      </c>
      <c r="W712">
        <f t="shared" si="152"/>
        <v>-1.2657448901587568E-5</v>
      </c>
      <c r="X712">
        <f t="shared" si="153"/>
        <v>-3.2319629141409244E-5</v>
      </c>
      <c r="Y712">
        <f t="shared" si="154"/>
        <v>-1.3114407097730416E-5</v>
      </c>
      <c r="Z712">
        <f t="shared" si="155"/>
        <v>8.4072585423126633E-6</v>
      </c>
      <c r="AA712">
        <f t="shared" si="156"/>
        <v>-3.5246842916387386E-5</v>
      </c>
    </row>
    <row r="713" spans="1:27" x14ac:dyDescent="0.2">
      <c r="A713" s="5">
        <v>43203</v>
      </c>
      <c r="B713" s="1">
        <v>34192.65</v>
      </c>
      <c r="C713" s="1">
        <v>455.66</v>
      </c>
      <c r="D713" s="1">
        <v>166.1</v>
      </c>
      <c r="E713" s="1">
        <v>12781.62</v>
      </c>
      <c r="F713" s="1">
        <v>236</v>
      </c>
      <c r="G713" s="2">
        <v>16313.2</v>
      </c>
      <c r="I713" s="21">
        <f t="shared" si="145"/>
        <v>2.6801871205669025E-3</v>
      </c>
      <c r="J713" s="21">
        <f t="shared" si="145"/>
        <v>2.6338893918725697E-4</v>
      </c>
      <c r="K713" s="21">
        <f t="shared" si="145"/>
        <v>4.465101245736243E-3</v>
      </c>
      <c r="L713" s="21">
        <f t="shared" si="144"/>
        <v>5.0370669761162579E-3</v>
      </c>
      <c r="M713" s="21">
        <f t="shared" si="144"/>
        <v>2.0784296256481801E-3</v>
      </c>
      <c r="N713" s="21">
        <f t="shared" si="144"/>
        <v>-6.0869221731936068E-3</v>
      </c>
      <c r="P713">
        <f t="shared" si="146"/>
        <v>6.4900389524280132E-5</v>
      </c>
      <c r="Q713">
        <f t="shared" si="147"/>
        <v>5.8400243540264788E-5</v>
      </c>
      <c r="R713">
        <f t="shared" si="148"/>
        <v>7.1661613669751425E-5</v>
      </c>
      <c r="S713">
        <f t="shared" si="149"/>
        <v>1.4362641177187294E-4</v>
      </c>
      <c r="T713">
        <f t="shared" si="150"/>
        <v>9.3403272151452009E-5</v>
      </c>
      <c r="U713">
        <f t="shared" si="151"/>
        <v>2.6843266918156518E-4</v>
      </c>
      <c r="W713">
        <f t="shared" si="152"/>
        <v>-1.2424046251955714E-5</v>
      </c>
      <c r="X713">
        <f t="shared" si="153"/>
        <v>-3.4280250492513271E-5</v>
      </c>
      <c r="Y713">
        <f t="shared" si="154"/>
        <v>-1.2216684756422166E-5</v>
      </c>
      <c r="Z713">
        <f t="shared" si="155"/>
        <v>1.0900928321489005E-5</v>
      </c>
      <c r="AA713">
        <f t="shared" si="156"/>
        <v>-3.6689115482936772E-5</v>
      </c>
    </row>
    <row r="714" spans="1:27" x14ac:dyDescent="0.2">
      <c r="A714" s="5">
        <v>43202</v>
      </c>
      <c r="B714" s="1">
        <v>34101.129999999997</v>
      </c>
      <c r="C714" s="1">
        <v>455.54</v>
      </c>
      <c r="D714" s="1">
        <v>165.36</v>
      </c>
      <c r="E714" s="1">
        <v>12717.4</v>
      </c>
      <c r="F714" s="1">
        <v>235.51</v>
      </c>
      <c r="G714" s="2">
        <v>16412.8</v>
      </c>
      <c r="I714" s="21">
        <f t="shared" si="145"/>
        <v>4.7232977940763294E-3</v>
      </c>
      <c r="J714" s="21">
        <f t="shared" si="145"/>
        <v>1.0542500427361745E-3</v>
      </c>
      <c r="K714" s="21">
        <f t="shared" si="145"/>
        <v>4.4243837135826136E-3</v>
      </c>
      <c r="L714" s="21">
        <f t="shared" si="144"/>
        <v>3.1270017528967048E-2</v>
      </c>
      <c r="M714" s="21">
        <f t="shared" si="144"/>
        <v>-3.9411005562068309E-3</v>
      </c>
      <c r="N714" s="21">
        <f t="shared" si="144"/>
        <v>5.4251006692529061E-3</v>
      </c>
      <c r="P714">
        <f t="shared" si="146"/>
        <v>6.7618954256583571E-5</v>
      </c>
      <c r="Q714">
        <f t="shared" si="147"/>
        <v>6.2056975479902383E-5</v>
      </c>
      <c r="R714">
        <f t="shared" si="148"/>
        <v>7.4986280207500557E-5</v>
      </c>
      <c r="S714">
        <f t="shared" si="149"/>
        <v>9.038039574059417E-5</v>
      </c>
      <c r="T714">
        <f t="shared" si="150"/>
        <v>9.8373761421068057E-5</v>
      </c>
      <c r="U714">
        <f t="shared" si="151"/>
        <v>2.8368804909071645E-4</v>
      </c>
      <c r="W714">
        <f t="shared" si="152"/>
        <v>-1.4852668312105503E-5</v>
      </c>
      <c r="X714">
        <f t="shared" si="153"/>
        <v>-3.6833420477933773E-5</v>
      </c>
      <c r="Y714">
        <f t="shared" si="154"/>
        <v>-1.4528562105486691E-5</v>
      </c>
      <c r="Z714">
        <f t="shared" si="155"/>
        <v>7.6845610643834225E-7</v>
      </c>
      <c r="AA714">
        <f t="shared" si="156"/>
        <v>-3.7666237709609078E-5</v>
      </c>
    </row>
    <row r="715" spans="1:27" x14ac:dyDescent="0.2">
      <c r="A715" s="5">
        <v>43201</v>
      </c>
      <c r="B715" s="1">
        <v>33940.44</v>
      </c>
      <c r="C715" s="1">
        <v>455.06</v>
      </c>
      <c r="D715" s="1">
        <v>164.63</v>
      </c>
      <c r="E715" s="1">
        <v>12325.88</v>
      </c>
      <c r="F715" s="1">
        <v>236.44</v>
      </c>
      <c r="G715" s="2">
        <v>16324</v>
      </c>
      <c r="I715" s="21">
        <f t="shared" si="145"/>
        <v>1.7749750349801358E-3</v>
      </c>
      <c r="J715" s="21">
        <f t="shared" si="145"/>
        <v>-4.1009279065415691E-3</v>
      </c>
      <c r="K715" s="21">
        <f t="shared" si="145"/>
        <v>2.0673727416850177E-3</v>
      </c>
      <c r="L715" s="21">
        <f t="shared" si="144"/>
        <v>1.3534437914202361E-2</v>
      </c>
      <c r="M715" s="21">
        <f t="shared" si="144"/>
        <v>-8.0326383079110564E-4</v>
      </c>
      <c r="N715" s="21">
        <f t="shared" si="144"/>
        <v>1.5909394892918344E-2</v>
      </c>
      <c r="P715">
        <f t="shared" si="146"/>
        <v>7.1733959653292988E-5</v>
      </c>
      <c r="Q715">
        <f t="shared" si="147"/>
        <v>6.4944594572577987E-5</v>
      </c>
      <c r="R715">
        <f t="shared" si="148"/>
        <v>7.9499828089698747E-5</v>
      </c>
      <c r="S715">
        <f t="shared" si="149"/>
        <v>8.4456952299351334E-5</v>
      </c>
      <c r="T715">
        <f t="shared" si="150"/>
        <v>1.0461175261080493E-4</v>
      </c>
      <c r="U715">
        <f t="shared" si="151"/>
        <v>2.8563991312679517E-4</v>
      </c>
      <c r="W715">
        <f t="shared" si="152"/>
        <v>-1.7603186210106102E-5</v>
      </c>
      <c r="X715">
        <f t="shared" si="153"/>
        <v>-3.502002509402154E-5</v>
      </c>
      <c r="Y715">
        <f t="shared" si="154"/>
        <v>-1.7555320282751093E-5</v>
      </c>
      <c r="Z715">
        <f t="shared" si="155"/>
        <v>-1.2926624403622934E-5</v>
      </c>
      <c r="AA715">
        <f t="shared" si="156"/>
        <v>-3.925475661741898E-5</v>
      </c>
    </row>
    <row r="716" spans="1:27" x14ac:dyDescent="0.2">
      <c r="A716" s="5">
        <v>43200</v>
      </c>
      <c r="B716" s="1">
        <v>33880.25</v>
      </c>
      <c r="C716" s="1">
        <v>456.93</v>
      </c>
      <c r="D716" s="1">
        <v>164.29</v>
      </c>
      <c r="E716" s="1">
        <v>12160.18</v>
      </c>
      <c r="F716" s="1">
        <v>236.63</v>
      </c>
      <c r="G716" s="2">
        <v>16066.35</v>
      </c>
      <c r="I716" s="21">
        <f t="shared" si="145"/>
        <v>2.7105569982957783E-3</v>
      </c>
      <c r="J716" s="21">
        <f t="shared" si="145"/>
        <v>1.8181225778675376E-3</v>
      </c>
      <c r="K716" s="21">
        <f t="shared" si="145"/>
        <v>3.7809534004529938E-3</v>
      </c>
      <c r="L716" s="21">
        <f t="shared" si="144"/>
        <v>3.242043941812771E-3</v>
      </c>
      <c r="M716" s="21">
        <f t="shared" si="144"/>
        <v>5.084110430101178E-3</v>
      </c>
      <c r="N716" s="21">
        <f t="shared" si="144"/>
        <v>1.7411758111382607E-3</v>
      </c>
      <c r="P716">
        <f t="shared" si="146"/>
        <v>7.5843757977481262E-5</v>
      </c>
      <c r="Q716">
        <f t="shared" si="147"/>
        <v>6.8879000414988182E-5</v>
      </c>
      <c r="R716">
        <f t="shared" si="148"/>
        <v>8.3661799545441408E-5</v>
      </c>
      <c r="S716">
        <f t="shared" si="149"/>
        <v>8.9176916344800686E-5</v>
      </c>
      <c r="T716">
        <f t="shared" si="150"/>
        <v>1.0963921476476288E-4</v>
      </c>
      <c r="U716">
        <f t="shared" si="151"/>
        <v>3.0367873567497617E-4</v>
      </c>
      <c r="W716">
        <f t="shared" si="152"/>
        <v>-1.9028042113739096E-5</v>
      </c>
      <c r="X716">
        <f t="shared" si="153"/>
        <v>-3.7457409954550616E-5</v>
      </c>
      <c r="Y716">
        <f t="shared" si="154"/>
        <v>-1.9096083573389015E-5</v>
      </c>
      <c r="Z716">
        <f t="shared" si="155"/>
        <v>-1.4112045226628554E-5</v>
      </c>
      <c r="AA716">
        <f t="shared" si="156"/>
        <v>-4.2325421727172185E-5</v>
      </c>
    </row>
    <row r="717" spans="1:27" x14ac:dyDescent="0.2">
      <c r="A717" s="5">
        <v>43199</v>
      </c>
      <c r="B717" s="1">
        <v>33788.54</v>
      </c>
      <c r="C717" s="1">
        <v>456.1</v>
      </c>
      <c r="D717" s="1">
        <v>163.66999999999999</v>
      </c>
      <c r="E717" s="1">
        <v>12120.82</v>
      </c>
      <c r="F717" s="1">
        <v>235.43</v>
      </c>
      <c r="G717" s="2">
        <v>16038.4</v>
      </c>
      <c r="I717" s="21">
        <f t="shared" si="145"/>
        <v>4.7932681765594952E-3</v>
      </c>
      <c r="J717" s="21">
        <f t="shared" si="145"/>
        <v>4.0643764413742902E-3</v>
      </c>
      <c r="K717" s="21">
        <f t="shared" si="145"/>
        <v>1.8958511014369774E-3</v>
      </c>
      <c r="L717" s="21">
        <f t="shared" si="144"/>
        <v>-9.245280850617368E-3</v>
      </c>
      <c r="M717" s="21">
        <f t="shared" si="144"/>
        <v>3.7022106585721018E-3</v>
      </c>
      <c r="N717" s="21">
        <f t="shared" si="144"/>
        <v>-9.7969742509830763E-3</v>
      </c>
      <c r="P717">
        <f t="shared" si="146"/>
        <v>7.9218332753974656E-5</v>
      </c>
      <c r="Q717">
        <f t="shared" si="147"/>
        <v>7.2221118152719445E-5</v>
      </c>
      <c r="R717">
        <f t="shared" si="148"/>
        <v>8.8772494107991728E-5</v>
      </c>
      <c r="S717">
        <f t="shared" si="149"/>
        <v>8.9413194962120374E-5</v>
      </c>
      <c r="T717">
        <f t="shared" si="150"/>
        <v>1.1576258823312361E-4</v>
      </c>
      <c r="U717">
        <f t="shared" si="151"/>
        <v>3.1693605681543683E-4</v>
      </c>
      <c r="W717">
        <f t="shared" si="152"/>
        <v>-1.7245181510117546E-5</v>
      </c>
      <c r="X717">
        <f t="shared" si="153"/>
        <v>-3.7306696248940261E-5</v>
      </c>
      <c r="Y717">
        <f t="shared" si="154"/>
        <v>-1.9129433306298356E-5</v>
      </c>
      <c r="Z717">
        <f t="shared" si="155"/>
        <v>-2.0794246737047739E-5</v>
      </c>
      <c r="AA717">
        <f t="shared" si="156"/>
        <v>-4.2711908486752581E-5</v>
      </c>
    </row>
    <row r="718" spans="1:27" x14ac:dyDescent="0.2">
      <c r="A718" s="5">
        <v>43196</v>
      </c>
      <c r="B718" s="1">
        <v>33626.97</v>
      </c>
      <c r="C718" s="1">
        <v>454.25</v>
      </c>
      <c r="D718" s="1">
        <v>163.36000000000001</v>
      </c>
      <c r="E718" s="1">
        <v>12233.4</v>
      </c>
      <c r="F718" s="1">
        <v>234.56</v>
      </c>
      <c r="G718" s="2">
        <v>16196.3</v>
      </c>
      <c r="I718" s="21">
        <f t="shared" si="145"/>
        <v>8.9759922794047998E-4</v>
      </c>
      <c r="J718" s="21">
        <f t="shared" si="145"/>
        <v>2.42451077548996E-3</v>
      </c>
      <c r="K718" s="21">
        <f t="shared" si="145"/>
        <v>2.0834617500441626E-3</v>
      </c>
      <c r="L718" s="21">
        <f t="shared" si="144"/>
        <v>-5.0796917915384415E-3</v>
      </c>
      <c r="M718" s="21">
        <f t="shared" si="144"/>
        <v>2.8604993354841251E-3</v>
      </c>
      <c r="N718" s="21">
        <f t="shared" si="144"/>
        <v>4.6073263289281843E-3</v>
      </c>
      <c r="P718">
        <f t="shared" si="146"/>
        <v>8.4223395416526274E-5</v>
      </c>
      <c r="Q718">
        <f t="shared" si="147"/>
        <v>7.6455769151799393E-5</v>
      </c>
      <c r="R718">
        <f t="shared" si="148"/>
        <v>9.4161750357614797E-5</v>
      </c>
      <c r="S718">
        <f t="shared" si="149"/>
        <v>9.3473403021594671E-5</v>
      </c>
      <c r="T718">
        <f t="shared" si="150"/>
        <v>1.2262940515555884E-4</v>
      </c>
      <c r="U718">
        <f t="shared" si="151"/>
        <v>3.3581107389506676E-4</v>
      </c>
      <c r="W718">
        <f t="shared" si="152"/>
        <v>-1.8609907939851589E-5</v>
      </c>
      <c r="X718">
        <f t="shared" si="153"/>
        <v>-4.0400986158278044E-5</v>
      </c>
      <c r="Y718">
        <f t="shared" si="154"/>
        <v>-2.0963175103059523E-5</v>
      </c>
      <c r="Z718">
        <f t="shared" si="155"/>
        <v>-2.0627679652136184E-5</v>
      </c>
      <c r="AA718">
        <f t="shared" si="156"/>
        <v>-4.627942949030642E-5</v>
      </c>
    </row>
    <row r="719" spans="1:27" x14ac:dyDescent="0.2">
      <c r="A719" s="5">
        <v>43195</v>
      </c>
      <c r="B719" s="1">
        <v>33596.800000000003</v>
      </c>
      <c r="C719" s="1">
        <v>453.15</v>
      </c>
      <c r="D719" s="1">
        <v>163.02000000000001</v>
      </c>
      <c r="E719" s="1">
        <v>12295.7</v>
      </c>
      <c r="F719" s="1">
        <v>233.89</v>
      </c>
      <c r="G719" s="2">
        <v>16121.85</v>
      </c>
      <c r="I719" s="21">
        <f t="shared" si="145"/>
        <v>1.7345550991774351E-2</v>
      </c>
      <c r="J719" s="21">
        <f t="shared" si="145"/>
        <v>1.440312956522178E-2</v>
      </c>
      <c r="K719" s="21">
        <f t="shared" si="145"/>
        <v>2.0701080103157514E-2</v>
      </c>
      <c r="L719" s="21">
        <f t="shared" si="144"/>
        <v>1.5356788142747499E-2</v>
      </c>
      <c r="M719" s="21">
        <f t="shared" si="144"/>
        <v>1.7989743366706792E-2</v>
      </c>
      <c r="N719" s="21">
        <f t="shared" si="144"/>
        <v>1.4245480866277983E-3</v>
      </c>
      <c r="P719">
        <f t="shared" si="146"/>
        <v>7.0395007514927245E-5</v>
      </c>
      <c r="Q719">
        <f t="shared" si="147"/>
        <v>6.8094426250473871E-5</v>
      </c>
      <c r="R719">
        <f t="shared" si="148"/>
        <v>7.2818795012100145E-5</v>
      </c>
      <c r="S719">
        <f t="shared" si="149"/>
        <v>8.4386751593532828E-5</v>
      </c>
      <c r="T719">
        <f t="shared" si="150"/>
        <v>1.0979952465059635E-4</v>
      </c>
      <c r="U719">
        <f t="shared" si="151"/>
        <v>3.5711629112765946E-4</v>
      </c>
      <c r="W719">
        <f t="shared" si="152"/>
        <v>-2.1374981094108314E-5</v>
      </c>
      <c r="X719">
        <f t="shared" si="153"/>
        <v>-4.4289428934141897E-5</v>
      </c>
      <c r="Y719">
        <f t="shared" si="154"/>
        <v>-2.4183570368281314E-5</v>
      </c>
      <c r="Z719">
        <f t="shared" si="155"/>
        <v>-2.3340711321346968E-5</v>
      </c>
      <c r="AA719">
        <f t="shared" si="156"/>
        <v>-5.0869217829600485E-5</v>
      </c>
    </row>
    <row r="720" spans="1:27" x14ac:dyDescent="0.2">
      <c r="A720" s="5">
        <v>43194</v>
      </c>
      <c r="B720" s="1">
        <v>33019.07</v>
      </c>
      <c r="C720" s="1">
        <v>446.67</v>
      </c>
      <c r="D720" s="1">
        <v>159.68</v>
      </c>
      <c r="E720" s="1">
        <v>12108.32</v>
      </c>
      <c r="F720" s="1">
        <v>229.72</v>
      </c>
      <c r="G720" s="2">
        <v>16098.9</v>
      </c>
      <c r="I720" s="21">
        <f t="shared" si="145"/>
        <v>-1.0590898471205187E-2</v>
      </c>
      <c r="J720" s="21">
        <f t="shared" si="145"/>
        <v>-1.3387497578245876E-2</v>
      </c>
      <c r="K720" s="21">
        <f t="shared" si="145"/>
        <v>-1.0651983484577075E-2</v>
      </c>
      <c r="L720" s="21">
        <f t="shared" si="144"/>
        <v>-9.6163912698367486E-3</v>
      </c>
      <c r="M720" s="21">
        <f t="shared" si="144"/>
        <v>-1.5335404964368938E-2</v>
      </c>
      <c r="N720" s="21">
        <f t="shared" si="144"/>
        <v>4.3156917011641531E-2</v>
      </c>
      <c r="P720">
        <f t="shared" si="146"/>
        <v>6.772870179711135E-5</v>
      </c>
      <c r="Q720">
        <f t="shared" si="147"/>
        <v>6.1000979538320761E-5</v>
      </c>
      <c r="R720">
        <f t="shared" si="148"/>
        <v>7.0224372215699977E-5</v>
      </c>
      <c r="S720">
        <f t="shared" si="149"/>
        <v>8.3870481627933277E-5</v>
      </c>
      <c r="T720">
        <f t="shared" si="150"/>
        <v>1.0179685736736687E-4</v>
      </c>
      <c r="U720">
        <f t="shared" si="151"/>
        <v>2.610267255007197E-4</v>
      </c>
      <c r="W720">
        <f t="shared" si="152"/>
        <v>6.4353728616203347E-6</v>
      </c>
      <c r="X720">
        <f t="shared" si="153"/>
        <v>-1.0237916612199269E-5</v>
      </c>
      <c r="Y720">
        <f t="shared" si="154"/>
        <v>3.6157826243775004E-6</v>
      </c>
      <c r="Z720">
        <f t="shared" si="155"/>
        <v>1.6596985932789096E-6</v>
      </c>
      <c r="AA720">
        <f t="shared" si="156"/>
        <v>-1.1871797730180109E-5</v>
      </c>
    </row>
    <row r="721" spans="1:27" x14ac:dyDescent="0.2">
      <c r="A721" s="5">
        <v>43193</v>
      </c>
      <c r="B721" s="1">
        <v>33370.629999999997</v>
      </c>
      <c r="C721" s="1">
        <v>452.69</v>
      </c>
      <c r="D721" s="1">
        <v>161.38999999999999</v>
      </c>
      <c r="E721" s="1">
        <v>12225.32</v>
      </c>
      <c r="F721" s="1">
        <v>233.27</v>
      </c>
      <c r="G721" s="2">
        <v>15418.9</v>
      </c>
      <c r="I721" s="21">
        <f t="shared" si="145"/>
        <v>3.4602147003425293E-3</v>
      </c>
      <c r="J721" s="21">
        <f t="shared" si="145"/>
        <v>4.8050933343190627E-3</v>
      </c>
      <c r="K721" s="21">
        <f t="shared" si="145"/>
        <v>6.3401505270134729E-3</v>
      </c>
      <c r="L721" s="21">
        <f t="shared" si="144"/>
        <v>-2.4182781235180693E-3</v>
      </c>
      <c r="M721" s="21">
        <f t="shared" si="144"/>
        <v>1.1598707155657121E-2</v>
      </c>
      <c r="N721" s="21">
        <f t="shared" si="144"/>
        <v>1.408480887692181E-2</v>
      </c>
      <c r="P721">
        <f t="shared" si="146"/>
        <v>7.1287570905067413E-5</v>
      </c>
      <c r="Q721">
        <f t="shared" si="147"/>
        <v>6.3420898107691189E-5</v>
      </c>
      <c r="R721">
        <f t="shared" si="148"/>
        <v>7.2140980524881514E-5</v>
      </c>
      <c r="S721">
        <f t="shared" si="149"/>
        <v>8.8850635620183106E-5</v>
      </c>
      <c r="T721">
        <f t="shared" si="150"/>
        <v>9.9707507347239754E-5</v>
      </c>
      <c r="U721">
        <f t="shared" si="151"/>
        <v>2.6502533514335616E-4</v>
      </c>
      <c r="W721">
        <f t="shared" si="152"/>
        <v>3.7353032957169628E-6</v>
      </c>
      <c r="X721">
        <f t="shared" si="153"/>
        <v>-1.5211325411892095E-5</v>
      </c>
      <c r="Y721">
        <f t="shared" si="154"/>
        <v>-1.8534105117622297E-6</v>
      </c>
      <c r="Z721">
        <f t="shared" si="155"/>
        <v>3.9397422384452114E-6</v>
      </c>
      <c r="AA721">
        <f t="shared" si="156"/>
        <v>-2.3057161851690507E-5</v>
      </c>
    </row>
    <row r="722" spans="1:27" x14ac:dyDescent="0.2">
      <c r="A722" s="5">
        <v>43192</v>
      </c>
      <c r="B722" s="1">
        <v>33255.360000000001</v>
      </c>
      <c r="C722" s="1">
        <v>450.52</v>
      </c>
      <c r="D722" s="1">
        <v>160.37</v>
      </c>
      <c r="E722" s="1">
        <v>12254.92</v>
      </c>
      <c r="F722" s="1">
        <v>230.58</v>
      </c>
      <c r="G722" s="2">
        <v>15203.25</v>
      </c>
      <c r="I722" s="21">
        <f t="shared" si="145"/>
        <v>8.6579372321358133E-3</v>
      </c>
      <c r="J722" s="21">
        <f t="shared" si="145"/>
        <v>1.0913459877527886E-2</v>
      </c>
      <c r="K722" s="21">
        <f t="shared" si="145"/>
        <v>7.5108320789545654E-3</v>
      </c>
      <c r="L722" s="21">
        <f t="shared" si="144"/>
        <v>1.2676582895868899E-2</v>
      </c>
      <c r="M722" s="21">
        <f t="shared" si="144"/>
        <v>1.8250358839920822E-2</v>
      </c>
      <c r="N722" s="21">
        <f t="shared" si="144"/>
        <v>-1.044954578418599E-2</v>
      </c>
      <c r="P722">
        <f t="shared" si="146"/>
        <v>7.1053168380990641E-5</v>
      </c>
      <c r="Q722">
        <f t="shared" si="147"/>
        <v>5.9866682678496299E-5</v>
      </c>
      <c r="R722">
        <f t="shared" si="148"/>
        <v>7.3144919801900352E-5</v>
      </c>
      <c r="S722">
        <f t="shared" si="149"/>
        <v>8.4264777005566962E-5</v>
      </c>
      <c r="T722">
        <f t="shared" si="150"/>
        <v>8.4811671787326774E-5</v>
      </c>
      <c r="U722">
        <f t="shared" si="151"/>
        <v>2.749720794868172E-4</v>
      </c>
      <c r="W722">
        <f t="shared" si="152"/>
        <v>9.7485042403677343E-6</v>
      </c>
      <c r="X722">
        <f t="shared" si="153"/>
        <v>-8.903067545367895E-6</v>
      </c>
      <c r="Y722">
        <f t="shared" si="154"/>
        <v>3.037953733425414E-6</v>
      </c>
      <c r="Z722">
        <f t="shared" si="155"/>
        <v>1.2646398127542429E-5</v>
      </c>
      <c r="AA722">
        <f t="shared" si="156"/>
        <v>-1.235604705867652E-5</v>
      </c>
    </row>
    <row r="723" spans="1:27" x14ac:dyDescent="0.2">
      <c r="A723" s="5">
        <v>43187</v>
      </c>
      <c r="B723" s="1">
        <v>32968.68</v>
      </c>
      <c r="C723" s="1">
        <v>445.63</v>
      </c>
      <c r="D723" s="1">
        <v>159.16999999999999</v>
      </c>
      <c r="E723" s="1">
        <v>12100.55</v>
      </c>
      <c r="F723" s="1">
        <v>226.41</v>
      </c>
      <c r="G723" s="2">
        <v>15362.95</v>
      </c>
      <c r="I723" s="21">
        <f t="shared" si="145"/>
        <v>-6.2201728239201703E-3</v>
      </c>
      <c r="J723" s="21">
        <f t="shared" si="145"/>
        <v>-4.0981369429621264E-3</v>
      </c>
      <c r="K723" s="21">
        <f t="shared" si="145"/>
        <v>-6.5750573452078038E-3</v>
      </c>
      <c r="L723" s="21">
        <f t="shared" si="144"/>
        <v>-3.1123652429361237E-3</v>
      </c>
      <c r="M723" s="21">
        <f t="shared" si="144"/>
        <v>-9.9324012461167108E-3</v>
      </c>
      <c r="N723" s="21">
        <f t="shared" si="144"/>
        <v>6.8646418592142868E-3</v>
      </c>
      <c r="P723">
        <f t="shared" si="146"/>
        <v>7.3118867429175052E-5</v>
      </c>
      <c r="Q723">
        <f t="shared" si="147"/>
        <v>6.2615956483297916E-5</v>
      </c>
      <c r="R723">
        <f t="shared" si="148"/>
        <v>7.5054294740780939E-5</v>
      </c>
      <c r="S723">
        <f t="shared" si="149"/>
        <v>8.902507229919229E-5</v>
      </c>
      <c r="T723">
        <f t="shared" si="150"/>
        <v>8.3928208634569284E-5</v>
      </c>
      <c r="U723">
        <f t="shared" si="151"/>
        <v>2.8951561810159639E-4</v>
      </c>
      <c r="W723">
        <f t="shared" si="152"/>
        <v>1.3096233792218627E-5</v>
      </c>
      <c r="X723">
        <f t="shared" si="153"/>
        <v>-7.6756734054902957E-6</v>
      </c>
      <c r="Y723">
        <f t="shared" si="154"/>
        <v>6.1128495384513695E-6</v>
      </c>
      <c r="Z723">
        <f t="shared" si="155"/>
        <v>1.481735584171469E-5</v>
      </c>
      <c r="AA723">
        <f t="shared" si="156"/>
        <v>-8.792664273702364E-6</v>
      </c>
    </row>
    <row r="724" spans="1:27" x14ac:dyDescent="0.2">
      <c r="A724" s="5">
        <v>43186</v>
      </c>
      <c r="B724" s="1">
        <v>33174.39</v>
      </c>
      <c r="C724" s="1">
        <v>447.46</v>
      </c>
      <c r="D724" s="1">
        <v>160.22</v>
      </c>
      <c r="E724" s="1">
        <v>12138.27</v>
      </c>
      <c r="F724" s="1">
        <v>228.67</v>
      </c>
      <c r="G724" s="2">
        <v>15257.85</v>
      </c>
      <c r="I724" s="21">
        <f t="shared" si="145"/>
        <v>3.2602292135395471E-3</v>
      </c>
      <c r="J724" s="21">
        <f t="shared" si="145"/>
        <v>5.4005128399894796E-3</v>
      </c>
      <c r="K724" s="21">
        <f t="shared" si="145"/>
        <v>5.2565828173687075E-3</v>
      </c>
      <c r="L724" s="21">
        <f t="shared" si="144"/>
        <v>3.7803265227120807E-3</v>
      </c>
      <c r="M724" s="21">
        <f t="shared" si="144"/>
        <v>6.8454346035015379E-3</v>
      </c>
      <c r="N724" s="21">
        <f t="shared" si="144"/>
        <v>-3.0745740226720591E-2</v>
      </c>
      <c r="P724">
        <f t="shared" si="146"/>
        <v>7.7107576337963877E-5</v>
      </c>
      <c r="Q724">
        <f t="shared" si="147"/>
        <v>6.4751089518302592E-5</v>
      </c>
      <c r="R724">
        <f t="shared" si="148"/>
        <v>7.8081271240244241E-5</v>
      </c>
      <c r="S724">
        <f t="shared" si="149"/>
        <v>9.3795340619247955E-5</v>
      </c>
      <c r="T724">
        <f t="shared" si="150"/>
        <v>8.6294266106298195E-5</v>
      </c>
      <c r="U724">
        <f t="shared" si="151"/>
        <v>2.4765700593218858E-4</v>
      </c>
      <c r="W724">
        <f t="shared" si="152"/>
        <v>2.033034406485296E-5</v>
      </c>
      <c r="X724">
        <f t="shared" si="153"/>
        <v>2.4328643475243079E-6</v>
      </c>
      <c r="Y724">
        <f t="shared" si="154"/>
        <v>1.6819043963228785E-5</v>
      </c>
      <c r="Z724">
        <f t="shared" si="155"/>
        <v>2.3182012846897824E-5</v>
      </c>
      <c r="AA724">
        <f t="shared" si="156"/>
        <v>4.0802265636099876E-6</v>
      </c>
    </row>
    <row r="725" spans="1:27" x14ac:dyDescent="0.2">
      <c r="A725" s="5">
        <v>43185</v>
      </c>
      <c r="B725" s="1">
        <v>33066.410000000003</v>
      </c>
      <c r="C725" s="1">
        <v>445.05</v>
      </c>
      <c r="D725" s="1">
        <v>159.38</v>
      </c>
      <c r="E725" s="1">
        <v>12092.47</v>
      </c>
      <c r="F725" s="1">
        <v>227.11</v>
      </c>
      <c r="G725" s="2">
        <v>15734.25</v>
      </c>
      <c r="I725" s="21">
        <f t="shared" si="145"/>
        <v>1.4311815725195782E-2</v>
      </c>
      <c r="J725" s="21">
        <f t="shared" si="145"/>
        <v>6.198250530659438E-3</v>
      </c>
      <c r="K725" s="21">
        <f t="shared" si="145"/>
        <v>1.3136477905369762E-2</v>
      </c>
      <c r="L725" s="21">
        <f t="shared" si="144"/>
        <v>-6.7779045477738978E-3</v>
      </c>
      <c r="M725" s="21">
        <f t="shared" si="144"/>
        <v>7.9572498902076415E-3</v>
      </c>
      <c r="N725" s="21">
        <f t="shared" si="144"/>
        <v>8.2020376169519708E-4</v>
      </c>
      <c r="P725">
        <f t="shared" si="146"/>
        <v>6.8955204443453397E-5</v>
      </c>
      <c r="Q725">
        <f t="shared" si="147"/>
        <v>6.6431905255163177E-5</v>
      </c>
      <c r="R725">
        <f t="shared" si="148"/>
        <v>7.2050263973136335E-5</v>
      </c>
      <c r="S725">
        <f t="shared" si="149"/>
        <v>9.6849937463536074E-5</v>
      </c>
      <c r="T725">
        <f t="shared" si="150"/>
        <v>8.7760847401474064E-5</v>
      </c>
      <c r="U725">
        <f t="shared" si="151"/>
        <v>2.6342195944632622E-4</v>
      </c>
      <c r="W725">
        <f t="shared" si="152"/>
        <v>2.0878752935301403E-5</v>
      </c>
      <c r="X725">
        <f t="shared" si="153"/>
        <v>2.2636538760146177E-6</v>
      </c>
      <c r="Y725">
        <f t="shared" si="154"/>
        <v>1.7204860263429977E-5</v>
      </c>
      <c r="Z725">
        <f t="shared" si="155"/>
        <v>2.5016562356688867E-5</v>
      </c>
      <c r="AA725">
        <f t="shared" si="156"/>
        <v>3.9240772192001783E-6</v>
      </c>
    </row>
    <row r="726" spans="1:27" x14ac:dyDescent="0.2">
      <c r="A726" s="5">
        <v>43182</v>
      </c>
      <c r="B726" s="1">
        <v>32596.54</v>
      </c>
      <c r="C726" s="1">
        <v>442.3</v>
      </c>
      <c r="D726" s="1">
        <v>157.30000000000001</v>
      </c>
      <c r="E726" s="1">
        <v>12174.71</v>
      </c>
      <c r="F726" s="1">
        <v>225.31</v>
      </c>
      <c r="G726" s="2">
        <v>15721.35</v>
      </c>
      <c r="I726" s="21">
        <f t="shared" si="145"/>
        <v>-1.2491395648143744E-2</v>
      </c>
      <c r="J726" s="21">
        <f t="shared" si="145"/>
        <v>-4.9166746916979379E-3</v>
      </c>
      <c r="K726" s="21">
        <f t="shared" si="145"/>
        <v>-1.1503824481484577E-2</v>
      </c>
      <c r="L726" s="21">
        <f t="shared" si="144"/>
        <v>1.9419716862823268E-3</v>
      </c>
      <c r="M726" s="21">
        <f t="shared" si="144"/>
        <v>-8.4854886664119441E-3</v>
      </c>
      <c r="N726" s="21">
        <f t="shared" si="144"/>
        <v>6.1218658815725413E-3</v>
      </c>
      <c r="P726">
        <f t="shared" si="146"/>
        <v>6.3396921839516519E-5</v>
      </c>
      <c r="Q726">
        <f t="shared" si="147"/>
        <v>6.9129238142259786E-5</v>
      </c>
      <c r="R726">
        <f t="shared" si="148"/>
        <v>6.8202112033072444E-5</v>
      </c>
      <c r="S726">
        <f t="shared" si="149"/>
        <v>1.0279113002310292E-4</v>
      </c>
      <c r="T726">
        <f t="shared" si="150"/>
        <v>8.8766634390431622E-5</v>
      </c>
      <c r="U726">
        <f t="shared" si="151"/>
        <v>2.7784396269575374E-4</v>
      </c>
      <c r="W726">
        <f t="shared" si="152"/>
        <v>2.7092544537443725E-5</v>
      </c>
      <c r="X726">
        <f t="shared" si="153"/>
        <v>4.3293694242217317E-6</v>
      </c>
      <c r="Y726">
        <f t="shared" si="154"/>
        <v>2.2798247339870151E-5</v>
      </c>
      <c r="Z726">
        <f t="shared" si="155"/>
        <v>2.585452440865422E-5</v>
      </c>
      <c r="AA726">
        <f t="shared" si="156"/>
        <v>7.4903176941732421E-6</v>
      </c>
    </row>
    <row r="727" spans="1:27" x14ac:dyDescent="0.2">
      <c r="A727" s="5">
        <v>43181</v>
      </c>
      <c r="B727" s="1">
        <v>33006.269999999997</v>
      </c>
      <c r="C727" s="1">
        <v>444.48</v>
      </c>
      <c r="D727" s="1">
        <v>159.12</v>
      </c>
      <c r="E727" s="1">
        <v>12151.09</v>
      </c>
      <c r="F727" s="1">
        <v>227.23</v>
      </c>
      <c r="G727" s="2">
        <v>15625.4</v>
      </c>
      <c r="I727" s="21">
        <f t="shared" si="145"/>
        <v>-3.9281933780856695E-3</v>
      </c>
      <c r="J727" s="21">
        <f t="shared" si="145"/>
        <v>-5.452172493632299E-3</v>
      </c>
      <c r="K727" s="21">
        <f t="shared" si="145"/>
        <v>-5.0150556464277308E-3</v>
      </c>
      <c r="L727" s="21">
        <f t="shared" si="144"/>
        <v>-9.181583826397435E-3</v>
      </c>
      <c r="M727" s="21">
        <f t="shared" si="144"/>
        <v>-6.8855391219366114E-3</v>
      </c>
      <c r="N727" s="21">
        <f t="shared" si="144"/>
        <v>-1.8973567681440592E-2</v>
      </c>
      <c r="P727">
        <f t="shared" si="146"/>
        <v>6.6458595368700378E-5</v>
      </c>
      <c r="Q727">
        <f t="shared" si="147"/>
        <v>7.1644326647064425E-5</v>
      </c>
      <c r="R727">
        <f t="shared" si="148"/>
        <v>7.0950069196666439E-5</v>
      </c>
      <c r="S727">
        <f t="shared" si="149"/>
        <v>1.0397132035046078E-4</v>
      </c>
      <c r="T727">
        <f t="shared" si="150"/>
        <v>9.1406378138774943E-5</v>
      </c>
      <c r="U727">
        <f t="shared" si="151"/>
        <v>2.7260019836385248E-4</v>
      </c>
      <c r="W727">
        <f t="shared" si="152"/>
        <v>2.4064504214840438E-5</v>
      </c>
      <c r="X727">
        <f t="shared" si="153"/>
        <v>-1.9972983030931302E-6</v>
      </c>
      <c r="Y727">
        <f t="shared" si="154"/>
        <v>1.8179827101966919E-5</v>
      </c>
      <c r="Z727">
        <f t="shared" si="155"/>
        <v>1.6385191786676479E-5</v>
      </c>
      <c r="AA727">
        <f t="shared" si="156"/>
        <v>-3.7050729683302523E-7</v>
      </c>
    </row>
    <row r="728" spans="1:27" x14ac:dyDescent="0.2">
      <c r="A728" s="5">
        <v>43180</v>
      </c>
      <c r="B728" s="1">
        <v>33136.18</v>
      </c>
      <c r="C728" s="1">
        <v>446.91</v>
      </c>
      <c r="D728" s="1">
        <v>159.91999999999999</v>
      </c>
      <c r="E728" s="1">
        <v>12263.17</v>
      </c>
      <c r="F728" s="1">
        <v>228.8</v>
      </c>
      <c r="G728" s="2">
        <v>15924.7</v>
      </c>
      <c r="I728" s="21">
        <f t="shared" si="145"/>
        <v>4.2163619687036061E-3</v>
      </c>
      <c r="J728" s="21">
        <f t="shared" si="145"/>
        <v>3.2722248929584691E-3</v>
      </c>
      <c r="K728" s="21">
        <f t="shared" si="145"/>
        <v>2.4416978792382422E-3</v>
      </c>
      <c r="L728" s="21">
        <f t="shared" si="144"/>
        <v>2.7281358924216362E-3</v>
      </c>
      <c r="M728" s="21">
        <f t="shared" si="144"/>
        <v>3.1518149012263719E-3</v>
      </c>
      <c r="N728" s="21">
        <f t="shared" si="144"/>
        <v>-4.6204795708639354E-3</v>
      </c>
      <c r="P728">
        <f t="shared" si="146"/>
        <v>6.9565886035779335E-5</v>
      </c>
      <c r="Q728">
        <f t="shared" si="147"/>
        <v>7.5533914151126172E-5</v>
      </c>
      <c r="R728">
        <f t="shared" si="148"/>
        <v>7.5098250941125374E-5</v>
      </c>
      <c r="S728">
        <f t="shared" si="149"/>
        <v>1.1013272002511663E-4</v>
      </c>
      <c r="T728">
        <f t="shared" si="150"/>
        <v>9.6606746711148294E-5</v>
      </c>
      <c r="U728">
        <f t="shared" si="151"/>
        <v>2.8863751965528328E-4</v>
      </c>
      <c r="W728">
        <f t="shared" si="152"/>
        <v>2.6844043697049149E-5</v>
      </c>
      <c r="X728">
        <f t="shared" si="153"/>
        <v>-1.1597270286616038E-6</v>
      </c>
      <c r="Y728">
        <f t="shared" si="154"/>
        <v>2.0060357459703667E-5</v>
      </c>
      <c r="Z728">
        <f t="shared" si="155"/>
        <v>1.8235648463962734E-5</v>
      </c>
      <c r="AA728">
        <f t="shared" si="156"/>
        <v>5.3538987755599434E-7</v>
      </c>
    </row>
    <row r="729" spans="1:27" x14ac:dyDescent="0.2">
      <c r="A729" s="5">
        <v>43179</v>
      </c>
      <c r="B729" s="1">
        <v>32996.76</v>
      </c>
      <c r="C729" s="1">
        <v>445.45</v>
      </c>
      <c r="D729" s="1">
        <v>159.53</v>
      </c>
      <c r="E729" s="1">
        <v>12229.76</v>
      </c>
      <c r="F729" s="1">
        <v>228.08</v>
      </c>
      <c r="G729" s="2">
        <v>15998.45</v>
      </c>
      <c r="I729" s="21">
        <f t="shared" si="145"/>
        <v>2.234228297529246E-3</v>
      </c>
      <c r="J729" s="21">
        <f t="shared" si="145"/>
        <v>3.3505388828739616E-3</v>
      </c>
      <c r="K729" s="21">
        <f t="shared" si="145"/>
        <v>3.8939880883611909E-3</v>
      </c>
      <c r="L729" s="21">
        <f t="shared" si="144"/>
        <v>1.2803865514719782E-2</v>
      </c>
      <c r="M729" s="21">
        <f t="shared" si="144"/>
        <v>1.3154144670704258E-4</v>
      </c>
      <c r="N729" s="21">
        <f t="shared" si="144"/>
        <v>-2.568821924464173E-3</v>
      </c>
      <c r="P729">
        <f t="shared" si="146"/>
        <v>7.3687637734734583E-5</v>
      </c>
      <c r="Q729">
        <f t="shared" si="147"/>
        <v>7.9638667556156551E-5</v>
      </c>
      <c r="R729">
        <f t="shared" si="148"/>
        <v>7.8923896114029202E-5</v>
      </c>
      <c r="S729">
        <f t="shared" si="149"/>
        <v>1.0669827840210085E-4</v>
      </c>
      <c r="T729">
        <f t="shared" si="150"/>
        <v>1.0277203034257043E-4</v>
      </c>
      <c r="U729">
        <f t="shared" si="151"/>
        <v>3.0663998818139022E-4</v>
      </c>
      <c r="W729">
        <f t="shared" si="152"/>
        <v>2.892383380334706E-5</v>
      </c>
      <c r="X729">
        <f t="shared" si="153"/>
        <v>-6.8437315339981234E-7</v>
      </c>
      <c r="Y729">
        <f t="shared" si="154"/>
        <v>2.1979292742768876E-5</v>
      </c>
      <c r="Z729">
        <f t="shared" si="155"/>
        <v>2.1499042011796716E-5</v>
      </c>
      <c r="AA729">
        <f t="shared" si="156"/>
        <v>5.9113220286446983E-7</v>
      </c>
    </row>
    <row r="730" spans="1:27" x14ac:dyDescent="0.2">
      <c r="A730" s="5">
        <v>43178</v>
      </c>
      <c r="B730" s="1">
        <v>32923.120000000003</v>
      </c>
      <c r="C730" s="1">
        <v>443.96</v>
      </c>
      <c r="D730" s="1">
        <v>158.91</v>
      </c>
      <c r="E730" s="1">
        <v>12074.17</v>
      </c>
      <c r="F730" s="1">
        <v>228.05</v>
      </c>
      <c r="G730" s="2">
        <v>16039.6</v>
      </c>
      <c r="I730" s="21">
        <f t="shared" si="145"/>
        <v>-7.6515764134610165E-3</v>
      </c>
      <c r="J730" s="21">
        <f t="shared" si="145"/>
        <v>-1.6065410156730957E-2</v>
      </c>
      <c r="K730" s="21">
        <f t="shared" si="145"/>
        <v>-1.3066360759917994E-2</v>
      </c>
      <c r="L730" s="21">
        <f t="shared" si="144"/>
        <v>-1.9972851440283424E-2</v>
      </c>
      <c r="M730" s="21">
        <f t="shared" si="144"/>
        <v>-8.6448320422179807E-3</v>
      </c>
      <c r="N730" s="21">
        <f t="shared" si="144"/>
        <v>1.0318269304063528E-2</v>
      </c>
      <c r="P730">
        <f t="shared" si="146"/>
        <v>7.4654085572417676E-5</v>
      </c>
      <c r="Q730">
        <f t="shared" si="147"/>
        <v>6.824768441054988E-5</v>
      </c>
      <c r="R730">
        <f t="shared" si="148"/>
        <v>7.306394585481884E-5</v>
      </c>
      <c r="S730">
        <f t="shared" si="149"/>
        <v>8.8046160343364824E-5</v>
      </c>
      <c r="T730">
        <f t="shared" si="150"/>
        <v>1.0456174795774564E-4</v>
      </c>
      <c r="U730">
        <f t="shared" si="151"/>
        <v>3.1941700776119095E-4</v>
      </c>
      <c r="W730">
        <f t="shared" si="152"/>
        <v>3.5809463154712494E-5</v>
      </c>
      <c r="X730">
        <f t="shared" si="153"/>
        <v>9.8528303779185576E-6</v>
      </c>
      <c r="Y730">
        <f t="shared" si="154"/>
        <v>3.1987900522831709E-5</v>
      </c>
      <c r="Z730">
        <f t="shared" si="155"/>
        <v>3.6025699582606995E-5</v>
      </c>
      <c r="AA730">
        <f t="shared" si="156"/>
        <v>6.3224622434730124E-6</v>
      </c>
    </row>
    <row r="731" spans="1:27" x14ac:dyDescent="0.2">
      <c r="A731" s="5">
        <v>43175</v>
      </c>
      <c r="B731" s="1">
        <v>33176</v>
      </c>
      <c r="C731" s="1">
        <v>451.15</v>
      </c>
      <c r="D731" s="1">
        <v>161</v>
      </c>
      <c r="E731" s="1">
        <v>12317.75</v>
      </c>
      <c r="F731" s="1">
        <v>230.03</v>
      </c>
      <c r="G731" s="2">
        <v>15874.95</v>
      </c>
      <c r="I731" s="21">
        <f t="shared" si="145"/>
        <v>-1.5241942214326256E-2</v>
      </c>
      <c r="J731" s="21">
        <f t="shared" si="145"/>
        <v>-1.1416353551251609E-2</v>
      </c>
      <c r="K731" s="21">
        <f t="shared" si="145"/>
        <v>-1.4000907153610062E-2</v>
      </c>
      <c r="L731" s="21">
        <f t="shared" si="144"/>
        <v>-7.5668421213012848E-3</v>
      </c>
      <c r="M731" s="21">
        <f t="shared" si="144"/>
        <v>-1.4501138833202337E-2</v>
      </c>
      <c r="N731" s="21">
        <f t="shared" si="144"/>
        <v>-1.4809527623424672E-2</v>
      </c>
      <c r="P731">
        <f t="shared" si="146"/>
        <v>6.4590507898431933E-5</v>
      </c>
      <c r="Q731">
        <f t="shared" si="147"/>
        <v>6.4284783729914215E-5</v>
      </c>
      <c r="R731">
        <f t="shared" si="148"/>
        <v>6.5215342326998161E-5</v>
      </c>
      <c r="S731">
        <f t="shared" si="149"/>
        <v>9.001141953408815E-5</v>
      </c>
      <c r="T731">
        <f t="shared" si="150"/>
        <v>9.7813581181018208E-5</v>
      </c>
      <c r="U731">
        <f t="shared" si="151"/>
        <v>3.2580604388877899E-4</v>
      </c>
      <c r="W731">
        <f t="shared" si="152"/>
        <v>2.3687133297074518E-5</v>
      </c>
      <c r="X731">
        <f t="shared" si="153"/>
        <v>-3.1001895600429334E-7</v>
      </c>
      <c r="Y731">
        <f t="shared" si="154"/>
        <v>2.0794777923583147E-5</v>
      </c>
      <c r="Z731">
        <f t="shared" si="155"/>
        <v>3.1172359720805009E-5</v>
      </c>
      <c r="AA731">
        <f t="shared" si="156"/>
        <v>-6.9817433232048661E-6</v>
      </c>
    </row>
    <row r="732" spans="1:27" x14ac:dyDescent="0.2">
      <c r="A732" s="5">
        <v>43174</v>
      </c>
      <c r="B732" s="1">
        <v>33685.54</v>
      </c>
      <c r="C732" s="1">
        <v>456.33</v>
      </c>
      <c r="D732" s="1">
        <v>163.27000000000001</v>
      </c>
      <c r="E732" s="1">
        <v>12411.31</v>
      </c>
      <c r="F732" s="1">
        <v>233.39</v>
      </c>
      <c r="G732" s="2">
        <v>16111.8</v>
      </c>
      <c r="I732" s="21">
        <f t="shared" si="145"/>
        <v>-4.4489751304196724E-3</v>
      </c>
      <c r="J732" s="21">
        <f t="shared" si="145"/>
        <v>-3.6092830466728197E-3</v>
      </c>
      <c r="K732" s="21">
        <f t="shared" si="145"/>
        <v>-5.6799248802546793E-3</v>
      </c>
      <c r="L732" s="21">
        <f t="shared" si="144"/>
        <v>-3.9633407614309002E-4</v>
      </c>
      <c r="M732" s="21">
        <f t="shared" si="144"/>
        <v>2.5741144249141188E-3</v>
      </c>
      <c r="N732" s="21">
        <f t="shared" si="144"/>
        <v>-1.1668398221445428E-2</v>
      </c>
      <c r="P732">
        <f t="shared" si="146"/>
        <v>6.7449899059325927E-5</v>
      </c>
      <c r="Q732">
        <f t="shared" si="147"/>
        <v>6.7556562003461945E-5</v>
      </c>
      <c r="R732">
        <f t="shared" si="148"/>
        <v>6.7318776093912763E-5</v>
      </c>
      <c r="S732">
        <f t="shared" si="149"/>
        <v>9.5746802863929176E-5</v>
      </c>
      <c r="T732">
        <f t="shared" si="150"/>
        <v>1.0363406093262252E-4</v>
      </c>
      <c r="U732">
        <f t="shared" si="151"/>
        <v>3.3791165198460122E-4</v>
      </c>
      <c r="W732">
        <f t="shared" si="152"/>
        <v>2.1885519667161579E-5</v>
      </c>
      <c r="X732">
        <f t="shared" si="153"/>
        <v>-3.01797028612097E-6</v>
      </c>
      <c r="Y732">
        <f t="shared" si="154"/>
        <v>1.7891745107809259E-5</v>
      </c>
      <c r="Z732">
        <f t="shared" si="155"/>
        <v>3.2866898607505355E-5</v>
      </c>
      <c r="AA732">
        <f t="shared" si="156"/>
        <v>-5.5102082899542234E-6</v>
      </c>
    </row>
    <row r="733" spans="1:27" x14ac:dyDescent="0.2">
      <c r="A733" s="5">
        <v>43173</v>
      </c>
      <c r="B733" s="1">
        <v>33835.74</v>
      </c>
      <c r="C733" s="1">
        <v>457.98</v>
      </c>
      <c r="D733" s="1">
        <v>164.2</v>
      </c>
      <c r="E733" s="1">
        <v>12416.23</v>
      </c>
      <c r="F733" s="1">
        <v>232.79</v>
      </c>
      <c r="G733" s="2">
        <v>16300.9</v>
      </c>
      <c r="I733" s="21">
        <f t="shared" si="145"/>
        <v>-6.2163443398295887E-4</v>
      </c>
      <c r="J733" s="21">
        <f t="shared" si="145"/>
        <v>-2.2682670575855878E-3</v>
      </c>
      <c r="K733" s="21">
        <f t="shared" si="145"/>
        <v>-4.2621853478079649E-4</v>
      </c>
      <c r="L733" s="21">
        <f t="shared" si="144"/>
        <v>2.4691728966105796E-3</v>
      </c>
      <c r="M733" s="21">
        <f t="shared" si="144"/>
        <v>-2.1476279531902344E-4</v>
      </c>
      <c r="N733" s="21">
        <f t="shared" si="144"/>
        <v>1.5823046450546149E-2</v>
      </c>
      <c r="P733">
        <f t="shared" si="146"/>
        <v>7.1730546060803338E-5</v>
      </c>
      <c r="Q733">
        <f t="shared" si="147"/>
        <v>7.1540276464670502E-5</v>
      </c>
      <c r="R733">
        <f t="shared" si="148"/>
        <v>7.1604123786754611E-5</v>
      </c>
      <c r="S733">
        <f t="shared" si="149"/>
        <v>1.014691425280083E-4</v>
      </c>
      <c r="T733">
        <f t="shared" si="150"/>
        <v>1.1024605696715673E-4</v>
      </c>
      <c r="U733">
        <f t="shared" si="151"/>
        <v>3.4349949366599229E-4</v>
      </c>
      <c r="W733">
        <f t="shared" si="152"/>
        <v>2.391030712618283E-5</v>
      </c>
      <c r="X733">
        <f t="shared" si="153"/>
        <v>-9.1969849495291979E-7</v>
      </c>
      <c r="Y733">
        <f t="shared" si="154"/>
        <v>1.946424430664306E-5</v>
      </c>
      <c r="Z733">
        <f t="shared" si="155"/>
        <v>3.2470966341761092E-5</v>
      </c>
      <c r="AA733">
        <f t="shared" si="156"/>
        <v>-5.6450172221098951E-6</v>
      </c>
    </row>
    <row r="734" spans="1:27" x14ac:dyDescent="0.2">
      <c r="A734" s="5">
        <v>43172</v>
      </c>
      <c r="B734" s="1">
        <v>33856.78</v>
      </c>
      <c r="C734" s="1">
        <v>459.02</v>
      </c>
      <c r="D734" s="1">
        <v>164.27</v>
      </c>
      <c r="E734" s="1">
        <v>12385.61</v>
      </c>
      <c r="F734" s="1">
        <v>232.84</v>
      </c>
      <c r="G734" s="2">
        <v>16045</v>
      </c>
      <c r="I734" s="21">
        <f t="shared" si="145"/>
        <v>-1.8048032246079321E-3</v>
      </c>
      <c r="J734" s="21">
        <f t="shared" si="145"/>
        <v>6.9738491089899055E-3</v>
      </c>
      <c r="K734" s="21">
        <f t="shared" si="145"/>
        <v>3.1094742000744302E-3</v>
      </c>
      <c r="L734" s="21">
        <f t="shared" si="144"/>
        <v>-1.5762902472137002E-2</v>
      </c>
      <c r="M734" s="21">
        <f t="shared" si="144"/>
        <v>3.7003613498045929E-3</v>
      </c>
      <c r="N734" s="21">
        <f t="shared" si="144"/>
        <v>9.0404301985569317E-3</v>
      </c>
      <c r="P734">
        <f t="shared" si="146"/>
        <v>7.6101177851095771E-5</v>
      </c>
      <c r="Q734">
        <f t="shared" si="147"/>
        <v>7.30023427457159E-5</v>
      </c>
      <c r="R734">
        <f t="shared" si="148"/>
        <v>7.5557440424147776E-5</v>
      </c>
      <c r="S734">
        <f t="shared" si="149"/>
        <v>9.2086166880044816E-5</v>
      </c>
      <c r="T734">
        <f t="shared" si="150"/>
        <v>1.1640903885107348E-4</v>
      </c>
      <c r="U734">
        <f t="shared" si="151"/>
        <v>3.6020822444201434E-4</v>
      </c>
      <c r="W734">
        <f t="shared" si="152"/>
        <v>2.6477956362377381E-5</v>
      </c>
      <c r="X734">
        <f t="shared" si="153"/>
        <v>-5.0026534681472598E-6</v>
      </c>
      <c r="Y734">
        <f t="shared" si="154"/>
        <v>1.8912324722387096E-5</v>
      </c>
      <c r="Z734">
        <f t="shared" si="155"/>
        <v>4.3639544163108515E-5</v>
      </c>
      <c r="AA734">
        <f t="shared" si="156"/>
        <v>-8.1406263102666769E-6</v>
      </c>
    </row>
    <row r="735" spans="1:27" x14ac:dyDescent="0.2">
      <c r="A735" s="5">
        <v>43171</v>
      </c>
      <c r="B735" s="1">
        <v>33917.94</v>
      </c>
      <c r="C735" s="1">
        <v>455.83</v>
      </c>
      <c r="D735" s="1">
        <v>163.76</v>
      </c>
      <c r="E735" s="1">
        <v>12582.39</v>
      </c>
      <c r="F735" s="1">
        <v>231.98</v>
      </c>
      <c r="G735" s="2">
        <v>15900.6</v>
      </c>
      <c r="I735" s="21">
        <f t="shared" si="145"/>
        <v>1.8172289530089706E-2</v>
      </c>
      <c r="J735" s="21">
        <f t="shared" si="145"/>
        <v>1.2672370219998109E-2</v>
      </c>
      <c r="K735" s="21">
        <f t="shared" si="145"/>
        <v>1.6252512382781893E-2</v>
      </c>
      <c r="L735" s="21">
        <f t="shared" si="144"/>
        <v>1.4374351219380846E-2</v>
      </c>
      <c r="M735" s="21">
        <f t="shared" si="144"/>
        <v>1.4764902584278147E-2</v>
      </c>
      <c r="N735" s="21">
        <f t="shared" si="144"/>
        <v>1.4509877762670648E-2</v>
      </c>
      <c r="P735">
        <f t="shared" si="146"/>
        <v>5.9880054728905607E-5</v>
      </c>
      <c r="Q735">
        <f t="shared" si="147"/>
        <v>6.7411707155483187E-5</v>
      </c>
      <c r="R735">
        <f t="shared" si="148"/>
        <v>6.3519990318084075E-5</v>
      </c>
      <c r="S735">
        <f t="shared" si="149"/>
        <v>8.4775370746125397E-5</v>
      </c>
      <c r="T735">
        <f t="shared" si="150"/>
        <v>1.0992435952306391E-4</v>
      </c>
      <c r="U735">
        <f t="shared" si="151"/>
        <v>3.6976173540505925E-4</v>
      </c>
      <c r="W735">
        <f t="shared" si="152"/>
        <v>1.1337547210010308E-5</v>
      </c>
      <c r="X735">
        <f t="shared" si="153"/>
        <v>-1.7058644722846902E-5</v>
      </c>
      <c r="Y735">
        <f t="shared" si="154"/>
        <v>5.0670283422975555E-6</v>
      </c>
      <c r="Z735">
        <f t="shared" si="155"/>
        <v>3.3112063208993402E-5</v>
      </c>
      <c r="AA735">
        <f t="shared" si="156"/>
        <v>-2.2334938522131532E-5</v>
      </c>
    </row>
    <row r="736" spans="1:27" x14ac:dyDescent="0.2">
      <c r="A736" s="5">
        <v>43168</v>
      </c>
      <c r="B736" s="1">
        <v>33307.14</v>
      </c>
      <c r="C736" s="1">
        <v>450.09</v>
      </c>
      <c r="D736" s="1">
        <v>161.12</v>
      </c>
      <c r="E736" s="1">
        <v>12402.82</v>
      </c>
      <c r="F736" s="1">
        <v>228.58</v>
      </c>
      <c r="G736" s="2">
        <v>15671.55</v>
      </c>
      <c r="I736" s="21">
        <f t="shared" si="145"/>
        <v>-1.3330592980127683E-3</v>
      </c>
      <c r="J736" s="21">
        <f t="shared" si="145"/>
        <v>-6.6631132529162496E-4</v>
      </c>
      <c r="K736" s="21">
        <f t="shared" si="145"/>
        <v>-1.9221831991858502E-3</v>
      </c>
      <c r="L736" s="21">
        <f t="shared" si="144"/>
        <v>5.4782519329391365E-3</v>
      </c>
      <c r="M736" s="21">
        <f t="shared" si="144"/>
        <v>-6.5408160632299608E-3</v>
      </c>
      <c r="N736" s="21">
        <f t="shared" si="144"/>
        <v>1.3720069132379354E-4</v>
      </c>
      <c r="P736">
        <f t="shared" si="146"/>
        <v>6.3588757344026076E-5</v>
      </c>
      <c r="Q736">
        <f t="shared" si="147"/>
        <v>7.1686243519734547E-5</v>
      </c>
      <c r="R736">
        <f t="shared" si="148"/>
        <v>6.7338620237244822E-5</v>
      </c>
      <c r="S736">
        <f t="shared" si="149"/>
        <v>8.8270953289021622E-5</v>
      </c>
      <c r="T736">
        <f t="shared" si="150"/>
        <v>1.1421002450711009E-4</v>
      </c>
      <c r="U736">
        <f t="shared" si="151"/>
        <v>3.9336234676944396E-4</v>
      </c>
      <c r="W736">
        <f t="shared" si="152"/>
        <v>1.207289469090009E-5</v>
      </c>
      <c r="X736">
        <f t="shared" si="153"/>
        <v>-1.8141659170615841E-5</v>
      </c>
      <c r="Y736">
        <f t="shared" si="154"/>
        <v>5.4072891852386311E-6</v>
      </c>
      <c r="Z736">
        <f t="shared" si="155"/>
        <v>3.5177623416858181E-5</v>
      </c>
      <c r="AA736">
        <f t="shared" si="156"/>
        <v>-2.3703291758499701E-5</v>
      </c>
    </row>
    <row r="737" spans="1:27" x14ac:dyDescent="0.2">
      <c r="A737" s="5">
        <v>43167</v>
      </c>
      <c r="B737" s="1">
        <v>33351.57</v>
      </c>
      <c r="C737" s="1">
        <v>450.39</v>
      </c>
      <c r="D737" s="1">
        <v>161.43</v>
      </c>
      <c r="E737" s="1">
        <v>12335.06</v>
      </c>
      <c r="F737" s="1">
        <v>230.08</v>
      </c>
      <c r="G737" s="2">
        <v>15669.4</v>
      </c>
      <c r="I737" s="21">
        <f t="shared" si="145"/>
        <v>9.5950613713088953E-3</v>
      </c>
      <c r="J737" s="21">
        <f t="shared" si="145"/>
        <v>-3.4798062487222101E-3</v>
      </c>
      <c r="K737" s="21">
        <f t="shared" si="145"/>
        <v>7.8358609892336152E-3</v>
      </c>
      <c r="L737" s="21">
        <f t="shared" si="144"/>
        <v>2.6089815992088408E-3</v>
      </c>
      <c r="M737" s="21">
        <f t="shared" si="144"/>
        <v>2.8291024506114587E-3</v>
      </c>
      <c r="N737" s="21">
        <f t="shared" si="144"/>
        <v>4.9004966569750324E-3</v>
      </c>
      <c r="P737">
        <f t="shared" si="146"/>
        <v>6.1771111894547896E-5</v>
      </c>
      <c r="Q737">
        <f t="shared" si="147"/>
        <v>7.5489043008527426E-5</v>
      </c>
      <c r="R737">
        <f t="shared" si="148"/>
        <v>6.7717635309243868E-5</v>
      </c>
      <c r="S737">
        <f t="shared" si="149"/>
        <v>9.3470793819064896E-5</v>
      </c>
      <c r="T737">
        <f t="shared" si="150"/>
        <v>1.2098914390058165E-4</v>
      </c>
      <c r="U737">
        <f t="shared" si="151"/>
        <v>4.1693771778759844E-4</v>
      </c>
      <c r="W737">
        <f t="shared" si="152"/>
        <v>9.8421922558360833E-6</v>
      </c>
      <c r="X737">
        <f t="shared" si="153"/>
        <v>-1.8211162167328511E-5</v>
      </c>
      <c r="Y737">
        <f t="shared" si="154"/>
        <v>3.3013963301095801E-6</v>
      </c>
      <c r="Z737">
        <f t="shared" si="155"/>
        <v>3.6606920298464085E-5</v>
      </c>
      <c r="AA737">
        <f t="shared" si="156"/>
        <v>-2.6101204451688706E-5</v>
      </c>
    </row>
    <row r="738" spans="1:27" x14ac:dyDescent="0.2">
      <c r="A738" s="5">
        <v>43166</v>
      </c>
      <c r="B738" s="1">
        <v>33033.089999999997</v>
      </c>
      <c r="C738" s="1">
        <v>451.96</v>
      </c>
      <c r="D738" s="1">
        <v>160.16999999999999</v>
      </c>
      <c r="E738" s="1">
        <v>12302.92</v>
      </c>
      <c r="F738" s="1">
        <v>229.43</v>
      </c>
      <c r="G738" s="2">
        <v>15592.8</v>
      </c>
      <c r="I738" s="21">
        <f t="shared" si="145"/>
        <v>-8.5639938101434079E-3</v>
      </c>
      <c r="J738" s="21">
        <f t="shared" si="145"/>
        <v>-1.2183204374530529E-2</v>
      </c>
      <c r="K738" s="21">
        <f t="shared" si="145"/>
        <v>-1.055779276566462E-2</v>
      </c>
      <c r="L738" s="21">
        <f t="shared" si="144"/>
        <v>-3.6404671147539851E-3</v>
      </c>
      <c r="M738" s="21">
        <f t="shared" si="144"/>
        <v>-2.0235832340949649E-2</v>
      </c>
      <c r="N738" s="21">
        <f t="shared" si="144"/>
        <v>1.0223442897317119E-2</v>
      </c>
      <c r="P738">
        <f t="shared" si="146"/>
        <v>6.1032545208231299E-5</v>
      </c>
      <c r="Q738">
        <f t="shared" si="147"/>
        <v>7.083320731769428E-5</v>
      </c>
      <c r="R738">
        <f t="shared" si="148"/>
        <v>6.4925123430085806E-5</v>
      </c>
      <c r="S738">
        <f t="shared" si="149"/>
        <v>9.8591078478987853E-5</v>
      </c>
      <c r="T738">
        <f t="shared" si="150"/>
        <v>1.0257426517948958E-4</v>
      </c>
      <c r="U738">
        <f t="shared" si="151"/>
        <v>4.3687935181608109E-4</v>
      </c>
      <c r="W738">
        <f t="shared" si="152"/>
        <v>1.6058938677973184E-5</v>
      </c>
      <c r="X738">
        <f t="shared" si="153"/>
        <v>-1.1423302674007537E-5</v>
      </c>
      <c r="Y738">
        <f t="shared" si="154"/>
        <v>1.0401718955104666E-5</v>
      </c>
      <c r="Z738">
        <f t="shared" si="155"/>
        <v>4.131915612606275E-5</v>
      </c>
      <c r="AA738">
        <f t="shared" si="156"/>
        <v>-1.4562140283665734E-5</v>
      </c>
    </row>
    <row r="739" spans="1:27" x14ac:dyDescent="0.2">
      <c r="A739" s="5">
        <v>43165</v>
      </c>
      <c r="B739" s="1">
        <v>33317.199999999997</v>
      </c>
      <c r="C739" s="1">
        <v>457.5</v>
      </c>
      <c r="D739" s="1">
        <v>161.87</v>
      </c>
      <c r="E739" s="1">
        <v>12347.79</v>
      </c>
      <c r="F739" s="1">
        <v>234.12</v>
      </c>
      <c r="G739" s="2">
        <v>15434.2</v>
      </c>
      <c r="I739" s="21">
        <f t="shared" si="145"/>
        <v>-1.2811225205380625E-2</v>
      </c>
      <c r="J739" s="21">
        <f t="shared" si="145"/>
        <v>-6.9701872262952621E-3</v>
      </c>
      <c r="K739" s="21">
        <f t="shared" si="145"/>
        <v>-1.0386351550572454E-2</v>
      </c>
      <c r="L739" s="21">
        <f t="shared" si="144"/>
        <v>-1.1157346198875349E-2</v>
      </c>
      <c r="M739" s="21">
        <f t="shared" si="144"/>
        <v>-9.4376417878493518E-3</v>
      </c>
      <c r="N739" s="21">
        <f t="shared" si="144"/>
        <v>-4.1590381771330821E-2</v>
      </c>
      <c r="P739">
        <f t="shared" si="146"/>
        <v>5.4452016736651602E-5</v>
      </c>
      <c r="Q739">
        <f t="shared" si="147"/>
        <v>7.2253400765444364E-5</v>
      </c>
      <c r="R739">
        <f t="shared" si="148"/>
        <v>6.218355906187348E-5</v>
      </c>
      <c r="S739">
        <f t="shared" si="149"/>
        <v>9.6938187262653584E-5</v>
      </c>
      <c r="T739">
        <f t="shared" si="150"/>
        <v>1.0343629811547231E-4</v>
      </c>
      <c r="U739">
        <f t="shared" si="151"/>
        <v>3.5435506432231727E-4</v>
      </c>
      <c r="W739">
        <f t="shared" si="152"/>
        <v>-1.6926049103237681E-5</v>
      </c>
      <c r="X739">
        <f t="shared" si="153"/>
        <v>-3.0656242063365913E-5</v>
      </c>
      <c r="Y739">
        <f t="shared" si="154"/>
        <v>-1.6507043209435202E-5</v>
      </c>
      <c r="Z739">
        <f t="shared" si="155"/>
        <v>1.4337083880951886E-5</v>
      </c>
      <c r="AA739">
        <f t="shared" si="156"/>
        <v>-4.054579551311589E-5</v>
      </c>
    </row>
    <row r="740" spans="1:27" x14ac:dyDescent="0.2">
      <c r="A740" s="5">
        <v>43164</v>
      </c>
      <c r="B740" s="1">
        <v>33746.78</v>
      </c>
      <c r="C740" s="1">
        <v>460.7</v>
      </c>
      <c r="D740" s="1">
        <v>163.56</v>
      </c>
      <c r="E740" s="1">
        <v>12486.33</v>
      </c>
      <c r="F740" s="1">
        <v>236.34</v>
      </c>
      <c r="G740" s="2">
        <v>16089.65</v>
      </c>
      <c r="I740" s="21">
        <f t="shared" si="145"/>
        <v>-8.8551553562001093E-3</v>
      </c>
      <c r="J740" s="21">
        <f t="shared" si="145"/>
        <v>-1.0987816836527897E-2</v>
      </c>
      <c r="K740" s="21">
        <f t="shared" si="145"/>
        <v>-1.0582109330536972E-2</v>
      </c>
      <c r="L740" s="21">
        <f t="shared" si="144"/>
        <v>3.7245933332753509E-3</v>
      </c>
      <c r="M740" s="21">
        <f t="shared" si="144"/>
        <v>-8.8881985333637871E-3</v>
      </c>
      <c r="N740" s="21">
        <f t="shared" si="144"/>
        <v>-1.0079764276919938E-2</v>
      </c>
      <c r="P740">
        <f t="shared" si="146"/>
        <v>5.2922542716707694E-5</v>
      </c>
      <c r="Q740">
        <f t="shared" si="147"/>
        <v>6.9159014505807654E-5</v>
      </c>
      <c r="R740">
        <f t="shared" si="148"/>
        <v>5.9004996583901306E-5</v>
      </c>
      <c r="S740">
        <f t="shared" si="149"/>
        <v>1.0224024631144345E-4</v>
      </c>
      <c r="T740">
        <f t="shared" si="150"/>
        <v>1.0499605715464138E-4</v>
      </c>
      <c r="U740">
        <f t="shared" si="151"/>
        <v>3.7048826111661805E-4</v>
      </c>
      <c r="W740">
        <f t="shared" si="152"/>
        <v>-2.3703746617870017E-5</v>
      </c>
      <c r="X740">
        <f t="shared" si="153"/>
        <v>-3.9682466256570554E-5</v>
      </c>
      <c r="Y740">
        <f t="shared" si="154"/>
        <v>-2.4369099218829438E-5</v>
      </c>
      <c r="Z740">
        <f t="shared" si="155"/>
        <v>1.7648580053787308E-5</v>
      </c>
      <c r="AA740">
        <f t="shared" si="156"/>
        <v>-4.8852396039236432E-5</v>
      </c>
    </row>
    <row r="741" spans="1:27" x14ac:dyDescent="0.2">
      <c r="A741" s="5">
        <v>43160</v>
      </c>
      <c r="B741" s="1">
        <v>34046.94</v>
      </c>
      <c r="C741" s="1">
        <v>465.79</v>
      </c>
      <c r="D741" s="1">
        <v>165.3</v>
      </c>
      <c r="E741" s="1">
        <v>12439.91</v>
      </c>
      <c r="F741" s="1">
        <v>238.45</v>
      </c>
      <c r="G741" s="2">
        <v>16252.65</v>
      </c>
      <c r="I741" s="21">
        <f t="shared" si="145"/>
        <v>-4.0187077633601709E-3</v>
      </c>
      <c r="J741" s="21">
        <f t="shared" si="145"/>
        <v>-1.8017636413732905E-3</v>
      </c>
      <c r="K741" s="21">
        <f t="shared" si="145"/>
        <v>-4.4667183578594354E-3</v>
      </c>
      <c r="L741" s="21">
        <f t="shared" si="144"/>
        <v>-5.2770867168978148E-3</v>
      </c>
      <c r="M741" s="21">
        <f t="shared" si="144"/>
        <v>-2.6804053406088695E-3</v>
      </c>
      <c r="N741" s="21">
        <f t="shared" si="144"/>
        <v>1.4686481274526219E-2</v>
      </c>
      <c r="P741">
        <f t="shared" si="146"/>
        <v>5.5269725522840654E-5</v>
      </c>
      <c r="Q741">
        <f t="shared" si="147"/>
        <v>7.3366205715579976E-5</v>
      </c>
      <c r="R741">
        <f t="shared" si="148"/>
        <v>6.1497768309143612E-5</v>
      </c>
      <c r="S741">
        <f t="shared" si="149"/>
        <v>1.0698871027487648E-4</v>
      </c>
      <c r="T741">
        <f t="shared" si="150"/>
        <v>1.1123934339068459E-4</v>
      </c>
      <c r="U741">
        <f t="shared" si="151"/>
        <v>3.8036882679042292E-4</v>
      </c>
      <c r="W741">
        <f t="shared" si="152"/>
        <v>-2.1449474509581995E-5</v>
      </c>
      <c r="X741">
        <f t="shared" si="153"/>
        <v>-4.0526353380597338E-5</v>
      </c>
      <c r="Y741">
        <f t="shared" si="154"/>
        <v>-2.1737315625055672E-5</v>
      </c>
      <c r="Z741">
        <f t="shared" si="155"/>
        <v>2.3722010817971875E-5</v>
      </c>
      <c r="AA741">
        <f t="shared" si="156"/>
        <v>-4.9457928370911597E-5</v>
      </c>
    </row>
    <row r="742" spans="1:27" x14ac:dyDescent="0.2">
      <c r="A742" s="5">
        <v>43159</v>
      </c>
      <c r="B742" s="1">
        <v>34184.04</v>
      </c>
      <c r="C742" s="1">
        <v>466.63</v>
      </c>
      <c r="D742" s="1">
        <v>166.04</v>
      </c>
      <c r="E742" s="1">
        <v>12505.73</v>
      </c>
      <c r="F742" s="1">
        <v>239.09</v>
      </c>
      <c r="G742" s="2">
        <v>16015.7</v>
      </c>
      <c r="I742" s="21">
        <f t="shared" si="145"/>
        <v>-4.7380500521519943E-3</v>
      </c>
      <c r="J742" s="21">
        <f t="shared" si="145"/>
        <v>-5.3432631187694032E-3</v>
      </c>
      <c r="K742" s="21">
        <f t="shared" si="145"/>
        <v>-3.8470833694147465E-3</v>
      </c>
      <c r="L742" s="21">
        <f t="shared" si="144"/>
        <v>8.5074022913590487E-3</v>
      </c>
      <c r="M742" s="21">
        <f t="shared" si="144"/>
        <v>-4.3403932753808463E-3</v>
      </c>
      <c r="N742" s="21">
        <f t="shared" si="144"/>
        <v>6.5430849261939265E-3</v>
      </c>
      <c r="P742">
        <f t="shared" si="146"/>
        <v>5.7364657898977452E-5</v>
      </c>
      <c r="Q742">
        <f t="shared" si="147"/>
        <v>7.6226785181059465E-5</v>
      </c>
      <c r="R742">
        <f t="shared" si="148"/>
        <v>6.4478473704329751E-5</v>
      </c>
      <c r="S742">
        <f t="shared" si="149"/>
        <v>1.0919803898942045E-4</v>
      </c>
      <c r="T742">
        <f t="shared" si="150"/>
        <v>1.1713723676977269E-4</v>
      </c>
      <c r="U742">
        <f t="shared" si="151"/>
        <v>4.019150097546168E-4</v>
      </c>
      <c r="W742">
        <f t="shared" si="152"/>
        <v>-2.0839773060675223E-5</v>
      </c>
      <c r="X742">
        <f t="shared" si="153"/>
        <v>-4.088156161537325E-5</v>
      </c>
      <c r="Y742">
        <f t="shared" si="154"/>
        <v>-2.151809365191695E-5</v>
      </c>
      <c r="Z742">
        <f t="shared" si="155"/>
        <v>2.1683118591864182E-5</v>
      </c>
      <c r="AA742">
        <f t="shared" si="156"/>
        <v>-5.0802079427742262E-5</v>
      </c>
    </row>
    <row r="743" spans="1:27" x14ac:dyDescent="0.2">
      <c r="A743" s="5">
        <v>43158</v>
      </c>
      <c r="B743" s="1">
        <v>34346.39</v>
      </c>
      <c r="C743" s="1">
        <v>469.13</v>
      </c>
      <c r="D743" s="1">
        <v>166.68</v>
      </c>
      <c r="E743" s="1">
        <v>12399.79</v>
      </c>
      <c r="F743" s="1">
        <v>240.13</v>
      </c>
      <c r="G743" s="2">
        <v>15911.25</v>
      </c>
      <c r="I743" s="21">
        <f t="shared" si="145"/>
        <v>-2.8887041192023604E-3</v>
      </c>
      <c r="J743" s="21">
        <f t="shared" si="145"/>
        <v>-2.8522794986460135E-3</v>
      </c>
      <c r="K743" s="21">
        <f t="shared" si="145"/>
        <v>-3.8323400197448898E-3</v>
      </c>
      <c r="L743" s="21">
        <f t="shared" si="144"/>
        <v>2.5848331364386624E-3</v>
      </c>
      <c r="M743" s="21">
        <f t="shared" si="144"/>
        <v>-1.9969220764152187E-3</v>
      </c>
      <c r="N743" s="21">
        <f t="shared" si="144"/>
        <v>3.0370527761891483E-3</v>
      </c>
      <c r="P743">
        <f t="shared" si="146"/>
        <v>6.04935970315741E-5</v>
      </c>
      <c r="Q743">
        <f t="shared" si="147"/>
        <v>8.0573037532718811E-5</v>
      </c>
      <c r="R743">
        <f t="shared" si="148"/>
        <v>6.7656663726290905E-5</v>
      </c>
      <c r="S743">
        <f t="shared" si="149"/>
        <v>1.1574165664768785E-4</v>
      </c>
      <c r="T743">
        <f t="shared" si="150"/>
        <v>1.243595477691662E-4</v>
      </c>
      <c r="U743">
        <f t="shared" si="151"/>
        <v>4.2698041317095246E-4</v>
      </c>
      <c r="W743">
        <f t="shared" si="152"/>
        <v>-2.1609983243389861E-5</v>
      </c>
      <c r="X743">
        <f t="shared" si="153"/>
        <v>-4.2938095971471738E-5</v>
      </c>
      <c r="Y743">
        <f t="shared" si="154"/>
        <v>-2.2148672891639288E-5</v>
      </c>
      <c r="Z743">
        <f t="shared" si="155"/>
        <v>2.2566066077323169E-5</v>
      </c>
      <c r="AA743">
        <f t="shared" si="156"/>
        <v>-5.3657653152746438E-5</v>
      </c>
    </row>
    <row r="744" spans="1:27" x14ac:dyDescent="0.2">
      <c r="A744" s="5">
        <v>43157</v>
      </c>
      <c r="B744" s="1">
        <v>34445.75</v>
      </c>
      <c r="C744" s="1">
        <v>470.47</v>
      </c>
      <c r="D744" s="1">
        <v>167.32</v>
      </c>
      <c r="E744" s="1">
        <v>12367.78</v>
      </c>
      <c r="F744" s="1">
        <v>240.61</v>
      </c>
      <c r="G744" s="2">
        <v>15863</v>
      </c>
      <c r="I744" s="21">
        <f t="shared" si="145"/>
        <v>8.8529312858255053E-3</v>
      </c>
      <c r="J744" s="21">
        <f t="shared" si="145"/>
        <v>1.044825486902675E-2</v>
      </c>
      <c r="K744" s="21">
        <f t="shared" si="145"/>
        <v>8.1613511093303545E-3</v>
      </c>
      <c r="L744" s="21">
        <f t="shared" si="144"/>
        <v>-1.1021865208445437E-2</v>
      </c>
      <c r="M744" s="21">
        <f t="shared" si="144"/>
        <v>1.5454834027873936E-2</v>
      </c>
      <c r="N744" s="21">
        <f t="shared" si="144"/>
        <v>-2.4485021043676468E-2</v>
      </c>
      <c r="P744">
        <f t="shared" si="146"/>
        <v>5.9352269670724699E-5</v>
      </c>
      <c r="Q744">
        <f t="shared" si="147"/>
        <v>7.8747952919393984E-5</v>
      </c>
      <c r="R744">
        <f t="shared" si="148"/>
        <v>6.7723621926068969E-5</v>
      </c>
      <c r="S744">
        <f t="shared" si="149"/>
        <v>1.153752828588292E-4</v>
      </c>
      <c r="T744">
        <f t="shared" si="150"/>
        <v>1.1705152561640254E-4</v>
      </c>
      <c r="U744">
        <f t="shared" si="151"/>
        <v>4.1596748706425074E-4</v>
      </c>
      <c r="W744">
        <f t="shared" si="152"/>
        <v>-9.1533305462662705E-6</v>
      </c>
      <c r="X744">
        <f t="shared" si="153"/>
        <v>-2.9349522926811509E-5</v>
      </c>
      <c r="Y744">
        <f t="shared" si="154"/>
        <v>-1.0807257098119273E-5</v>
      </c>
      <c r="Z744">
        <f t="shared" si="155"/>
        <v>6.7806701948532233E-6</v>
      </c>
      <c r="AA744">
        <f t="shared" si="156"/>
        <v>-3.2928656349792754E-5</v>
      </c>
    </row>
    <row r="745" spans="1:27" x14ac:dyDescent="0.2">
      <c r="A745" s="5">
        <v>43154</v>
      </c>
      <c r="B745" s="1">
        <v>34142.15</v>
      </c>
      <c r="C745" s="1">
        <v>465.58</v>
      </c>
      <c r="D745" s="1">
        <v>165.96</v>
      </c>
      <c r="E745" s="1">
        <v>12504.85</v>
      </c>
      <c r="F745" s="1">
        <v>236.92</v>
      </c>
      <c r="G745" s="2">
        <v>16256.2</v>
      </c>
      <c r="I745" s="21">
        <f t="shared" si="145"/>
        <v>9.4951321548864681E-3</v>
      </c>
      <c r="J745" s="21">
        <f t="shared" si="145"/>
        <v>1.4713147842179263E-2</v>
      </c>
      <c r="K745" s="21">
        <f t="shared" si="145"/>
        <v>1.0661598446339481E-2</v>
      </c>
      <c r="L745" s="21">
        <f t="shared" si="144"/>
        <v>7.5229183841916437E-3</v>
      </c>
      <c r="M745" s="21">
        <f t="shared" si="144"/>
        <v>1.6684077843063777E-2</v>
      </c>
      <c r="N745" s="21">
        <f t="shared" si="144"/>
        <v>-5.8366282774645645E-2</v>
      </c>
      <c r="P745">
        <f t="shared" si="146"/>
        <v>5.7385976162126765E-5</v>
      </c>
      <c r="Q745">
        <f t="shared" si="147"/>
        <v>6.9956755057281407E-5</v>
      </c>
      <c r="R745">
        <f t="shared" si="148"/>
        <v>6.4790894723627294E-5</v>
      </c>
      <c r="S745">
        <f t="shared" si="149"/>
        <v>1.1912726042331563E-4</v>
      </c>
      <c r="T745">
        <f t="shared" si="150"/>
        <v>1.0675533873191259E-4</v>
      </c>
      <c r="U745">
        <f t="shared" si="151"/>
        <v>2.2507458422176251E-4</v>
      </c>
      <c r="W745">
        <f t="shared" si="152"/>
        <v>2.5636599525338086E-5</v>
      </c>
      <c r="X745">
        <f t="shared" si="153"/>
        <v>2.3591044596698586E-5</v>
      </c>
      <c r="Y745">
        <f t="shared" si="154"/>
        <v>2.8222782007241628E-5</v>
      </c>
      <c r="Z745">
        <f t="shared" si="155"/>
        <v>3.5240167124459401E-5</v>
      </c>
      <c r="AA745">
        <f t="shared" si="156"/>
        <v>2.71261701739946E-5</v>
      </c>
    </row>
    <row r="746" spans="1:27" x14ac:dyDescent="0.2">
      <c r="A746" s="5">
        <v>43153</v>
      </c>
      <c r="B746" s="1">
        <v>33819.5</v>
      </c>
      <c r="C746" s="1">
        <v>458.78</v>
      </c>
      <c r="D746" s="1">
        <v>164.2</v>
      </c>
      <c r="E746" s="1">
        <v>12411.13</v>
      </c>
      <c r="F746" s="1">
        <v>233</v>
      </c>
      <c r="G746" s="2">
        <v>17233.25</v>
      </c>
      <c r="I746" s="21">
        <f t="shared" si="145"/>
        <v>-7.4958223760413151E-4</v>
      </c>
      <c r="J746" s="21">
        <f t="shared" si="145"/>
        <v>-7.7730161000847346E-3</v>
      </c>
      <c r="K746" s="21">
        <f t="shared" si="145"/>
        <v>-1.0347872001062618E-3</v>
      </c>
      <c r="L746" s="21">
        <f t="shared" si="144"/>
        <v>5.8773002442611515E-3</v>
      </c>
      <c r="M746" s="21">
        <f t="shared" si="144"/>
        <v>-5.9479411110619738E-3</v>
      </c>
      <c r="N746" s="21">
        <f t="shared" si="144"/>
        <v>6.5962070960566806E-3</v>
      </c>
      <c r="P746">
        <f t="shared" si="146"/>
        <v>6.1013046542841352E-5</v>
      </c>
      <c r="Q746">
        <f t="shared" si="147"/>
        <v>7.0565498191224276E-5</v>
      </c>
      <c r="R746">
        <f t="shared" si="148"/>
        <v>6.8858135798571346E-5</v>
      </c>
      <c r="S746">
        <f t="shared" si="149"/>
        <v>1.245262775889831E-4</v>
      </c>
      <c r="T746">
        <f t="shared" si="150"/>
        <v>1.1131133885560948E-4</v>
      </c>
      <c r="U746">
        <f t="shared" si="151"/>
        <v>2.3666381631757278E-4</v>
      </c>
      <c r="W746">
        <f t="shared" si="152"/>
        <v>2.7588578197684929E-5</v>
      </c>
      <c r="X746">
        <f t="shared" si="153"/>
        <v>2.8369563866092655E-5</v>
      </c>
      <c r="Y746">
        <f t="shared" si="154"/>
        <v>3.0459917284655962E-5</v>
      </c>
      <c r="Z746">
        <f t="shared" si="155"/>
        <v>3.5014993350902484E-5</v>
      </c>
      <c r="AA746">
        <f t="shared" si="156"/>
        <v>3.1361916229593043E-5</v>
      </c>
    </row>
    <row r="747" spans="1:27" x14ac:dyDescent="0.2">
      <c r="A747" s="5">
        <v>43152</v>
      </c>
      <c r="B747" s="1">
        <v>33844.86</v>
      </c>
      <c r="C747" s="1">
        <v>462.36</v>
      </c>
      <c r="D747" s="1">
        <v>164.37</v>
      </c>
      <c r="E747" s="1">
        <v>12338.4</v>
      </c>
      <c r="F747" s="1">
        <v>234.39</v>
      </c>
      <c r="G747" s="2">
        <v>17119.95</v>
      </c>
      <c r="I747" s="21">
        <f t="shared" si="145"/>
        <v>4.1827815728598793E-3</v>
      </c>
      <c r="J747" s="21">
        <f t="shared" si="145"/>
        <v>-2.1820625900659603E-3</v>
      </c>
      <c r="K747" s="21">
        <f t="shared" si="145"/>
        <v>2.8024875171654912E-3</v>
      </c>
      <c r="L747" s="21">
        <f t="shared" si="144"/>
        <v>2.1772130170460965E-2</v>
      </c>
      <c r="M747" s="21">
        <f t="shared" si="144"/>
        <v>1.067167625236159E-3</v>
      </c>
      <c r="N747" s="21">
        <f t="shared" si="144"/>
        <v>1.5214498900386878E-2</v>
      </c>
      <c r="P747">
        <f t="shared" si="146"/>
        <v>6.3790751959219132E-5</v>
      </c>
      <c r="Q747">
        <f t="shared" si="147"/>
        <v>7.4765759960006756E-5</v>
      </c>
      <c r="R747">
        <f t="shared" si="148"/>
        <v>7.2752020873977918E-5</v>
      </c>
      <c r="S747">
        <f t="shared" si="149"/>
        <v>1.0221780687171625E-4</v>
      </c>
      <c r="T747">
        <f t="shared" si="150"/>
        <v>1.183436255863706E-4</v>
      </c>
      <c r="U747">
        <f t="shared" si="151"/>
        <v>2.3699463586189401E-4</v>
      </c>
      <c r="W747">
        <f t="shared" si="152"/>
        <v>2.5287492190675339E-5</v>
      </c>
      <c r="X747">
        <f t="shared" si="153"/>
        <v>3.2299471488000738E-5</v>
      </c>
      <c r="Y747">
        <f t="shared" si="154"/>
        <v>2.9682564563574704E-5</v>
      </c>
      <c r="Z747">
        <f t="shared" si="155"/>
        <v>1.6106245019839322E-5</v>
      </c>
      <c r="AA747">
        <f t="shared" si="156"/>
        <v>3.2327373393565962E-5</v>
      </c>
    </row>
    <row r="748" spans="1:27" x14ac:dyDescent="0.2">
      <c r="A748" s="5">
        <v>43151</v>
      </c>
      <c r="B748" s="1">
        <v>33703.589999999997</v>
      </c>
      <c r="C748" s="1">
        <v>463.37</v>
      </c>
      <c r="D748" s="1">
        <v>163.91</v>
      </c>
      <c r="E748" s="1">
        <v>12072.67</v>
      </c>
      <c r="F748" s="1">
        <v>234.14</v>
      </c>
      <c r="G748" s="2">
        <v>16861.45</v>
      </c>
      <c r="I748" s="21">
        <f t="shared" si="145"/>
        <v>-2.1064573037711605E-3</v>
      </c>
      <c r="J748" s="21">
        <f t="shared" si="145"/>
        <v>-1.2293625039917113E-3</v>
      </c>
      <c r="K748" s="21">
        <f t="shared" si="145"/>
        <v>-6.100722937559711E-5</v>
      </c>
      <c r="L748" s="21">
        <f t="shared" si="144"/>
        <v>3.0752956736932223E-3</v>
      </c>
      <c r="M748" s="21">
        <f t="shared" si="144"/>
        <v>-2.6870844258905175E-3</v>
      </c>
      <c r="N748" s="21">
        <f t="shared" si="144"/>
        <v>-1.7714299663986546E-2</v>
      </c>
      <c r="P748">
        <f t="shared" si="146"/>
        <v>6.7579278954109023E-5</v>
      </c>
      <c r="Q748">
        <f t="shared" si="147"/>
        <v>7.9441574500035638E-5</v>
      </c>
      <c r="R748">
        <f t="shared" si="148"/>
        <v>7.7395529320272089E-5</v>
      </c>
      <c r="S748">
        <f t="shared" si="149"/>
        <v>1.0813868113072136E-4</v>
      </c>
      <c r="T748">
        <f t="shared" si="150"/>
        <v>1.2543659598261575E-4</v>
      </c>
      <c r="U748">
        <f t="shared" si="151"/>
        <v>2.3209239479442891E-4</v>
      </c>
      <c r="W748">
        <f t="shared" si="152"/>
        <v>2.4519816208693203E-5</v>
      </c>
      <c r="X748">
        <f t="shared" si="153"/>
        <v>3.2971099723955378E-5</v>
      </c>
      <c r="Y748">
        <f t="shared" si="154"/>
        <v>3.1508215471281887E-5</v>
      </c>
      <c r="Z748">
        <f t="shared" si="155"/>
        <v>2.0611539964882038E-5</v>
      </c>
      <c r="AA748">
        <f t="shared" si="156"/>
        <v>3.1352536456390012E-5</v>
      </c>
    </row>
    <row r="749" spans="1:27" x14ac:dyDescent="0.2">
      <c r="A749" s="5">
        <v>43150</v>
      </c>
      <c r="B749" s="1">
        <v>33774.660000000003</v>
      </c>
      <c r="C749" s="1">
        <v>463.94</v>
      </c>
      <c r="D749" s="1">
        <v>163.92</v>
      </c>
      <c r="E749" s="1">
        <v>12035.6</v>
      </c>
      <c r="F749" s="1">
        <v>234.77</v>
      </c>
      <c r="G749" s="2">
        <v>17162.8</v>
      </c>
      <c r="I749" s="21">
        <f t="shared" si="145"/>
        <v>-6.9661279598693913E-3</v>
      </c>
      <c r="J749" s="21">
        <f t="shared" si="145"/>
        <v>-8.9480775143491956E-3</v>
      </c>
      <c r="K749" s="21">
        <f t="shared" si="145"/>
        <v>-7.2334145130969309E-3</v>
      </c>
      <c r="L749" s="21">
        <f t="shared" si="144"/>
        <v>-5.2547064904737853E-3</v>
      </c>
      <c r="M749" s="21">
        <f t="shared" si="144"/>
        <v>-1.1308648501598762E-2</v>
      </c>
      <c r="N749" s="21">
        <f t="shared" si="144"/>
        <v>3.0694740056788836E-3</v>
      </c>
      <c r="P749">
        <f t="shared" si="146"/>
        <v>6.8795385775438918E-5</v>
      </c>
      <c r="Q749">
        <f t="shared" si="147"/>
        <v>7.9401584072199508E-5</v>
      </c>
      <c r="R749">
        <f t="shared" si="148"/>
        <v>7.8995949137420431E-5</v>
      </c>
      <c r="S749">
        <f t="shared" si="149"/>
        <v>1.1327868586453163E-4</v>
      </c>
      <c r="T749">
        <f t="shared" si="150"/>
        <v>1.2528028098580111E-4</v>
      </c>
      <c r="U749">
        <f t="shared" si="151"/>
        <v>2.4630541973844322E-4</v>
      </c>
      <c r="W749">
        <f t="shared" si="152"/>
        <v>2.7449741627953535E-5</v>
      </c>
      <c r="X749">
        <f t="shared" si="153"/>
        <v>3.6828780004064959E-5</v>
      </c>
      <c r="Y749">
        <f t="shared" si="154"/>
        <v>3.4936576745209546E-5</v>
      </c>
      <c r="Z749">
        <f t="shared" si="155"/>
        <v>2.2956692620937155E-5</v>
      </c>
      <c r="AA749">
        <f t="shared" si="156"/>
        <v>3.556939639711811E-5</v>
      </c>
    </row>
    <row r="750" spans="1:27" x14ac:dyDescent="0.2">
      <c r="A750" s="5">
        <v>43147</v>
      </c>
      <c r="B750" s="1">
        <v>34010.76</v>
      </c>
      <c r="C750" s="1">
        <v>468.11</v>
      </c>
      <c r="D750" s="1">
        <v>165.11</v>
      </c>
      <c r="E750" s="1">
        <v>12099.01</v>
      </c>
      <c r="F750" s="1">
        <v>237.44</v>
      </c>
      <c r="G750" s="2">
        <v>17110.2</v>
      </c>
      <c r="I750" s="21">
        <f t="shared" si="145"/>
        <v>-8.394645380335462E-3</v>
      </c>
      <c r="J750" s="21">
        <f t="shared" si="145"/>
        <v>-9.715315736341372E-3</v>
      </c>
      <c r="K750" s="21">
        <f t="shared" si="145"/>
        <v>-1.0183571480905212E-2</v>
      </c>
      <c r="L750" s="21">
        <f t="shared" si="144"/>
        <v>7.1519021526439798E-4</v>
      </c>
      <c r="M750" s="21">
        <f t="shared" si="144"/>
        <v>-8.2208331448571335E-3</v>
      </c>
      <c r="N750" s="21">
        <f t="shared" si="144"/>
        <v>1.861737073795533E-2</v>
      </c>
      <c r="P750">
        <f t="shared" si="146"/>
        <v>6.8688490969940068E-5</v>
      </c>
      <c r="Q750">
        <f t="shared" si="147"/>
        <v>7.8445045192331253E-5</v>
      </c>
      <c r="R750">
        <f t="shared" si="148"/>
        <v>7.7418767501083056E-5</v>
      </c>
      <c r="S750">
        <f t="shared" si="149"/>
        <v>1.2047659153392664E-4</v>
      </c>
      <c r="T750">
        <f t="shared" si="150"/>
        <v>1.289631437553896E-4</v>
      </c>
      <c r="U750">
        <f t="shared" si="151"/>
        <v>2.399032235603986E-4</v>
      </c>
      <c r="W750">
        <f t="shared" si="152"/>
        <v>3.9177569301612452E-5</v>
      </c>
      <c r="X750">
        <f t="shared" si="153"/>
        <v>5.0724678827713297E-5</v>
      </c>
      <c r="Y750">
        <f t="shared" si="154"/>
        <v>4.9268144986168541E-5</v>
      </c>
      <c r="Z750">
        <f t="shared" si="155"/>
        <v>2.3572122274247907E-5</v>
      </c>
      <c r="AA750">
        <f t="shared" si="156"/>
        <v>4.7608951386253946E-5</v>
      </c>
    </row>
    <row r="751" spans="1:27" x14ac:dyDescent="0.2">
      <c r="A751" s="5">
        <v>43146</v>
      </c>
      <c r="B751" s="1">
        <v>34297.47</v>
      </c>
      <c r="C751" s="1">
        <v>472.68</v>
      </c>
      <c r="D751" s="1">
        <v>166.8</v>
      </c>
      <c r="E751" s="1">
        <v>12090.36</v>
      </c>
      <c r="F751" s="1">
        <v>239.4</v>
      </c>
      <c r="G751" s="2">
        <v>16794.599999999999</v>
      </c>
      <c r="I751" s="21">
        <f t="shared" si="145"/>
        <v>4.1347883458379177E-3</v>
      </c>
      <c r="J751" s="21">
        <f t="shared" si="145"/>
        <v>-1.226293576090309E-3</v>
      </c>
      <c r="K751" s="21">
        <f t="shared" si="145"/>
        <v>3.7841292115243148E-3</v>
      </c>
      <c r="L751" s="21">
        <f t="shared" si="144"/>
        <v>4.3783407904825124E-3</v>
      </c>
      <c r="M751" s="21">
        <f t="shared" si="144"/>
        <v>-7.5321302395593226E-3</v>
      </c>
      <c r="N751" s="21">
        <f t="shared" si="144"/>
        <v>-1.1897080857664845E-2</v>
      </c>
      <c r="P751">
        <f t="shared" si="146"/>
        <v>7.1981598393667503E-5</v>
      </c>
      <c r="Q751">
        <f t="shared" si="147"/>
        <v>8.335618876196345E-5</v>
      </c>
      <c r="R751">
        <f t="shared" si="148"/>
        <v>8.1446371774162094E-5</v>
      </c>
      <c r="S751">
        <f t="shared" si="149"/>
        <v>1.2694297813752178E-4</v>
      </c>
      <c r="T751">
        <f t="shared" si="150"/>
        <v>1.3357357936026444E-4</v>
      </c>
      <c r="U751">
        <f t="shared" si="151"/>
        <v>2.4618169317486136E-4</v>
      </c>
      <c r="W751">
        <f t="shared" si="152"/>
        <v>4.4818174445104571E-5</v>
      </c>
      <c r="X751">
        <f t="shared" si="153"/>
        <v>5.3031191487142997E-5</v>
      </c>
      <c r="Y751">
        <f t="shared" si="154"/>
        <v>5.5286543040946729E-5</v>
      </c>
      <c r="Z751">
        <f t="shared" si="155"/>
        <v>2.8401585892186036E-5</v>
      </c>
      <c r="AA751">
        <f t="shared" si="156"/>
        <v>4.4928010251940384E-5</v>
      </c>
    </row>
    <row r="752" spans="1:27" x14ac:dyDescent="0.2">
      <c r="A752" s="5">
        <v>43145</v>
      </c>
      <c r="B752" s="1">
        <v>34155.949999999997</v>
      </c>
      <c r="C752" s="1">
        <v>473.26</v>
      </c>
      <c r="D752" s="1">
        <v>166.17</v>
      </c>
      <c r="E752" s="1">
        <v>12037.54</v>
      </c>
      <c r="F752" s="1">
        <v>241.21</v>
      </c>
      <c r="G752" s="2">
        <v>16995.599999999999</v>
      </c>
      <c r="I752" s="21">
        <f t="shared" si="145"/>
        <v>-4.222254529280451E-3</v>
      </c>
      <c r="J752" s="21">
        <f t="shared" si="145"/>
        <v>-7.3053725457495819E-3</v>
      </c>
      <c r="K752" s="21">
        <f t="shared" si="145"/>
        <v>-3.6642179457171699E-3</v>
      </c>
      <c r="L752" s="21">
        <f t="shared" si="144"/>
        <v>-2.2354982046548675E-3</v>
      </c>
      <c r="M752" s="21">
        <f t="shared" si="144"/>
        <v>1.1614884949514848E-3</v>
      </c>
      <c r="N752" s="21">
        <f t="shared" si="144"/>
        <v>-1.3035707855272392E-2</v>
      </c>
      <c r="P752">
        <f t="shared" si="146"/>
        <v>7.5438247228793351E-5</v>
      </c>
      <c r="Q752">
        <f t="shared" si="147"/>
        <v>8.5270298595778666E-5</v>
      </c>
      <c r="R752">
        <f t="shared" si="148"/>
        <v>8.5788066154190591E-5</v>
      </c>
      <c r="S752">
        <f t="shared" si="149"/>
        <v>1.3472673511078816E-4</v>
      </c>
      <c r="T752">
        <f t="shared" si="150"/>
        <v>1.4201344258386189E-4</v>
      </c>
      <c r="U752">
        <f t="shared" si="151"/>
        <v>2.5104884299742634E-4</v>
      </c>
      <c r="W752">
        <f t="shared" si="152"/>
        <v>4.4165712609623974E-5</v>
      </c>
      <c r="X752">
        <f t="shared" si="153"/>
        <v>5.0337605691833876E-5</v>
      </c>
      <c r="Y752">
        <f t="shared" si="154"/>
        <v>5.5766598469618942E-5</v>
      </c>
      <c r="Z752">
        <f t="shared" si="155"/>
        <v>2.8354370001887266E-5</v>
      </c>
      <c r="AA752">
        <f t="shared" si="156"/>
        <v>4.8762191206156639E-5</v>
      </c>
    </row>
    <row r="753" spans="1:27" x14ac:dyDescent="0.2">
      <c r="A753" s="5">
        <v>43143</v>
      </c>
      <c r="B753" s="1">
        <v>34300.47</v>
      </c>
      <c r="C753" s="1">
        <v>476.73</v>
      </c>
      <c r="D753" s="1">
        <v>166.78</v>
      </c>
      <c r="E753" s="1">
        <v>12064.48</v>
      </c>
      <c r="F753" s="1">
        <v>240.93</v>
      </c>
      <c r="G753" s="2">
        <v>17218.599999999999</v>
      </c>
      <c r="I753" s="21">
        <f t="shared" si="145"/>
        <v>8.6291346696060322E-3</v>
      </c>
      <c r="J753" s="21">
        <f t="shared" si="145"/>
        <v>1.0077245121701448E-2</v>
      </c>
      <c r="K753" s="21">
        <f t="shared" si="145"/>
        <v>8.1878843950789273E-3</v>
      </c>
      <c r="L753" s="21">
        <f t="shared" si="144"/>
        <v>-4.3397005344407748E-3</v>
      </c>
      <c r="M753" s="21">
        <f t="shared" si="144"/>
        <v>1.4591474889464896E-2</v>
      </c>
      <c r="N753" s="21">
        <f t="shared" si="144"/>
        <v>1.2262277358555085E-2</v>
      </c>
      <c r="P753">
        <f t="shared" si="146"/>
        <v>7.5500563106405897E-5</v>
      </c>
      <c r="Q753">
        <f t="shared" si="147"/>
        <v>8.4231113235326931E-5</v>
      </c>
      <c r="R753">
        <f t="shared" si="148"/>
        <v>8.6984658619319123E-5</v>
      </c>
      <c r="S753">
        <f t="shared" si="149"/>
        <v>1.4212420751816024E-4</v>
      </c>
      <c r="T753">
        <f t="shared" si="150"/>
        <v>1.3748805767752002E-4</v>
      </c>
      <c r="U753">
        <f t="shared" si="151"/>
        <v>2.5747557046418979E-4</v>
      </c>
      <c r="W753">
        <f t="shared" si="152"/>
        <v>4.0230789413448936E-5</v>
      </c>
      <c r="X753">
        <f t="shared" si="153"/>
        <v>4.5663199159879696E-5</v>
      </c>
      <c r="Y753">
        <f t="shared" si="154"/>
        <v>5.2917523301791882E-5</v>
      </c>
      <c r="Z753">
        <f t="shared" si="155"/>
        <v>3.3560900742840664E-5</v>
      </c>
      <c r="AA753">
        <f t="shared" si="156"/>
        <v>4.0453945187506388E-5</v>
      </c>
    </row>
    <row r="754" spans="1:27" x14ac:dyDescent="0.2">
      <c r="A754" s="5">
        <v>43140</v>
      </c>
      <c r="B754" s="1">
        <v>34005.760000000002</v>
      </c>
      <c r="C754" s="1">
        <v>471.95</v>
      </c>
      <c r="D754" s="1">
        <v>165.42</v>
      </c>
      <c r="E754" s="1">
        <v>12116.95</v>
      </c>
      <c r="F754" s="1">
        <v>237.44</v>
      </c>
      <c r="G754" s="2">
        <v>17008.75</v>
      </c>
      <c r="I754" s="21">
        <f t="shared" si="145"/>
        <v>-1.1909127329864964E-2</v>
      </c>
      <c r="J754" s="21">
        <f t="shared" si="145"/>
        <v>-5.8099777863188868E-3</v>
      </c>
      <c r="K754" s="21">
        <f t="shared" si="145"/>
        <v>-1.0523564450779071E-2</v>
      </c>
      <c r="L754" s="21">
        <f t="shared" si="144"/>
        <v>-7.7646428573688369E-3</v>
      </c>
      <c r="M754" s="21">
        <f t="shared" si="144"/>
        <v>-6.0463738118646734E-3</v>
      </c>
      <c r="N754" s="21">
        <f t="shared" si="144"/>
        <v>-1.7856810943347956E-2</v>
      </c>
      <c r="P754">
        <f t="shared" si="146"/>
        <v>7.1266940724329467E-5</v>
      </c>
      <c r="Q754">
        <f t="shared" si="147"/>
        <v>8.7452939066676378E-5</v>
      </c>
      <c r="R754">
        <f t="shared" si="148"/>
        <v>8.54680149939756E-5</v>
      </c>
      <c r="S754">
        <f t="shared" si="149"/>
        <v>1.4734768808086267E-4</v>
      </c>
      <c r="T754">
        <f t="shared" si="150"/>
        <v>1.4393036117143815E-4</v>
      </c>
      <c r="U754">
        <f t="shared" si="151"/>
        <v>2.5355705174489522E-4</v>
      </c>
      <c r="W754">
        <f t="shared" si="152"/>
        <v>2.9224731169861182E-5</v>
      </c>
      <c r="X754">
        <f t="shared" si="153"/>
        <v>4.195567943080727E-5</v>
      </c>
      <c r="Y754">
        <f t="shared" si="154"/>
        <v>4.4300516224393533E-5</v>
      </c>
      <c r="Z754">
        <f t="shared" si="155"/>
        <v>2.6852973585150548E-5</v>
      </c>
      <c r="AA754">
        <f t="shared" si="156"/>
        <v>3.614447653662737E-5</v>
      </c>
    </row>
    <row r="755" spans="1:27" x14ac:dyDescent="0.2">
      <c r="A755" s="5">
        <v>43139</v>
      </c>
      <c r="B755" s="1">
        <v>34413.160000000003</v>
      </c>
      <c r="C755" s="1">
        <v>474.7</v>
      </c>
      <c r="D755" s="1">
        <v>167.17</v>
      </c>
      <c r="E755" s="1">
        <v>12211.4</v>
      </c>
      <c r="F755" s="1">
        <v>238.88</v>
      </c>
      <c r="G755" s="2">
        <v>17315.2</v>
      </c>
      <c r="I755" s="21">
        <f t="shared" si="145"/>
        <v>9.648831783172572E-3</v>
      </c>
      <c r="J755" s="21">
        <f t="shared" si="145"/>
        <v>8.24965017115061E-3</v>
      </c>
      <c r="K755" s="21">
        <f t="shared" si="145"/>
        <v>1.4035952243922756E-2</v>
      </c>
      <c r="L755" s="21">
        <f t="shared" si="144"/>
        <v>1.3912935191285338E-2</v>
      </c>
      <c r="M755" s="21">
        <f t="shared" si="144"/>
        <v>4.4892982737060917E-3</v>
      </c>
      <c r="N755" s="21">
        <f t="shared" si="144"/>
        <v>4.170624269553342E-2</v>
      </c>
      <c r="P755">
        <f t="shared" si="146"/>
        <v>6.9873344082480634E-5</v>
      </c>
      <c r="Q755">
        <f t="shared" si="147"/>
        <v>8.8690995095632406E-5</v>
      </c>
      <c r="R755">
        <f t="shared" si="148"/>
        <v>7.8348444330164665E-5</v>
      </c>
      <c r="S755">
        <f t="shared" si="149"/>
        <v>1.4439734270494501E-4</v>
      </c>
      <c r="T755">
        <f t="shared" si="150"/>
        <v>1.5183099280002141E-4</v>
      </c>
      <c r="U755">
        <f t="shared" si="151"/>
        <v>1.5871533080656495E-4</v>
      </c>
      <c r="W755">
        <f t="shared" si="152"/>
        <v>5.4039786864030363E-6</v>
      </c>
      <c r="X755">
        <f t="shared" si="153"/>
        <v>2.2672302871629664E-5</v>
      </c>
      <c r="Y755">
        <f t="shared" si="154"/>
        <v>9.7630918931020733E-6</v>
      </c>
      <c r="Z755">
        <f t="shared" si="155"/>
        <v>-8.4706399112211953E-6</v>
      </c>
      <c r="AA755">
        <f t="shared" si="156"/>
        <v>2.6500607166465783E-5</v>
      </c>
    </row>
    <row r="756" spans="1:27" x14ac:dyDescent="0.2">
      <c r="A756" s="5">
        <v>43138</v>
      </c>
      <c r="B756" s="1">
        <v>34082.71</v>
      </c>
      <c r="C756" s="1">
        <v>470.8</v>
      </c>
      <c r="D756" s="1">
        <v>164.84</v>
      </c>
      <c r="E756" s="1">
        <v>12042.68</v>
      </c>
      <c r="F756" s="1">
        <v>237.81</v>
      </c>
      <c r="G756" s="2">
        <v>16607.900000000001</v>
      </c>
      <c r="I756" s="21">
        <f t="shared" si="145"/>
        <v>-3.316705992260614E-3</v>
      </c>
      <c r="J756" s="21">
        <f t="shared" si="145"/>
        <v>8.2968557760920766E-3</v>
      </c>
      <c r="K756" s="21">
        <f t="shared" si="145"/>
        <v>-7.2771379803317281E-4</v>
      </c>
      <c r="L756" s="21">
        <f t="shared" si="144"/>
        <v>-5.4894938000632915E-3</v>
      </c>
      <c r="M756" s="21">
        <f t="shared" si="144"/>
        <v>1.1418545784291153E-2</v>
      </c>
      <c r="N756" s="21">
        <f t="shared" si="144"/>
        <v>-5.4972989778867666E-3</v>
      </c>
      <c r="P756">
        <f t="shared" si="146"/>
        <v>7.3631182727802968E-5</v>
      </c>
      <c r="Q756">
        <f t="shared" si="147"/>
        <v>8.9958219307953262E-5</v>
      </c>
      <c r="R756">
        <f t="shared" si="148"/>
        <v>8.3315606689206168E-5</v>
      </c>
      <c r="S756">
        <f t="shared" si="149"/>
        <v>1.5169071295115851E-4</v>
      </c>
      <c r="T756">
        <f t="shared" si="150"/>
        <v>1.5320000162802577E-4</v>
      </c>
      <c r="U756">
        <f t="shared" si="151"/>
        <v>1.669171415355622E-4</v>
      </c>
      <c r="W756">
        <f t="shared" si="152"/>
        <v>4.5851098071603451E-6</v>
      </c>
      <c r="X756">
        <f t="shared" si="153"/>
        <v>2.7030766679026343E-5</v>
      </c>
      <c r="Y756">
        <f t="shared" si="154"/>
        <v>1.0130919440441237E-5</v>
      </c>
      <c r="Z756">
        <f t="shared" si="155"/>
        <v>-1.0937535351695124E-5</v>
      </c>
      <c r="AA756">
        <f t="shared" si="156"/>
        <v>3.219880507510852E-5</v>
      </c>
    </row>
    <row r="757" spans="1:27" x14ac:dyDescent="0.2">
      <c r="A757" s="5">
        <v>43137</v>
      </c>
      <c r="B757" s="1">
        <v>34195.94</v>
      </c>
      <c r="C757" s="1">
        <v>466.91</v>
      </c>
      <c r="D757" s="1">
        <v>164.96</v>
      </c>
      <c r="E757" s="1">
        <v>12108.97</v>
      </c>
      <c r="F757" s="1">
        <v>235.11</v>
      </c>
      <c r="G757" s="2">
        <v>16699.45</v>
      </c>
      <c r="I757" s="21">
        <f t="shared" si="145"/>
        <v>-1.627867038102343E-2</v>
      </c>
      <c r="J757" s="21">
        <f t="shared" si="145"/>
        <v>-1.6293682753581919E-2</v>
      </c>
      <c r="K757" s="21">
        <f t="shared" si="145"/>
        <v>-1.712936674442055E-2</v>
      </c>
      <c r="L757" s="21">
        <f t="shared" si="144"/>
        <v>-2.8408459556033334E-2</v>
      </c>
      <c r="M757" s="21">
        <f t="shared" si="144"/>
        <v>-1.2721258552306429E-2</v>
      </c>
      <c r="N757" s="21">
        <f t="shared" si="144"/>
        <v>-1.8097982303863314E-3</v>
      </c>
      <c r="P757">
        <f t="shared" si="146"/>
        <v>6.1416464005704664E-5</v>
      </c>
      <c r="Q757">
        <f t="shared" si="147"/>
        <v>7.8754439837756249E-5</v>
      </c>
      <c r="R757">
        <f t="shared" si="148"/>
        <v>6.9904994026930334E-5</v>
      </c>
      <c r="S757">
        <f t="shared" si="149"/>
        <v>1.0985987073441658E-4</v>
      </c>
      <c r="T757">
        <f t="shared" si="150"/>
        <v>1.5264912391356168E-4</v>
      </c>
      <c r="U757">
        <f t="shared" si="151"/>
        <v>1.7736236101859536E-4</v>
      </c>
      <c r="W757">
        <f t="shared" si="152"/>
        <v>2.9972800811098171E-6</v>
      </c>
      <c r="X757">
        <f t="shared" si="153"/>
        <v>2.6873904240629586E-5</v>
      </c>
      <c r="Y757">
        <f t="shared" si="154"/>
        <v>8.7988059395104136E-6</v>
      </c>
      <c r="Z757">
        <f t="shared" si="155"/>
        <v>-1.4917393767708272E-5</v>
      </c>
      <c r="AA757">
        <f t="shared" si="156"/>
        <v>3.2784500427801543E-5</v>
      </c>
    </row>
    <row r="758" spans="1:27" x14ac:dyDescent="0.2">
      <c r="A758" s="5">
        <v>43136</v>
      </c>
      <c r="B758" s="1">
        <v>34757.160000000003</v>
      </c>
      <c r="C758" s="1">
        <v>474.58</v>
      </c>
      <c r="D758" s="1">
        <v>167.81</v>
      </c>
      <c r="E758" s="1">
        <v>12457.9</v>
      </c>
      <c r="F758" s="1">
        <v>238.12</v>
      </c>
      <c r="G758" s="2">
        <v>16729.7</v>
      </c>
      <c r="I758" s="21">
        <f t="shared" si="145"/>
        <v>-8.8677941062404279E-3</v>
      </c>
      <c r="J758" s="21">
        <f t="shared" si="145"/>
        <v>-1.9787397257282069E-3</v>
      </c>
      <c r="K758" s="21">
        <f t="shared" si="145"/>
        <v>-6.6520409215664504E-3</v>
      </c>
      <c r="L758" s="21">
        <f t="shared" si="144"/>
        <v>-2.9471935448087318E-3</v>
      </c>
      <c r="M758" s="21">
        <f t="shared" si="144"/>
        <v>-1.3429580665363574E-3</v>
      </c>
      <c r="N758" s="21">
        <f t="shared" si="144"/>
        <v>-5.7367545536033239E-3</v>
      </c>
      <c r="P758">
        <f t="shared" si="146"/>
        <v>6.0317231560706711E-5</v>
      </c>
      <c r="Q758">
        <f t="shared" si="147"/>
        <v>8.3531399131516761E-5</v>
      </c>
      <c r="R758">
        <f t="shared" si="148"/>
        <v>7.1542569278296446E-5</v>
      </c>
      <c r="S758">
        <f t="shared" si="149"/>
        <v>1.1631778058189666E-4</v>
      </c>
      <c r="T758">
        <f t="shared" si="150"/>
        <v>1.6227756567175873E-4</v>
      </c>
      <c r="U758">
        <f t="shared" si="151"/>
        <v>1.8658270196818944E-4</v>
      </c>
      <c r="W758">
        <f t="shared" si="152"/>
        <v>-5.8575970269866634E-8</v>
      </c>
      <c r="X758">
        <f t="shared" si="153"/>
        <v>2.7864693183735705E-5</v>
      </c>
      <c r="Y758">
        <f t="shared" si="154"/>
        <v>6.9246152943162689E-6</v>
      </c>
      <c r="Z758">
        <f t="shared" si="155"/>
        <v>-1.6948758858532109E-5</v>
      </c>
      <c r="AA758">
        <f t="shared" si="156"/>
        <v>3.4385369339990961E-5</v>
      </c>
    </row>
    <row r="759" spans="1:27" x14ac:dyDescent="0.2">
      <c r="A759" s="5">
        <v>43133</v>
      </c>
      <c r="B759" s="1">
        <v>35066.75</v>
      </c>
      <c r="C759" s="1">
        <v>475.52</v>
      </c>
      <c r="D759" s="1">
        <v>168.93</v>
      </c>
      <c r="E759" s="1">
        <v>12494.67</v>
      </c>
      <c r="F759" s="1">
        <v>238.44</v>
      </c>
      <c r="G759" s="2">
        <v>16825.95</v>
      </c>
      <c r="I759" s="21">
        <f t="shared" si="145"/>
        <v>-2.3669405550196834E-2</v>
      </c>
      <c r="J759" s="21">
        <f t="shared" si="145"/>
        <v>-2.9118512721613286E-2</v>
      </c>
      <c r="K759" s="21">
        <f t="shared" si="145"/>
        <v>-2.5828244196395515E-2</v>
      </c>
      <c r="L759" s="21">
        <f t="shared" si="144"/>
        <v>-4.0646647466820798E-3</v>
      </c>
      <c r="M759" s="21">
        <f t="shared" si="144"/>
        <v>-4.1123911696603725E-2</v>
      </c>
      <c r="N759" s="21">
        <f t="shared" si="144"/>
        <v>-9.5936659466057926E-4</v>
      </c>
      <c r="P759">
        <f t="shared" si="146"/>
        <v>2.8407219164601446E-5</v>
      </c>
      <c r="Q759">
        <f t="shared" si="147"/>
        <v>3.4742693770629196E-5</v>
      </c>
      <c r="R759">
        <f t="shared" si="148"/>
        <v>3.3528380193806493E-5</v>
      </c>
      <c r="S759">
        <f t="shared" si="149"/>
        <v>1.2268775596991645E-4</v>
      </c>
      <c r="T759">
        <f t="shared" si="150"/>
        <v>6.4688296678675538E-5</v>
      </c>
      <c r="U759">
        <f t="shared" si="151"/>
        <v>1.9843348820469407E-4</v>
      </c>
      <c r="W759">
        <f t="shared" si="152"/>
        <v>-1.5117385003083202E-6</v>
      </c>
      <c r="X759">
        <f t="shared" si="153"/>
        <v>2.7860184553464691E-5</v>
      </c>
      <c r="Y759">
        <f t="shared" si="154"/>
        <v>5.7849893760327633E-6</v>
      </c>
      <c r="Z759">
        <f t="shared" si="155"/>
        <v>-1.827949901395722E-5</v>
      </c>
      <c r="AA759">
        <f t="shared" si="156"/>
        <v>3.4061909481469544E-5</v>
      </c>
    </row>
    <row r="760" spans="1:27" x14ac:dyDescent="0.2">
      <c r="A760" s="5">
        <v>43132</v>
      </c>
      <c r="B760" s="1">
        <v>35906.660000000003</v>
      </c>
      <c r="C760" s="1">
        <v>489.57</v>
      </c>
      <c r="D760" s="1">
        <v>173.35</v>
      </c>
      <c r="E760" s="1">
        <v>12545.56</v>
      </c>
      <c r="F760" s="1">
        <v>248.45</v>
      </c>
      <c r="G760" s="2">
        <v>16842.099999999999</v>
      </c>
      <c r="I760" s="21">
        <f t="shared" si="145"/>
        <v>-1.6240058066410528E-3</v>
      </c>
      <c r="J760" s="21">
        <f t="shared" si="145"/>
        <v>-2.6518721428054142E-3</v>
      </c>
      <c r="K760" s="21">
        <f t="shared" si="145"/>
        <v>-2.5925407002592685E-3</v>
      </c>
      <c r="L760" s="21">
        <f t="shared" si="144"/>
        <v>-9.0986814783264877E-4</v>
      </c>
      <c r="M760" s="21">
        <f t="shared" si="144"/>
        <v>7.6503396052770027E-4</v>
      </c>
      <c r="N760" s="21">
        <f t="shared" si="144"/>
        <v>-8.3429160083722375E-3</v>
      </c>
      <c r="P760">
        <f t="shared" si="146"/>
        <v>3.005210156702257E-5</v>
      </c>
      <c r="Q760">
        <f t="shared" si="147"/>
        <v>3.6511434275448884E-5</v>
      </c>
      <c r="R760">
        <f t="shared" si="148"/>
        <v>3.5239472507294094E-5</v>
      </c>
      <c r="S760">
        <f t="shared" si="149"/>
        <v>1.3046604719907452E-4</v>
      </c>
      <c r="T760">
        <f t="shared" si="150"/>
        <v>6.8779978788329683E-5</v>
      </c>
      <c r="U760">
        <f t="shared" si="151"/>
        <v>2.0665663122694557E-4</v>
      </c>
      <c r="W760">
        <f t="shared" si="152"/>
        <v>-2.4730586625779016E-6</v>
      </c>
      <c r="X760">
        <f t="shared" si="153"/>
        <v>2.822630187268365E-5</v>
      </c>
      <c r="Y760">
        <f t="shared" si="154"/>
        <v>4.7736472525529637E-6</v>
      </c>
      <c r="Z760">
        <f t="shared" si="155"/>
        <v>-1.9930804495873277E-5</v>
      </c>
      <c r="AA760">
        <f t="shared" si="156"/>
        <v>3.6643474814940046E-5</v>
      </c>
    </row>
    <row r="761" spans="1:27" x14ac:dyDescent="0.2">
      <c r="A761" s="5">
        <v>43131</v>
      </c>
      <c r="B761" s="1">
        <v>35965.019999999997</v>
      </c>
      <c r="C761" s="1">
        <v>490.87</v>
      </c>
      <c r="D761" s="1">
        <v>173.8</v>
      </c>
      <c r="E761" s="1">
        <v>12556.98</v>
      </c>
      <c r="F761" s="1">
        <v>248.26</v>
      </c>
      <c r="G761" s="2">
        <v>16983.2</v>
      </c>
      <c r="I761" s="21">
        <f t="shared" si="145"/>
        <v>-1.9086448267168234E-3</v>
      </c>
      <c r="J761" s="21">
        <f t="shared" si="145"/>
        <v>-5.080072698701291E-3</v>
      </c>
      <c r="K761" s="21">
        <f t="shared" si="145"/>
        <v>-1.4374014261562592E-3</v>
      </c>
      <c r="L761" s="21">
        <f t="shared" si="144"/>
        <v>-1.1108748315853362E-2</v>
      </c>
      <c r="M761" s="21">
        <f t="shared" si="144"/>
        <v>-5.623408135103143E-3</v>
      </c>
      <c r="N761" s="21">
        <f t="shared" si="144"/>
        <v>6.9396818133285474E-3</v>
      </c>
      <c r="P761">
        <f t="shared" si="146"/>
        <v>3.1737793683563192E-5</v>
      </c>
      <c r="Q761">
        <f t="shared" si="147"/>
        <v>3.7194687189365392E-5</v>
      </c>
      <c r="R761">
        <f t="shared" si="148"/>
        <v>3.7356920357126739E-5</v>
      </c>
      <c r="S761">
        <f t="shared" si="149"/>
        <v>1.3091679771316597E-4</v>
      </c>
      <c r="T761">
        <f t="shared" si="150"/>
        <v>7.1151718771375559E-5</v>
      </c>
      <c r="U761">
        <f t="shared" si="151"/>
        <v>2.1677348958162873E-4</v>
      </c>
      <c r="W761">
        <f t="shared" si="152"/>
        <v>-1.7854631862273186E-6</v>
      </c>
      <c r="X761">
        <f t="shared" si="153"/>
        <v>3.2278241659295221E-5</v>
      </c>
      <c r="Y761">
        <f t="shared" si="154"/>
        <v>5.7150571964743739E-6</v>
      </c>
      <c r="Z761">
        <f t="shared" si="155"/>
        <v>-1.6282269974990396E-5</v>
      </c>
      <c r="AA761">
        <f t="shared" si="156"/>
        <v>4.1473355962538289E-5</v>
      </c>
    </row>
    <row r="762" spans="1:27" x14ac:dyDescent="0.2">
      <c r="A762" s="5">
        <v>43130</v>
      </c>
      <c r="B762" s="1">
        <v>36033.730000000003</v>
      </c>
      <c r="C762" s="1">
        <v>493.37</v>
      </c>
      <c r="D762" s="1">
        <v>174.05</v>
      </c>
      <c r="E762" s="1">
        <v>12697.25</v>
      </c>
      <c r="F762" s="1">
        <v>249.66</v>
      </c>
      <c r="G762" s="2">
        <v>16865.75</v>
      </c>
      <c r="I762" s="21">
        <f t="shared" si="145"/>
        <v>-6.9007580290918928E-3</v>
      </c>
      <c r="J762" s="21">
        <f t="shared" si="145"/>
        <v>-3.4450963447815719E-4</v>
      </c>
      <c r="K762" s="21">
        <f t="shared" si="145"/>
        <v>-8.1824620405652523E-3</v>
      </c>
      <c r="L762" s="21">
        <f t="shared" si="144"/>
        <v>-1.0806741116454563E-2</v>
      </c>
      <c r="M762" s="21">
        <f t="shared" si="144"/>
        <v>-5.6317924899874873E-3</v>
      </c>
      <c r="N762" s="21">
        <f t="shared" si="144"/>
        <v>-4.0089700652476785E-3</v>
      </c>
      <c r="P762">
        <f t="shared" si="146"/>
        <v>3.0724006384041081E-5</v>
      </c>
      <c r="Q762">
        <f t="shared" si="147"/>
        <v>3.9561240400074999E-5</v>
      </c>
      <c r="R762">
        <f t="shared" si="148"/>
        <v>3.5467828994052404E-5</v>
      </c>
      <c r="S762">
        <f t="shared" si="149"/>
        <v>1.3181878563795936E-4</v>
      </c>
      <c r="T762">
        <f t="shared" si="150"/>
        <v>7.3668822949317863E-5</v>
      </c>
      <c r="U762">
        <f t="shared" si="151"/>
        <v>2.2958423310913363E-4</v>
      </c>
      <c r="W762">
        <f t="shared" si="152"/>
        <v>-3.6652756682937643E-6</v>
      </c>
      <c r="X762">
        <f t="shared" si="153"/>
        <v>3.4250397798496257E-5</v>
      </c>
      <c r="Y762">
        <f t="shared" si="154"/>
        <v>3.9860239081226389E-6</v>
      </c>
      <c r="Z762">
        <f t="shared" si="155"/>
        <v>-2.0086919226931122E-5</v>
      </c>
      <c r="AA762">
        <f t="shared" si="156"/>
        <v>4.2679462459761162E-5</v>
      </c>
    </row>
    <row r="763" spans="1:27" x14ac:dyDescent="0.2">
      <c r="A763" s="5">
        <v>43129</v>
      </c>
      <c r="B763" s="1">
        <v>36283.25</v>
      </c>
      <c r="C763" s="1">
        <v>493.54</v>
      </c>
      <c r="D763" s="1">
        <v>175.48</v>
      </c>
      <c r="E763" s="1">
        <v>12835.21</v>
      </c>
      <c r="F763" s="1">
        <v>251.07</v>
      </c>
      <c r="G763" s="2">
        <v>16933.5</v>
      </c>
      <c r="I763" s="21">
        <f t="shared" si="145"/>
        <v>6.4371333442458881E-3</v>
      </c>
      <c r="J763" s="21">
        <f t="shared" si="145"/>
        <v>-3.0346580977635381E-3</v>
      </c>
      <c r="K763" s="21">
        <f t="shared" si="145"/>
        <v>4.2831509470660882E-3</v>
      </c>
      <c r="L763" s="21">
        <f t="shared" si="144"/>
        <v>1.1496892386238768E-2</v>
      </c>
      <c r="M763" s="21">
        <f t="shared" si="144"/>
        <v>-9.5925898085078651E-3</v>
      </c>
      <c r="N763" s="21">
        <f t="shared" si="144"/>
        <v>-3.1191215758390973E-2</v>
      </c>
      <c r="P763">
        <f t="shared" si="146"/>
        <v>3.0040218343132918E-5</v>
      </c>
      <c r="Q763">
        <f t="shared" si="147"/>
        <v>4.1498607887080525E-5</v>
      </c>
      <c r="R763">
        <f t="shared" si="148"/>
        <v>3.656075114035236E-5</v>
      </c>
      <c r="S763">
        <f t="shared" si="149"/>
        <v>1.3179582294203625E-4</v>
      </c>
      <c r="T763">
        <f t="shared" si="150"/>
        <v>7.249761297368141E-5</v>
      </c>
      <c r="U763">
        <f t="shared" si="151"/>
        <v>1.821390602978125E-4</v>
      </c>
      <c r="W763">
        <f t="shared" si="152"/>
        <v>8.9166438638942829E-6</v>
      </c>
      <c r="X763">
        <f t="shared" si="153"/>
        <v>3.0394805606041275E-5</v>
      </c>
      <c r="Y763">
        <f t="shared" si="154"/>
        <v>1.276789896496207E-5</v>
      </c>
      <c r="Z763">
        <f t="shared" si="155"/>
        <v>1.5204296077440958E-6</v>
      </c>
      <c r="AA763">
        <f t="shared" si="156"/>
        <v>2.6305521442368589E-5</v>
      </c>
    </row>
    <row r="764" spans="1:27" x14ac:dyDescent="0.2">
      <c r="A764" s="5">
        <v>43125</v>
      </c>
      <c r="B764" s="1">
        <v>36050.44</v>
      </c>
      <c r="C764" s="1">
        <v>495.04</v>
      </c>
      <c r="D764" s="1">
        <v>174.73</v>
      </c>
      <c r="E764" s="1">
        <v>12688.49</v>
      </c>
      <c r="F764" s="1">
        <v>253.49</v>
      </c>
      <c r="G764" s="2">
        <v>17470</v>
      </c>
      <c r="I764" s="21">
        <f t="shared" si="145"/>
        <v>-3.0798195508837645E-3</v>
      </c>
      <c r="J764" s="21">
        <f t="shared" si="145"/>
        <v>-7.7270184847103556E-3</v>
      </c>
      <c r="K764" s="21">
        <f t="shared" si="145"/>
        <v>-4.7958984301701485E-3</v>
      </c>
      <c r="L764" s="21">
        <f t="shared" si="144"/>
        <v>-1.1397940921072606E-2</v>
      </c>
      <c r="M764" s="21">
        <f t="shared" si="144"/>
        <v>-3.6620702066645439E-3</v>
      </c>
      <c r="N764" s="21">
        <f t="shared" si="144"/>
        <v>-1.8227259981469044E-2</v>
      </c>
      <c r="P764">
        <f t="shared" si="146"/>
        <v>3.1352235143800604E-5</v>
      </c>
      <c r="Q764">
        <f t="shared" si="147"/>
        <v>4.0336381922656581E-5</v>
      </c>
      <c r="R764">
        <f t="shared" si="148"/>
        <v>3.7426290037448781E-5</v>
      </c>
      <c r="S764">
        <f t="shared" si="149"/>
        <v>1.319159994761921E-4</v>
      </c>
      <c r="T764">
        <f t="shared" si="150"/>
        <v>7.6269114342307457E-5</v>
      </c>
      <c r="U764">
        <f t="shared" si="151"/>
        <v>1.7255859565094546E-4</v>
      </c>
      <c r="W764">
        <f t="shared" si="152"/>
        <v>5.9025995371235139E-6</v>
      </c>
      <c r="X764">
        <f t="shared" si="153"/>
        <v>2.3344960763718415E-5</v>
      </c>
      <c r="Y764">
        <f t="shared" si="154"/>
        <v>8.0031209713576948E-6</v>
      </c>
      <c r="Z764">
        <f t="shared" si="155"/>
        <v>-1.1643366316558321E-5</v>
      </c>
      <c r="AA764">
        <f t="shared" si="156"/>
        <v>2.3723990530566579E-5</v>
      </c>
    </row>
    <row r="765" spans="1:27" x14ac:dyDescent="0.2">
      <c r="A765" s="5">
        <v>43124</v>
      </c>
      <c r="B765" s="1">
        <v>36161.64</v>
      </c>
      <c r="C765" s="1">
        <v>498.88</v>
      </c>
      <c r="D765" s="1">
        <v>175.57</v>
      </c>
      <c r="E765" s="1">
        <v>12833.94</v>
      </c>
      <c r="F765" s="1">
        <v>254.42</v>
      </c>
      <c r="G765" s="2">
        <v>17791.349999999999</v>
      </c>
      <c r="I765" s="21">
        <f t="shared" si="145"/>
        <v>5.9915671731762326E-4</v>
      </c>
      <c r="J765" s="21">
        <f t="shared" si="145"/>
        <v>2.6896304927822587E-3</v>
      </c>
      <c r="K765" s="21">
        <f t="shared" si="145"/>
        <v>-2.1052040434113134E-3</v>
      </c>
      <c r="L765" s="21">
        <f t="shared" si="144"/>
        <v>1.5207848355355302E-2</v>
      </c>
      <c r="M765" s="21">
        <f t="shared" si="144"/>
        <v>3.6620702066646892E-3</v>
      </c>
      <c r="N765" s="21">
        <f t="shared" si="144"/>
        <v>6.2839830425297704E-3</v>
      </c>
      <c r="P765">
        <f t="shared" si="146"/>
        <v>3.3330527465410848E-5</v>
      </c>
      <c r="Q765">
        <f t="shared" si="147"/>
        <v>4.2449292756802483E-5</v>
      </c>
      <c r="R765">
        <f t="shared" si="148"/>
        <v>3.9532315950622409E-5</v>
      </c>
      <c r="S765">
        <f t="shared" si="149"/>
        <v>1.2557370253215227E-4</v>
      </c>
      <c r="T765">
        <f t="shared" si="150"/>
        <v>8.0281349840845731E-5</v>
      </c>
      <c r="U765">
        <f t="shared" si="151"/>
        <v>1.8105243518959293E-4</v>
      </c>
      <c r="W765">
        <f t="shared" si="152"/>
        <v>6.0390362745074568E-6</v>
      </c>
      <c r="X765">
        <f t="shared" si="153"/>
        <v>2.3756239594978227E-5</v>
      </c>
      <c r="Y765">
        <f t="shared" si="154"/>
        <v>9.3583669807972394E-6</v>
      </c>
      <c r="Z765">
        <f t="shared" si="155"/>
        <v>-1.8486508497088666E-5</v>
      </c>
      <c r="AA765">
        <f t="shared" si="156"/>
        <v>2.376941202746012E-5</v>
      </c>
    </row>
    <row r="766" spans="1:27" x14ac:dyDescent="0.2">
      <c r="A766" s="5">
        <v>43123</v>
      </c>
      <c r="B766" s="1">
        <v>36139.980000000003</v>
      </c>
      <c r="C766" s="1">
        <v>497.54</v>
      </c>
      <c r="D766" s="1">
        <v>175.94</v>
      </c>
      <c r="E766" s="1">
        <v>12640.24</v>
      </c>
      <c r="F766" s="1">
        <v>253.49</v>
      </c>
      <c r="G766" s="2">
        <v>17679.900000000001</v>
      </c>
      <c r="I766" s="21">
        <f t="shared" si="145"/>
        <v>9.5074264910143414E-3</v>
      </c>
      <c r="J766" s="21">
        <f t="shared" si="145"/>
        <v>1.1746170007251002E-2</v>
      </c>
      <c r="K766" s="21">
        <f t="shared" si="145"/>
        <v>1.2007691876354292E-2</v>
      </c>
      <c r="L766" s="21">
        <f t="shared" si="144"/>
        <v>1.1972264028181901E-2</v>
      </c>
      <c r="M766" s="21">
        <f t="shared" si="144"/>
        <v>8.7565192910092227E-3</v>
      </c>
      <c r="N766" s="21">
        <f t="shared" si="144"/>
        <v>8.7372026590104446E-3</v>
      </c>
      <c r="P766">
        <f t="shared" si="146"/>
        <v>2.9688359528179117E-5</v>
      </c>
      <c r="Q766">
        <f t="shared" si="147"/>
        <v>3.6352066134519045E-5</v>
      </c>
      <c r="R766">
        <f t="shared" si="148"/>
        <v>3.2852378828483519E-5</v>
      </c>
      <c r="S766">
        <f t="shared" si="149"/>
        <v>1.2443999593034295E-4</v>
      </c>
      <c r="T766">
        <f t="shared" si="150"/>
        <v>8.0511438335336942E-5</v>
      </c>
      <c r="U766">
        <f t="shared" si="151"/>
        <v>1.8773628996948487E-4</v>
      </c>
      <c r="W766">
        <f t="shared" si="152"/>
        <v>1.1222739930311084E-6</v>
      </c>
      <c r="X766">
        <f t="shared" si="153"/>
        <v>1.872182928270818E-5</v>
      </c>
      <c r="Y766">
        <f t="shared" si="154"/>
        <v>3.2590944014442385E-6</v>
      </c>
      <c r="Z766">
        <f t="shared" si="155"/>
        <v>-2.6343355662950034E-5</v>
      </c>
      <c r="AA766">
        <f t="shared" si="156"/>
        <v>2.0403152137739565E-5</v>
      </c>
    </row>
    <row r="767" spans="1:27" x14ac:dyDescent="0.2">
      <c r="A767" s="5">
        <v>43122</v>
      </c>
      <c r="B767" s="1">
        <v>35798.01</v>
      </c>
      <c r="C767" s="1">
        <v>491.73</v>
      </c>
      <c r="D767" s="1">
        <v>173.84</v>
      </c>
      <c r="E767" s="1">
        <v>12489.81</v>
      </c>
      <c r="F767" s="1">
        <v>251.28</v>
      </c>
      <c r="G767" s="2">
        <v>17526.099999999999</v>
      </c>
      <c r="I767" s="21">
        <f t="shared" si="145"/>
        <v>8.0334647957495519E-3</v>
      </c>
      <c r="J767" s="21">
        <f t="shared" si="145"/>
        <v>3.1163142753661715E-3</v>
      </c>
      <c r="K767" s="21">
        <f t="shared" si="145"/>
        <v>7.1006215495763685E-3</v>
      </c>
      <c r="L767" s="21">
        <f t="shared" si="144"/>
        <v>1.9902409612755776E-2</v>
      </c>
      <c r="M767" s="21">
        <f t="shared" si="144"/>
        <v>5.5470341965487132E-3</v>
      </c>
      <c r="N767" s="21">
        <f t="shared" si="144"/>
        <v>-1.2843602126673875E-2</v>
      </c>
      <c r="P767">
        <f t="shared" si="146"/>
        <v>2.7464006522027947E-5</v>
      </c>
      <c r="Q767">
        <f t="shared" si="147"/>
        <v>3.8052533249731902E-5</v>
      </c>
      <c r="R767">
        <f t="shared" si="148"/>
        <v>3.173111621815428E-5</v>
      </c>
      <c r="S767">
        <f t="shared" si="149"/>
        <v>1.0709961853905119E-4</v>
      </c>
      <c r="T767">
        <f t="shared" si="150"/>
        <v>8.3686450034761801E-5</v>
      </c>
      <c r="U767">
        <f t="shared" si="151"/>
        <v>1.8919021599381571E-4</v>
      </c>
      <c r="W767">
        <f t="shared" si="152"/>
        <v>7.7797782182404608E-6</v>
      </c>
      <c r="X767">
        <f t="shared" si="153"/>
        <v>2.2471607789337033E-5</v>
      </c>
      <c r="Y767">
        <f t="shared" si="154"/>
        <v>9.2882424292925185E-6</v>
      </c>
      <c r="Z767">
        <f t="shared" si="155"/>
        <v>-1.1708763656649512E-5</v>
      </c>
      <c r="AA767">
        <f t="shared" si="156"/>
        <v>2.6252963989309698E-5</v>
      </c>
    </row>
    <row r="768" spans="1:27" x14ac:dyDescent="0.2">
      <c r="A768" s="5">
        <v>43119</v>
      </c>
      <c r="B768" s="1">
        <v>35511.58</v>
      </c>
      <c r="C768" s="1">
        <v>490.2</v>
      </c>
      <c r="D768" s="1">
        <v>172.61</v>
      </c>
      <c r="E768" s="1">
        <v>12243.69</v>
      </c>
      <c r="F768" s="1">
        <v>249.89</v>
      </c>
      <c r="G768" s="2">
        <v>17752.650000000001</v>
      </c>
      <c r="I768" s="21">
        <f t="shared" si="145"/>
        <v>7.101438920702227E-3</v>
      </c>
      <c r="J768" s="21">
        <f t="shared" si="145"/>
        <v>5.6872966865117707E-3</v>
      </c>
      <c r="K768" s="21">
        <f t="shared" si="145"/>
        <v>7.793455754320412E-3</v>
      </c>
      <c r="L768" s="21">
        <f t="shared" si="145"/>
        <v>3.6149152410963254E-3</v>
      </c>
      <c r="M768" s="21">
        <f t="shared" si="145"/>
        <v>1.1794440839938346E-2</v>
      </c>
      <c r="N768" s="21">
        <f t="shared" si="145"/>
        <v>5.3685149517926564E-3</v>
      </c>
      <c r="P768">
        <f t="shared" si="146"/>
        <v>2.5998064295063916E-5</v>
      </c>
      <c r="Q768">
        <f t="shared" si="147"/>
        <v>3.8416821950752598E-5</v>
      </c>
      <c r="R768">
        <f t="shared" si="148"/>
        <v>2.9879616023916255E-5</v>
      </c>
      <c r="S768">
        <f t="shared" si="149"/>
        <v>1.1310166149684316E-4</v>
      </c>
      <c r="T768">
        <f t="shared" si="150"/>
        <v>8.014885101186538E-5</v>
      </c>
      <c r="U768">
        <f t="shared" si="151"/>
        <v>1.9942655194314727E-4</v>
      </c>
      <c r="W768">
        <f t="shared" si="152"/>
        <v>5.8429014433388587E-6</v>
      </c>
      <c r="X768">
        <f t="shared" si="153"/>
        <v>2.1957093139923274E-5</v>
      </c>
      <c r="Y768">
        <f t="shared" si="154"/>
        <v>7.2105163879790406E-6</v>
      </c>
      <c r="Z768">
        <f t="shared" si="155"/>
        <v>-1.3694858774390255E-5</v>
      </c>
      <c r="AA768">
        <f t="shared" si="156"/>
        <v>2.3887070286675657E-5</v>
      </c>
    </row>
    <row r="769" spans="1:27" x14ac:dyDescent="0.2">
      <c r="A769" s="5">
        <v>43118</v>
      </c>
      <c r="B769" s="1">
        <v>35260.29</v>
      </c>
      <c r="C769" s="1">
        <v>487.42</v>
      </c>
      <c r="D769" s="1">
        <v>171.27</v>
      </c>
      <c r="E769" s="1">
        <v>12199.51</v>
      </c>
      <c r="F769" s="1">
        <v>246.96</v>
      </c>
      <c r="G769" s="2">
        <v>17657.599999999999</v>
      </c>
      <c r="I769" s="21">
        <f t="shared" ref="I769:N832" si="157">LN(B769/B770)</f>
        <v>5.0743539809327025E-3</v>
      </c>
      <c r="J769" s="21">
        <f t="shared" si="157"/>
        <v>-1.1078693703947711E-2</v>
      </c>
      <c r="K769" s="21">
        <f t="shared" si="157"/>
        <v>-3.8461585874782754E-3</v>
      </c>
      <c r="L769" s="21">
        <f t="shared" si="157"/>
        <v>1.3312670450754257E-3</v>
      </c>
      <c r="M769" s="21">
        <f t="shared" si="157"/>
        <v>-2.2660003151925359E-2</v>
      </c>
      <c r="N769" s="21">
        <f t="shared" si="157"/>
        <v>1.3710932612849431E-2</v>
      </c>
      <c r="P769">
        <f t="shared" si="146"/>
        <v>2.6013957654931344E-5</v>
      </c>
      <c r="Q769">
        <f t="shared" si="147"/>
        <v>3.3034653935743774E-5</v>
      </c>
      <c r="R769">
        <f t="shared" si="148"/>
        <v>3.0842595607568386E-5</v>
      </c>
      <c r="S769">
        <f t="shared" si="149"/>
        <v>1.2020779274481375E-4</v>
      </c>
      <c r="T769">
        <f t="shared" si="150"/>
        <v>5.2489687703350353E-5</v>
      </c>
      <c r="U769">
        <f t="shared" si="151"/>
        <v>2.0015656548542698E-4</v>
      </c>
      <c r="W769">
        <f t="shared" si="152"/>
        <v>1.7749509725107481E-6</v>
      </c>
      <c r="X769">
        <f t="shared" si="153"/>
        <v>3.30543047965073E-5</v>
      </c>
      <c r="Y769">
        <f t="shared" si="154"/>
        <v>1.1036789000695586E-5</v>
      </c>
      <c r="Z769">
        <f t="shared" si="155"/>
        <v>-1.5734078233057912E-5</v>
      </c>
      <c r="AA769">
        <f t="shared" si="156"/>
        <v>4.5243039212825465E-5</v>
      </c>
    </row>
    <row r="770" spans="1:27" x14ac:dyDescent="0.2">
      <c r="A770" s="5">
        <v>43117</v>
      </c>
      <c r="B770" s="1">
        <v>35081.82</v>
      </c>
      <c r="C770" s="1">
        <v>492.85</v>
      </c>
      <c r="D770" s="1">
        <v>171.93</v>
      </c>
      <c r="E770" s="1">
        <v>12183.28</v>
      </c>
      <c r="F770" s="1">
        <v>252.62</v>
      </c>
      <c r="G770" s="2">
        <v>17417.150000000001</v>
      </c>
      <c r="I770" s="21">
        <f t="shared" si="157"/>
        <v>8.8979035613561356E-3</v>
      </c>
      <c r="J770" s="21">
        <f t="shared" si="157"/>
        <v>7.208632665717034E-3</v>
      </c>
      <c r="K770" s="21">
        <f t="shared" si="157"/>
        <v>9.8194722021341749E-3</v>
      </c>
      <c r="L770" s="21">
        <f t="shared" si="157"/>
        <v>1.274245629396421E-2</v>
      </c>
      <c r="M770" s="21">
        <f t="shared" si="157"/>
        <v>9.5058884241990878E-3</v>
      </c>
      <c r="N770" s="21">
        <f t="shared" si="157"/>
        <v>8.7247908064479358E-3</v>
      </c>
      <c r="P770">
        <f t="shared" si="146"/>
        <v>2.2620847220957117E-5</v>
      </c>
      <c r="Q770">
        <f t="shared" si="147"/>
        <v>3.1826373235307674E-5</v>
      </c>
      <c r="R770">
        <f t="shared" si="148"/>
        <v>2.6656673987084293E-5</v>
      </c>
      <c r="S770">
        <f t="shared" si="149"/>
        <v>1.1751657574531751E-4</v>
      </c>
      <c r="T770">
        <f t="shared" si="150"/>
        <v>5.0072311509947894E-5</v>
      </c>
      <c r="U770">
        <f t="shared" si="151"/>
        <v>2.0807366703026628E-4</v>
      </c>
      <c r="W770">
        <f t="shared" si="152"/>
        <v>-3.067010488102211E-6</v>
      </c>
      <c r="X770">
        <f t="shared" si="153"/>
        <v>3.1149655399971066E-5</v>
      </c>
      <c r="Y770">
        <f t="shared" si="154"/>
        <v>6.2727856947813848E-6</v>
      </c>
      <c r="Z770">
        <f t="shared" si="155"/>
        <v>-2.3834674643155884E-5</v>
      </c>
      <c r="AA770">
        <f t="shared" si="156"/>
        <v>4.2837048869139512E-5</v>
      </c>
    </row>
    <row r="771" spans="1:27" x14ac:dyDescent="0.2">
      <c r="A771" s="5">
        <v>43116</v>
      </c>
      <c r="B771" s="1">
        <v>34771.050000000003</v>
      </c>
      <c r="C771" s="1">
        <v>489.31</v>
      </c>
      <c r="D771" s="1">
        <v>170.25</v>
      </c>
      <c r="E771" s="1">
        <v>12029.02</v>
      </c>
      <c r="F771" s="1">
        <v>250.23</v>
      </c>
      <c r="G771" s="2">
        <v>17265.849999999999</v>
      </c>
      <c r="I771" s="21">
        <f t="shared" si="157"/>
        <v>-2.0817491676511455E-3</v>
      </c>
      <c r="J771" s="21">
        <f t="shared" si="157"/>
        <v>-1.0024993724540528E-2</v>
      </c>
      <c r="K771" s="21">
        <f t="shared" si="157"/>
        <v>-5.6229281871047164E-3</v>
      </c>
      <c r="L771" s="21">
        <f t="shared" si="157"/>
        <v>3.2633241555601163E-2</v>
      </c>
      <c r="M771" s="21">
        <f t="shared" si="157"/>
        <v>-1.5544148971281452E-2</v>
      </c>
      <c r="N771" s="21">
        <f t="shared" si="157"/>
        <v>-1.3376028588527314E-2</v>
      </c>
      <c r="P771">
        <f t="shared" si="146"/>
        <v>2.3788113239506534E-5</v>
      </c>
      <c r="Q771">
        <f t="shared" si="147"/>
        <v>2.7442918387960697E-5</v>
      </c>
      <c r="R771">
        <f t="shared" si="148"/>
        <v>2.6340036918344777E-5</v>
      </c>
      <c r="S771">
        <f t="shared" si="149"/>
        <v>5.704347710611126E-5</v>
      </c>
      <c r="T771">
        <f t="shared" si="150"/>
        <v>3.7845827101557946E-5</v>
      </c>
      <c r="U771">
        <f t="shared" si="151"/>
        <v>2.0993465806617051E-4</v>
      </c>
      <c r="W771">
        <f t="shared" si="152"/>
        <v>-5.0401517775966944E-6</v>
      </c>
      <c r="X771">
        <f t="shared" si="153"/>
        <v>2.4578701319590856E-5</v>
      </c>
      <c r="Y771">
        <f t="shared" si="154"/>
        <v>1.8723817062387832E-6</v>
      </c>
      <c r="Z771">
        <f t="shared" si="155"/>
        <v>2.5058677403047433E-6</v>
      </c>
      <c r="AA771">
        <f t="shared" si="156"/>
        <v>3.2299904263498102E-5</v>
      </c>
    </row>
    <row r="772" spans="1:27" x14ac:dyDescent="0.2">
      <c r="A772" s="5">
        <v>43115</v>
      </c>
      <c r="B772" s="1">
        <v>34843.51</v>
      </c>
      <c r="C772" s="1">
        <v>494.24</v>
      </c>
      <c r="D772" s="1">
        <v>171.21</v>
      </c>
      <c r="E772" s="1">
        <v>11642.81</v>
      </c>
      <c r="F772" s="1">
        <v>254.15</v>
      </c>
      <c r="G772" s="2">
        <v>17498.349999999999</v>
      </c>
      <c r="I772" s="21">
        <f t="shared" si="157"/>
        <v>7.2331775020795692E-3</v>
      </c>
      <c r="J772" s="21">
        <f t="shared" si="157"/>
        <v>-3.7764471599431816E-3</v>
      </c>
      <c r="K772" s="21">
        <f t="shared" si="157"/>
        <v>6.3280225226800754E-3</v>
      </c>
      <c r="L772" s="21">
        <f t="shared" si="157"/>
        <v>-4.8589932175586671E-3</v>
      </c>
      <c r="M772" s="21">
        <f t="shared" si="157"/>
        <v>-6.471245251830824E-3</v>
      </c>
      <c r="N772" s="21">
        <f t="shared" si="157"/>
        <v>-1.8545865139323197E-2</v>
      </c>
      <c r="P772">
        <f t="shared" ref="P772:P827" si="158">0.94*P773+(1-0.94)*(I773^2)</f>
        <v>2.1967001949905459E-5</v>
      </c>
      <c r="Q772">
        <f t="shared" ref="Q772:Q827" si="159">0.94*Q773+(1-0.94)*(J773^2)</f>
        <v>2.8284282126436303E-5</v>
      </c>
      <c r="R772">
        <f t="shared" ref="R772:R827" si="160">0.94*R773+(1-0.94)*(K773^2)</f>
        <v>2.5465324229246805E-5</v>
      </c>
      <c r="S772">
        <f t="shared" ref="S772:S827" si="161">0.94*S773+(1-0.94)*(L773^2)</f>
        <v>5.9177540639164248E-5</v>
      </c>
      <c r="T772">
        <f t="shared" ref="T772:T827" si="162">0.94*T773+(1-0.94)*(M773^2)</f>
        <v>3.7588517228720601E-5</v>
      </c>
      <c r="U772">
        <f t="shared" ref="U772:U827" si="163">0.94*U773+(1-0.94)*(N773^2)</f>
        <v>2.0138054387256672E-4</v>
      </c>
      <c r="W772">
        <f t="shared" ref="W772:W826" si="164">0.94*W773+(1-0.94)*I773*N773</f>
        <v>3.2006173312176292E-6</v>
      </c>
      <c r="X772">
        <f t="shared" ref="X772:X827" si="165">0.94*X773+(1-0.94)*J773*N773</f>
        <v>2.1677077165474117E-5</v>
      </c>
      <c r="Y772">
        <f t="shared" ref="Y772:Y827" si="166">0.94*Y773+(1-0.94)*K773*N773</f>
        <v>9.4828732388215491E-6</v>
      </c>
      <c r="Z772">
        <f t="shared" ref="Z772:Z827" si="167">0.94*Z773+(1-0.94)*L773*N773</f>
        <v>-3.0861555694032019E-6</v>
      </c>
      <c r="AA772">
        <f t="shared" ref="AA772:AA827" si="168">0.94*AA773+(1-0.94)*M773*N773</f>
        <v>2.670107846815074E-5</v>
      </c>
    </row>
    <row r="773" spans="1:27" x14ac:dyDescent="0.2">
      <c r="A773" s="5">
        <v>43112</v>
      </c>
      <c r="B773" s="1">
        <v>34592.39</v>
      </c>
      <c r="C773" s="1">
        <v>496.11</v>
      </c>
      <c r="D773" s="1">
        <v>170.13</v>
      </c>
      <c r="E773" s="1">
        <v>11699.52</v>
      </c>
      <c r="F773" s="1">
        <v>255.8</v>
      </c>
      <c r="G773" s="2">
        <v>17825.900000000001</v>
      </c>
      <c r="I773" s="21">
        <f t="shared" si="157"/>
        <v>2.5732373349799911E-3</v>
      </c>
      <c r="J773" s="21">
        <f t="shared" si="157"/>
        <v>-1.3898542890543016E-3</v>
      </c>
      <c r="K773" s="21">
        <f t="shared" si="157"/>
        <v>3.5329483841846504E-3</v>
      </c>
      <c r="L773" s="21">
        <f t="shared" si="157"/>
        <v>2.7526284783621326E-4</v>
      </c>
      <c r="M773" s="21">
        <f t="shared" si="157"/>
        <v>1.3691933679354389E-3</v>
      </c>
      <c r="N773" s="21">
        <f t="shared" si="157"/>
        <v>1.5020325597611623E-2</v>
      </c>
      <c r="P773">
        <f t="shared" si="158"/>
        <v>2.2946498858486556E-5</v>
      </c>
      <c r="Q773">
        <f t="shared" si="159"/>
        <v>2.9966362159306539E-5</v>
      </c>
      <c r="R773">
        <f t="shared" si="160"/>
        <v>2.6294064651200032E-5</v>
      </c>
      <c r="S773">
        <f t="shared" si="161"/>
        <v>6.2949994107489696E-5</v>
      </c>
      <c r="T773">
        <f t="shared" si="162"/>
        <v>3.9868123191481591E-5</v>
      </c>
      <c r="U773">
        <f t="shared" si="163"/>
        <v>1.9983397128624543E-4</v>
      </c>
      <c r="W773">
        <f t="shared" si="164"/>
        <v>9.3783571759344146E-7</v>
      </c>
      <c r="X773">
        <f t="shared" si="165"/>
        <v>2.4393235109323488E-5</v>
      </c>
      <c r="Y773">
        <f t="shared" si="166"/>
        <v>6.7009692934265821E-6</v>
      </c>
      <c r="Z773">
        <f t="shared" si="167"/>
        <v>-3.547050878051859E-6</v>
      </c>
      <c r="AA773">
        <f t="shared" si="168"/>
        <v>2.7092696443193504E-5</v>
      </c>
    </row>
    <row r="774" spans="1:27" x14ac:dyDescent="0.2">
      <c r="A774" s="5">
        <v>43111</v>
      </c>
      <c r="B774" s="1">
        <v>34503.49</v>
      </c>
      <c r="C774" s="1">
        <v>496.8</v>
      </c>
      <c r="D774" s="1">
        <v>169.53</v>
      </c>
      <c r="E774" s="1">
        <v>11696.3</v>
      </c>
      <c r="F774" s="1">
        <v>255.45</v>
      </c>
      <c r="G774" s="2">
        <v>17560.150000000001</v>
      </c>
      <c r="I774" s="21">
        <f t="shared" si="157"/>
        <v>2.0430385413620906E-3</v>
      </c>
      <c r="J774" s="21">
        <f t="shared" si="157"/>
        <v>5.8390634996047046E-4</v>
      </c>
      <c r="K774" s="21">
        <f t="shared" si="157"/>
        <v>1.8302588135067474E-3</v>
      </c>
      <c r="L774" s="21">
        <f t="shared" si="157"/>
        <v>8.3441814423332247E-3</v>
      </c>
      <c r="M774" s="21">
        <f t="shared" si="157"/>
        <v>-1.9163462326428891E-3</v>
      </c>
      <c r="N774" s="21">
        <f t="shared" si="157"/>
        <v>2.4431662686154928E-3</v>
      </c>
      <c r="P774">
        <f t="shared" si="158"/>
        <v>2.4144743052762872E-5</v>
      </c>
      <c r="Q774">
        <f t="shared" si="159"/>
        <v>3.1857346129547967E-5</v>
      </c>
      <c r="R774">
        <f t="shared" si="160"/>
        <v>2.7758589161420091E-5</v>
      </c>
      <c r="S774">
        <f t="shared" si="161"/>
        <v>6.2523906671207457E-5</v>
      </c>
      <c r="T774">
        <f t="shared" si="162"/>
        <v>4.217848959412736E-5</v>
      </c>
      <c r="U774">
        <f t="shared" si="163"/>
        <v>2.1220832723540362E-4</v>
      </c>
      <c r="W774">
        <f t="shared" si="164"/>
        <v>6.790922836268146E-7</v>
      </c>
      <c r="X774">
        <f t="shared" si="165"/>
        <v>2.5859191799391766E-5</v>
      </c>
      <c r="Y774">
        <f t="shared" si="166"/>
        <v>6.8432677634753492E-6</v>
      </c>
      <c r="Z774">
        <f t="shared" si="167"/>
        <v>-5.0747066344668244E-6</v>
      </c>
      <c r="AA774">
        <f t="shared" si="168"/>
        <v>2.9120865523051483E-5</v>
      </c>
    </row>
    <row r="775" spans="1:27" x14ac:dyDescent="0.2">
      <c r="A775" s="5">
        <v>43110</v>
      </c>
      <c r="B775" s="1">
        <v>34433.07</v>
      </c>
      <c r="C775" s="1">
        <v>496.51</v>
      </c>
      <c r="D775" s="1">
        <v>169.22</v>
      </c>
      <c r="E775" s="1">
        <v>11599.11</v>
      </c>
      <c r="F775" s="1">
        <v>255.94</v>
      </c>
      <c r="G775" s="2">
        <v>17517.3</v>
      </c>
      <c r="I775" s="21">
        <f t="shared" si="157"/>
        <v>-2.9386032496035345E-4</v>
      </c>
      <c r="J775" s="21">
        <f t="shared" si="157"/>
        <v>6.0440005063370106E-4</v>
      </c>
      <c r="K775" s="21">
        <f t="shared" si="157"/>
        <v>-3.545051735797212E-4</v>
      </c>
      <c r="L775" s="21">
        <f t="shared" si="157"/>
        <v>1.8249662803428157E-2</v>
      </c>
      <c r="M775" s="21">
        <f t="shared" si="157"/>
        <v>-3.9070894142332546E-5</v>
      </c>
      <c r="N775" s="21">
        <f t="shared" si="157"/>
        <v>-2.5200419279688547E-3</v>
      </c>
      <c r="P775">
        <f t="shared" si="158"/>
        <v>2.568038491417843E-5</v>
      </c>
      <c r="Q775">
        <f t="shared" si="159"/>
        <v>3.3867476770505962E-5</v>
      </c>
      <c r="R775">
        <f t="shared" si="160"/>
        <v>2.9522392262057877E-5</v>
      </c>
      <c r="S775">
        <f t="shared" si="161"/>
        <v>4.5256271409444346E-5</v>
      </c>
      <c r="T775">
        <f t="shared" si="162"/>
        <v>4.4870636172384278E-5</v>
      </c>
      <c r="U775">
        <f t="shared" si="163"/>
        <v>2.2534818144285146E-4</v>
      </c>
      <c r="W775">
        <f t="shared" si="164"/>
        <v>6.7517006727108089E-7</v>
      </c>
      <c r="X775">
        <f t="shared" si="165"/>
        <v>2.7606998518642098E-5</v>
      </c>
      <c r="Y775">
        <f t="shared" si="166"/>
        <v>7.2230486057544507E-6</v>
      </c>
      <c r="Z775">
        <f t="shared" si="167"/>
        <v>-2.4630975620328365E-6</v>
      </c>
      <c r="AA775">
        <f t="shared" si="168"/>
        <v>3.0973359474007842E-5</v>
      </c>
    </row>
    <row r="776" spans="1:27" x14ac:dyDescent="0.2">
      <c r="A776" s="5">
        <v>43109</v>
      </c>
      <c r="B776" s="1">
        <v>34443.19</v>
      </c>
      <c r="C776" s="1">
        <v>496.21</v>
      </c>
      <c r="D776" s="1">
        <v>169.28</v>
      </c>
      <c r="E776" s="1">
        <v>11389.35</v>
      </c>
      <c r="F776" s="1">
        <v>255.95</v>
      </c>
      <c r="G776" s="2">
        <v>17561.5</v>
      </c>
      <c r="I776" s="21">
        <f t="shared" si="157"/>
        <v>2.6280620475367302E-3</v>
      </c>
      <c r="J776" s="21">
        <f t="shared" si="157"/>
        <v>-3.9622332833192464E-3</v>
      </c>
      <c r="K776" s="21">
        <f t="shared" si="157"/>
        <v>0</v>
      </c>
      <c r="L776" s="21">
        <f t="shared" si="157"/>
        <v>3.2178220554048703E-3</v>
      </c>
      <c r="M776" s="21">
        <f t="shared" si="157"/>
        <v>-3.1596835399851876E-3</v>
      </c>
      <c r="N776" s="21">
        <f t="shared" si="157"/>
        <v>-4.4655992861618837E-2</v>
      </c>
      <c r="P776">
        <f t="shared" si="158"/>
        <v>2.687870458152793E-5</v>
      </c>
      <c r="Q776">
        <f t="shared" si="159"/>
        <v>3.5027148101084458E-5</v>
      </c>
      <c r="R776">
        <f t="shared" si="160"/>
        <v>3.1406800278784976E-5</v>
      </c>
      <c r="S776">
        <f t="shared" si="161"/>
        <v>4.7484051790031222E-5</v>
      </c>
      <c r="T776">
        <f t="shared" si="162"/>
        <v>4.7097468263843702E-5</v>
      </c>
      <c r="U776">
        <f t="shared" si="163"/>
        <v>1.124454463142917E-4</v>
      </c>
      <c r="W776">
        <f t="shared" si="164"/>
        <v>8.2092481588857276E-6</v>
      </c>
      <c r="X776">
        <f t="shared" si="165"/>
        <v>1.8075266857110339E-5</v>
      </c>
      <c r="Y776">
        <f t="shared" si="166"/>
        <v>7.6840942614409053E-6</v>
      </c>
      <c r="Z776">
        <f t="shared" si="167"/>
        <v>6.5517071937599415E-6</v>
      </c>
      <c r="AA776">
        <f t="shared" si="168"/>
        <v>2.3944075678313459E-5</v>
      </c>
    </row>
    <row r="777" spans="1:27" x14ac:dyDescent="0.2">
      <c r="A777" s="5">
        <v>43108</v>
      </c>
      <c r="B777" s="1">
        <v>34352.79</v>
      </c>
      <c r="C777" s="1">
        <v>498.18</v>
      </c>
      <c r="D777" s="1">
        <v>169.28</v>
      </c>
      <c r="E777" s="1">
        <v>11352.76</v>
      </c>
      <c r="F777" s="1">
        <v>256.76</v>
      </c>
      <c r="G777" s="2">
        <v>18363.5</v>
      </c>
      <c r="I777" s="21">
        <f t="shared" si="157"/>
        <v>5.8079204941020972E-3</v>
      </c>
      <c r="J777" s="21">
        <f t="shared" si="157"/>
        <v>6.5249144012988688E-3</v>
      </c>
      <c r="K777" s="21">
        <f t="shared" si="157"/>
        <v>6.9356216249671808E-3</v>
      </c>
      <c r="L777" s="21">
        <f t="shared" si="157"/>
        <v>1.3928430565317167E-2</v>
      </c>
      <c r="M777" s="21">
        <f t="shared" si="157"/>
        <v>3.9022916919913921E-3</v>
      </c>
      <c r="N777" s="21">
        <f t="shared" si="157"/>
        <v>-2.1486959703684769E-3</v>
      </c>
      <c r="P777">
        <f t="shared" si="158"/>
        <v>2.6441263993169427E-5</v>
      </c>
      <c r="Q777">
        <f t="shared" si="159"/>
        <v>3.4545401728114698E-5</v>
      </c>
      <c r="R777">
        <f t="shared" si="160"/>
        <v>3.0341095148193862E-5</v>
      </c>
      <c r="S777">
        <f t="shared" si="161"/>
        <v>3.8131894797084604E-5</v>
      </c>
      <c r="T777">
        <f t="shared" si="162"/>
        <v>4.9131697273277231E-5</v>
      </c>
      <c r="U777">
        <f t="shared" si="163"/>
        <v>1.193281198424543E-4</v>
      </c>
      <c r="W777">
        <f t="shared" si="164"/>
        <v>9.5298037027655195E-6</v>
      </c>
      <c r="X777">
        <f t="shared" si="165"/>
        <v>2.0123904568058031E-5</v>
      </c>
      <c r="Y777">
        <f t="shared" si="166"/>
        <v>9.1257944635052686E-6</v>
      </c>
      <c r="Z777">
        <f t="shared" si="167"/>
        <v>8.8801967569310533E-6</v>
      </c>
      <c r="AA777">
        <f t="shared" si="168"/>
        <v>2.6007623387596298E-5</v>
      </c>
    </row>
    <row r="778" spans="1:27" x14ac:dyDescent="0.2">
      <c r="A778" s="5">
        <v>43105</v>
      </c>
      <c r="B778" s="1">
        <v>34153.85</v>
      </c>
      <c r="C778" s="1">
        <v>494.94</v>
      </c>
      <c r="D778" s="1">
        <v>168.11</v>
      </c>
      <c r="E778" s="1">
        <v>11195.73</v>
      </c>
      <c r="F778" s="1">
        <v>255.76</v>
      </c>
      <c r="G778" s="2">
        <v>18403</v>
      </c>
      <c r="I778" s="21">
        <f t="shared" si="157"/>
        <v>5.4081330530619132E-3</v>
      </c>
      <c r="J778" s="21">
        <f t="shared" si="157"/>
        <v>2.9136842271589593E-3</v>
      </c>
      <c r="K778" s="21">
        <f t="shared" si="157"/>
        <v>6.2654977172070334E-3</v>
      </c>
      <c r="L778" s="21">
        <f t="shared" si="157"/>
        <v>3.4393596831967192E-3</v>
      </c>
      <c r="M778" s="21">
        <f t="shared" si="157"/>
        <v>3.5251299674527686E-3</v>
      </c>
      <c r="N778" s="21">
        <f t="shared" si="157"/>
        <v>-9.8626314479345265E-3</v>
      </c>
      <c r="P778">
        <f t="shared" si="158"/>
        <v>2.62621168148853E-5</v>
      </c>
      <c r="Q778">
        <f t="shared" si="159"/>
        <v>3.620854083146703E-5</v>
      </c>
      <c r="R778">
        <f t="shared" si="160"/>
        <v>2.97720292016322E-5</v>
      </c>
      <c r="S778">
        <f t="shared" si="161"/>
        <v>3.9810790526873041E-5</v>
      </c>
      <c r="T778">
        <f t="shared" si="162"/>
        <v>5.1474579570245978E-5</v>
      </c>
      <c r="U778">
        <f t="shared" si="163"/>
        <v>1.2073598925296496E-4</v>
      </c>
      <c r="W778">
        <f t="shared" si="164"/>
        <v>1.3542669244883061E-5</v>
      </c>
      <c r="X778">
        <f t="shared" si="165"/>
        <v>2.3242659775899742E-5</v>
      </c>
      <c r="Y778">
        <f t="shared" si="166"/>
        <v>1.3652608673262294E-5</v>
      </c>
      <c r="Z778">
        <f t="shared" si="167"/>
        <v>1.1612196782198194E-5</v>
      </c>
      <c r="AA778">
        <f t="shared" si="168"/>
        <v>2.9886858349042198E-5</v>
      </c>
    </row>
    <row r="779" spans="1:27" x14ac:dyDescent="0.2">
      <c r="A779" s="5">
        <v>43104</v>
      </c>
      <c r="B779" s="1">
        <v>33969.64</v>
      </c>
      <c r="C779" s="1">
        <v>493.5</v>
      </c>
      <c r="D779" s="1">
        <v>167.06</v>
      </c>
      <c r="E779" s="1">
        <v>11157.29</v>
      </c>
      <c r="F779" s="1">
        <v>254.86</v>
      </c>
      <c r="G779" s="2">
        <v>18585.400000000001</v>
      </c>
      <c r="I779" s="21">
        <f t="shared" si="157"/>
        <v>5.2022592121054641E-3</v>
      </c>
      <c r="J779" s="21">
        <f t="shared" si="157"/>
        <v>1.1945430176590915E-2</v>
      </c>
      <c r="K779" s="21">
        <f t="shared" si="157"/>
        <v>6.1243061429222144E-3</v>
      </c>
      <c r="L779" s="21">
        <f t="shared" si="157"/>
        <v>9.0527871666329634E-5</v>
      </c>
      <c r="M779" s="21">
        <f t="shared" si="157"/>
        <v>1.0214432271216866E-2</v>
      </c>
      <c r="N779" s="21">
        <f t="shared" si="157"/>
        <v>2.1408131641547572E-2</v>
      </c>
      <c r="P779">
        <f t="shared" si="158"/>
        <v>2.6210964638605459E-5</v>
      </c>
      <c r="Q779">
        <f t="shared" si="159"/>
        <v>2.9411641175785632E-5</v>
      </c>
      <c r="R779">
        <f t="shared" si="160"/>
        <v>2.9278299635849058E-5</v>
      </c>
      <c r="S779">
        <f t="shared" si="161"/>
        <v>4.2351381711851209E-5</v>
      </c>
      <c r="T779">
        <f t="shared" si="162"/>
        <v>4.8100534013669558E-5</v>
      </c>
      <c r="U779">
        <f t="shared" si="163"/>
        <v>9.9188833223462882E-5</v>
      </c>
      <c r="W779">
        <f t="shared" si="164"/>
        <v>7.298330044798527E-6</v>
      </c>
      <c r="X779">
        <f t="shared" si="165"/>
        <v>8.4030843316780195E-6</v>
      </c>
      <c r="Y779">
        <f t="shared" si="166"/>
        <v>6.1553314319289922E-6</v>
      </c>
      <c r="Z779">
        <f t="shared" si="167"/>
        <v>1.2229696624006894E-5</v>
      </c>
      <c r="AA779">
        <f t="shared" si="168"/>
        <v>1.7836748624137494E-5</v>
      </c>
    </row>
    <row r="780" spans="1:27" x14ac:dyDescent="0.2">
      <c r="A780" s="5">
        <v>43103</v>
      </c>
      <c r="B780" s="1">
        <v>33793.379999999997</v>
      </c>
      <c r="C780" s="1">
        <v>487.64</v>
      </c>
      <c r="D780" s="1">
        <v>166.04</v>
      </c>
      <c r="E780" s="1">
        <v>11156.28</v>
      </c>
      <c r="F780" s="1">
        <v>252.27</v>
      </c>
      <c r="G780" s="2">
        <v>18191.75</v>
      </c>
      <c r="I780" s="21">
        <f t="shared" si="157"/>
        <v>-5.585332966545868E-4</v>
      </c>
      <c r="J780" s="21">
        <f t="shared" si="157"/>
        <v>2.9779346940663272E-3</v>
      </c>
      <c r="K780" s="21">
        <f t="shared" si="157"/>
        <v>2.4119645074715049E-3</v>
      </c>
      <c r="L780" s="21">
        <f t="shared" si="157"/>
        <v>-3.1993497937218307E-3</v>
      </c>
      <c r="M780" s="21">
        <f t="shared" si="157"/>
        <v>2.8581655755887192E-3</v>
      </c>
      <c r="N780" s="21">
        <f t="shared" si="157"/>
        <v>-7.1124970674935591E-3</v>
      </c>
      <c r="P780">
        <f t="shared" si="158"/>
        <v>2.7864092629784203E-5</v>
      </c>
      <c r="Q780">
        <f t="shared" si="159"/>
        <v>3.0722931354529999E-5</v>
      </c>
      <c r="R780">
        <f t="shared" si="160"/>
        <v>3.0775792839075448E-5</v>
      </c>
      <c r="S780">
        <f t="shared" si="161"/>
        <v>4.4401309963506316E-5</v>
      </c>
      <c r="T780">
        <f t="shared" si="162"/>
        <v>5.0649348283213544E-5</v>
      </c>
      <c r="U780">
        <f t="shared" si="163"/>
        <v>1.0229103867165598E-4</v>
      </c>
      <c r="W780">
        <f t="shared" si="164"/>
        <v>7.5106128284312042E-6</v>
      </c>
      <c r="X780">
        <f t="shared" si="165"/>
        <v>1.0291401530214963E-5</v>
      </c>
      <c r="Y780">
        <f t="shared" si="166"/>
        <v>7.6432307033046498E-6</v>
      </c>
      <c r="Z780">
        <f t="shared" si="167"/>
        <v>1.1557845385598867E-5</v>
      </c>
      <c r="AA780">
        <f t="shared" si="168"/>
        <v>2.0272840724068771E-5</v>
      </c>
    </row>
    <row r="781" spans="1:27" x14ac:dyDescent="0.2">
      <c r="A781" s="5">
        <v>43102</v>
      </c>
      <c r="B781" s="1">
        <v>33812.26</v>
      </c>
      <c r="C781" s="1">
        <v>486.19</v>
      </c>
      <c r="D781" s="1">
        <v>165.64</v>
      </c>
      <c r="E781" s="1">
        <v>11192.03</v>
      </c>
      <c r="F781" s="1">
        <v>251.55</v>
      </c>
      <c r="G781" s="2">
        <v>18321.599999999999</v>
      </c>
      <c r="I781" s="21">
        <f t="shared" si="157"/>
        <v>-1.4491679927500413E-5</v>
      </c>
      <c r="J781" s="21">
        <f t="shared" si="157"/>
        <v>6.1723316913107093E-4</v>
      </c>
      <c r="K781" s="21">
        <f t="shared" si="157"/>
        <v>-1.4478767008140687E-3</v>
      </c>
      <c r="L781" s="21">
        <f t="shared" si="157"/>
        <v>-2.1554608199491716E-3</v>
      </c>
      <c r="M781" s="21">
        <f t="shared" si="157"/>
        <v>-2.2633877075817935E-3</v>
      </c>
      <c r="N781" s="21">
        <f t="shared" si="157"/>
        <v>1.2807298359686268E-3</v>
      </c>
      <c r="P781">
        <f t="shared" si="158"/>
        <v>2.9642638328996786E-5</v>
      </c>
      <c r="Q781">
        <f t="shared" si="159"/>
        <v>3.2659651858963258E-5</v>
      </c>
      <c r="R781">
        <f t="shared" si="160"/>
        <v>3.2606395768755143E-5</v>
      </c>
      <c r="S781">
        <f t="shared" si="161"/>
        <v>4.6938882215666125E-5</v>
      </c>
      <c r="T781">
        <f t="shared" si="162"/>
        <v>5.3555290264174043E-5</v>
      </c>
      <c r="U781">
        <f t="shared" si="163"/>
        <v>1.0871555589031019E-4</v>
      </c>
      <c r="W781">
        <f t="shared" si="164"/>
        <v>7.9911983234495667E-6</v>
      </c>
      <c r="X781">
        <f t="shared" si="165"/>
        <v>1.0897841483071943E-5</v>
      </c>
      <c r="Y781">
        <f t="shared" si="166"/>
        <v>8.2494585496562064E-6</v>
      </c>
      <c r="Z781">
        <f t="shared" si="167"/>
        <v>1.2471786345256475E-5</v>
      </c>
      <c r="AA781">
        <f t="shared" si="168"/>
        <v>2.1751880866081542E-5</v>
      </c>
    </row>
    <row r="782" spans="1:27" x14ac:dyDescent="0.2">
      <c r="A782" s="5">
        <v>43101</v>
      </c>
      <c r="B782" s="1">
        <v>33812.75</v>
      </c>
      <c r="C782" s="1">
        <v>485.89</v>
      </c>
      <c r="D782" s="1">
        <v>165.88</v>
      </c>
      <c r="E782" s="1">
        <v>11216.18</v>
      </c>
      <c r="F782" s="1">
        <v>252.12</v>
      </c>
      <c r="G782" s="2">
        <v>18298.150000000001</v>
      </c>
      <c r="I782" s="21">
        <f t="shared" si="157"/>
        <v>-7.1926495573680204E-3</v>
      </c>
      <c r="J782" s="21">
        <f t="shared" si="157"/>
        <v>-1.6451092566691504E-3</v>
      </c>
      <c r="K782" s="21">
        <f t="shared" si="157"/>
        <v>-6.9088016236757309E-3</v>
      </c>
      <c r="L782" s="21">
        <f t="shared" si="157"/>
        <v>-5.479699618799818E-3</v>
      </c>
      <c r="M782" s="21">
        <f t="shared" si="157"/>
        <v>-1.3080446600152301E-3</v>
      </c>
      <c r="N782" s="21">
        <f t="shared" si="157"/>
        <v>-2.6797376686966915E-3</v>
      </c>
      <c r="P782">
        <f t="shared" si="158"/>
        <v>2.823253815924511E-5</v>
      </c>
      <c r="Q782">
        <f t="shared" si="159"/>
        <v>3.4571562543596325E-5</v>
      </c>
      <c r="R782">
        <f t="shared" si="160"/>
        <v>3.164096103854987E-5</v>
      </c>
      <c r="S782">
        <f t="shared" si="161"/>
        <v>4.801835717120174E-5</v>
      </c>
      <c r="T782">
        <f t="shared" si="162"/>
        <v>5.686450150448764E-5</v>
      </c>
      <c r="U782">
        <f t="shared" si="163"/>
        <v>1.1519648537439179E-4</v>
      </c>
      <c r="W782">
        <f t="shared" si="164"/>
        <v>7.2709930702688787E-6</v>
      </c>
      <c r="X782">
        <f t="shared" si="165"/>
        <v>1.1312057242998794E-5</v>
      </c>
      <c r="Y782">
        <f t="shared" si="166"/>
        <v>7.5942893534736194E-6</v>
      </c>
      <c r="Z782">
        <f t="shared" si="167"/>
        <v>1.2330571166338329E-5</v>
      </c>
      <c r="AA782">
        <f t="shared" si="168"/>
        <v>2.2916561567249701E-5</v>
      </c>
    </row>
    <row r="783" spans="1:27" x14ac:dyDescent="0.2">
      <c r="A783" s="5">
        <v>43098</v>
      </c>
      <c r="B783" s="1">
        <v>34056.83</v>
      </c>
      <c r="C783" s="1">
        <v>486.69</v>
      </c>
      <c r="D783" s="1">
        <v>167.03</v>
      </c>
      <c r="E783" s="1">
        <v>11277.81</v>
      </c>
      <c r="F783" s="1">
        <v>252.45</v>
      </c>
      <c r="G783" s="2">
        <v>18347.25</v>
      </c>
      <c r="I783" s="21">
        <f t="shared" si="157"/>
        <v>6.1498001194114941E-3</v>
      </c>
      <c r="J783" s="21">
        <f t="shared" si="157"/>
        <v>4.5305788074818786E-3</v>
      </c>
      <c r="K783" s="21">
        <f t="shared" si="157"/>
        <v>5.824268167971618E-3</v>
      </c>
      <c r="L783" s="21">
        <f t="shared" si="157"/>
        <v>1.1977120476505679E-2</v>
      </c>
      <c r="M783" s="21">
        <f t="shared" si="157"/>
        <v>8.2733855632788206E-3</v>
      </c>
      <c r="N783" s="21">
        <f t="shared" si="157"/>
        <v>9.5674857266999595E-3</v>
      </c>
      <c r="P783">
        <f t="shared" si="158"/>
        <v>2.762056986034286E-5</v>
      </c>
      <c r="Q783">
        <f t="shared" si="159"/>
        <v>3.5468078599732009E-5</v>
      </c>
      <c r="R783">
        <f t="shared" si="160"/>
        <v>3.1495356443620234E-5</v>
      </c>
      <c r="S783">
        <f t="shared" si="161"/>
        <v>4.1926885400721102E-5</v>
      </c>
      <c r="T783">
        <f t="shared" si="162"/>
        <v>5.6125071259327041E-5</v>
      </c>
      <c r="U783">
        <f t="shared" si="163"/>
        <v>1.1670667913463334E-4</v>
      </c>
      <c r="W783">
        <f t="shared" si="164"/>
        <v>3.9794740195715377E-6</v>
      </c>
      <c r="X783">
        <f t="shared" si="165"/>
        <v>9.2673216580238937E-6</v>
      </c>
      <c r="Y783">
        <f t="shared" si="166"/>
        <v>4.5222055314267372E-6</v>
      </c>
      <c r="Z783">
        <f t="shared" si="167"/>
        <v>5.8033142701939234E-6</v>
      </c>
      <c r="AA783">
        <f t="shared" si="168"/>
        <v>1.9326842202085491E-5</v>
      </c>
    </row>
    <row r="784" spans="1:27" x14ac:dyDescent="0.2">
      <c r="A784" s="5">
        <v>43097</v>
      </c>
      <c r="B784" s="1">
        <v>33848.03</v>
      </c>
      <c r="C784" s="1">
        <v>484.49</v>
      </c>
      <c r="D784" s="1">
        <v>166.06</v>
      </c>
      <c r="E784" s="1">
        <v>11143.54</v>
      </c>
      <c r="F784" s="1">
        <v>250.37</v>
      </c>
      <c r="G784" s="2">
        <v>18172.55</v>
      </c>
      <c r="I784" s="21">
        <f t="shared" si="157"/>
        <v>-1.8825315654806677E-3</v>
      </c>
      <c r="J784" s="21">
        <f t="shared" si="157"/>
        <v>6.1922699849466215E-5</v>
      </c>
      <c r="K784" s="21">
        <f t="shared" si="157"/>
        <v>-1.8049460408264589E-3</v>
      </c>
      <c r="L784" s="21">
        <f t="shared" si="157"/>
        <v>1.1169654183732711E-3</v>
      </c>
      <c r="M784" s="21">
        <f t="shared" si="157"/>
        <v>0</v>
      </c>
      <c r="N784" s="21">
        <f t="shared" si="157"/>
        <v>-2.2501775731552136E-2</v>
      </c>
      <c r="P784">
        <f t="shared" si="158"/>
        <v>2.9157376973022336E-5</v>
      </c>
      <c r="Q784">
        <f t="shared" si="159"/>
        <v>3.7731753760092139E-5</v>
      </c>
      <c r="R784">
        <f t="shared" si="160"/>
        <v>3.3297751735109074E-5</v>
      </c>
      <c r="S784">
        <f t="shared" si="161"/>
        <v>4.4523434782947438E-5</v>
      </c>
      <c r="T784">
        <f t="shared" si="162"/>
        <v>5.9707522616305364E-5</v>
      </c>
      <c r="U784">
        <f t="shared" si="163"/>
        <v>9.1837111138562974E-5</v>
      </c>
      <c r="W784">
        <f t="shared" si="164"/>
        <v>1.5296338658837354E-6</v>
      </c>
      <c r="X784">
        <f t="shared" si="165"/>
        <v>9.9477913833044571E-6</v>
      </c>
      <c r="Y784">
        <f t="shared" si="166"/>
        <v>2.218442628013765E-6</v>
      </c>
      <c r="Z784">
        <f t="shared" si="167"/>
        <v>7.7780176498319192E-6</v>
      </c>
      <c r="AA784">
        <f t="shared" si="168"/>
        <v>2.0560470427750522E-5</v>
      </c>
    </row>
    <row r="785" spans="1:27" x14ac:dyDescent="0.2">
      <c r="A785" s="5">
        <v>43096</v>
      </c>
      <c r="B785" s="1">
        <v>33911.81</v>
      </c>
      <c r="C785" s="1">
        <v>484.46</v>
      </c>
      <c r="D785" s="1">
        <v>166.36</v>
      </c>
      <c r="E785" s="1">
        <v>11131.1</v>
      </c>
      <c r="F785" s="1">
        <v>250.37</v>
      </c>
      <c r="G785" s="2">
        <v>18586.099999999999</v>
      </c>
      <c r="I785" s="21">
        <f t="shared" si="157"/>
        <v>-2.9092034613171637E-3</v>
      </c>
      <c r="J785" s="21">
        <f t="shared" si="157"/>
        <v>-3.5851932989372139E-3</v>
      </c>
      <c r="K785" s="21">
        <f t="shared" si="157"/>
        <v>-2.3415699210220498E-3</v>
      </c>
      <c r="L785" s="21">
        <f t="shared" si="157"/>
        <v>-1.0281207622983902E-3</v>
      </c>
      <c r="M785" s="21">
        <f t="shared" si="157"/>
        <v>-3.5940339424064615E-4</v>
      </c>
      <c r="N785" s="21">
        <f t="shared" si="157"/>
        <v>-7.3574185162042843E-3</v>
      </c>
      <c r="P785">
        <f t="shared" si="158"/>
        <v>3.0478264985385057E-5</v>
      </c>
      <c r="Q785">
        <f t="shared" si="159"/>
        <v>3.9319720319837747E-5</v>
      </c>
      <c r="R785">
        <f t="shared" si="160"/>
        <v>3.5073164631284009E-5</v>
      </c>
      <c r="S785">
        <f t="shared" si="161"/>
        <v>4.7297886005143931E-5</v>
      </c>
      <c r="T785">
        <f t="shared" si="162"/>
        <v>6.3510396136508369E-5</v>
      </c>
      <c r="U785">
        <f t="shared" si="163"/>
        <v>9.4243845431072167E-5</v>
      </c>
      <c r="W785">
        <f t="shared" si="164"/>
        <v>2.6104278836351543E-7</v>
      </c>
      <c r="X785">
        <f t="shared" si="165"/>
        <v>8.8990694995724745E-6</v>
      </c>
      <c r="Y785">
        <f t="shared" si="166"/>
        <v>1.2603915259349858E-6</v>
      </c>
      <c r="Z785">
        <f t="shared" si="167"/>
        <v>7.7916582615172606E-6</v>
      </c>
      <c r="AA785">
        <f t="shared" si="168"/>
        <v>2.1704056974995909E-5</v>
      </c>
    </row>
    <row r="786" spans="1:27" x14ac:dyDescent="0.2">
      <c r="A786" s="5">
        <v>43095</v>
      </c>
      <c r="B786" s="1">
        <v>34010.61</v>
      </c>
      <c r="C786" s="1">
        <v>486.2</v>
      </c>
      <c r="D786" s="1">
        <v>166.75</v>
      </c>
      <c r="E786" s="1">
        <v>11142.55</v>
      </c>
      <c r="F786" s="1">
        <v>250.46</v>
      </c>
      <c r="G786" s="2">
        <v>18723.349999999999</v>
      </c>
      <c r="I786" s="21">
        <f t="shared" si="157"/>
        <v>2.0694358645751676E-3</v>
      </c>
      <c r="J786" s="21">
        <f t="shared" si="157"/>
        <v>7.2247192155757284E-3</v>
      </c>
      <c r="K786" s="21">
        <f t="shared" si="157"/>
        <v>4.3874217688434523E-3</v>
      </c>
      <c r="L786" s="21">
        <f t="shared" si="157"/>
        <v>6.2392974510552173E-4</v>
      </c>
      <c r="M786" s="21">
        <f t="shared" si="157"/>
        <v>5.4046611532482724E-3</v>
      </c>
      <c r="N786" s="21">
        <f t="shared" si="157"/>
        <v>7.7960144243815251E-3</v>
      </c>
      <c r="P786">
        <f t="shared" si="158"/>
        <v>3.2150330954818789E-5</v>
      </c>
      <c r="Q786">
        <f t="shared" si="159"/>
        <v>3.8497793888514045E-5</v>
      </c>
      <c r="R786">
        <f t="shared" si="160"/>
        <v>3.6083187707043329E-5</v>
      </c>
      <c r="S786">
        <f t="shared" si="161"/>
        <v>5.0292051814398176E-5</v>
      </c>
      <c r="T786">
        <f t="shared" si="162"/>
        <v>6.5699760005981402E-5</v>
      </c>
      <c r="U786">
        <f t="shared" si="163"/>
        <v>9.6379973379534344E-5</v>
      </c>
      <c r="W786">
        <f t="shared" si="164"/>
        <v>-7.52083321989482E-7</v>
      </c>
      <c r="X786">
        <f t="shared" si="165"/>
        <v>5.8719453048599854E-6</v>
      </c>
      <c r="Y786">
        <f t="shared" si="166"/>
        <v>-8.4241774235102089E-7</v>
      </c>
      <c r="Z786">
        <f t="shared" si="167"/>
        <v>7.9785195148496395E-6</v>
      </c>
      <c r="AA786">
        <f t="shared" si="168"/>
        <v>2.039996595363705E-5</v>
      </c>
    </row>
    <row r="787" spans="1:27" x14ac:dyDescent="0.2">
      <c r="A787" s="5">
        <v>43091</v>
      </c>
      <c r="B787" s="1">
        <v>33940.300000000003</v>
      </c>
      <c r="C787" s="1">
        <v>482.7</v>
      </c>
      <c r="D787" s="1">
        <v>166.02</v>
      </c>
      <c r="E787" s="1">
        <v>11135.6</v>
      </c>
      <c r="F787" s="1">
        <v>249.11</v>
      </c>
      <c r="G787" s="2">
        <v>18577.95</v>
      </c>
      <c r="I787" s="21">
        <f t="shared" si="157"/>
        <v>5.4366248119086932E-3</v>
      </c>
      <c r="J787" s="21">
        <f t="shared" si="157"/>
        <v>5.192658879294325E-3</v>
      </c>
      <c r="K787" s="21">
        <f t="shared" si="157"/>
        <v>4.1043032023600802E-3</v>
      </c>
      <c r="L787" s="21">
        <f t="shared" si="157"/>
        <v>1.3042222822785155E-2</v>
      </c>
      <c r="M787" s="21">
        <f t="shared" si="157"/>
        <v>8.8301684569430574E-3</v>
      </c>
      <c r="N787" s="21">
        <f t="shared" si="157"/>
        <v>-1.0920966649419453E-3</v>
      </c>
      <c r="P787">
        <f t="shared" si="158"/>
        <v>3.2315869780947994E-5</v>
      </c>
      <c r="Q787">
        <f t="shared" si="159"/>
        <v>3.9234012249267224E-5</v>
      </c>
      <c r="R787">
        <f t="shared" si="160"/>
        <v>3.7311137681307594E-5</v>
      </c>
      <c r="S787">
        <f t="shared" si="161"/>
        <v>4.26447630264335E-5</v>
      </c>
      <c r="T787">
        <f t="shared" si="162"/>
        <v>6.4916433518406245E-5</v>
      </c>
      <c r="U787">
        <f t="shared" si="163"/>
        <v>1.0245575837446778E-4</v>
      </c>
      <c r="W787">
        <f t="shared" si="164"/>
        <v>-4.2111077920416476E-7</v>
      </c>
      <c r="X787">
        <f t="shared" si="165"/>
        <v>6.6087217356547833E-6</v>
      </c>
      <c r="Y787">
        <f t="shared" si="166"/>
        <v>-6.1008509787078855E-7</v>
      </c>
      <c r="Z787">
        <f t="shared" si="167"/>
        <v>9.3969378699374933E-6</v>
      </c>
      <c r="AA787">
        <f t="shared" si="168"/>
        <v>2.231762745212685E-5</v>
      </c>
    </row>
    <row r="788" spans="1:27" x14ac:dyDescent="0.2">
      <c r="A788" s="5">
        <v>43090</v>
      </c>
      <c r="B788" s="1">
        <v>33756.28</v>
      </c>
      <c r="C788" s="1">
        <v>480.2</v>
      </c>
      <c r="D788" s="1">
        <v>165.34</v>
      </c>
      <c r="E788" s="1">
        <v>10991.31</v>
      </c>
      <c r="F788" s="1">
        <v>246.92</v>
      </c>
      <c r="G788" s="2">
        <v>18598.25</v>
      </c>
      <c r="I788" s="21">
        <f t="shared" si="157"/>
        <v>-6.2487360189189057E-4</v>
      </c>
      <c r="J788" s="21">
        <f t="shared" si="157"/>
        <v>4.5919512956967765E-3</v>
      </c>
      <c r="K788" s="21">
        <f t="shared" si="157"/>
        <v>-1.3901062949900438E-3</v>
      </c>
      <c r="L788" s="21">
        <f t="shared" si="157"/>
        <v>6.7196351618686373E-3</v>
      </c>
      <c r="M788" s="21">
        <f t="shared" si="157"/>
        <v>1.3372671557411163E-2</v>
      </c>
      <c r="N788" s="21">
        <f t="shared" si="157"/>
        <v>1.7889225058145036E-2</v>
      </c>
      <c r="P788">
        <f t="shared" si="158"/>
        <v>3.4353661446646297E-5</v>
      </c>
      <c r="Q788">
        <f t="shared" si="159"/>
        <v>4.0392394943770364E-5</v>
      </c>
      <c r="R788">
        <f t="shared" si="160"/>
        <v>3.95693552666227E-5</v>
      </c>
      <c r="S788">
        <f t="shared" si="161"/>
        <v>4.2484631089272578E-5</v>
      </c>
      <c r="T788">
        <f t="shared" si="162"/>
        <v>5.7645460471768762E-5</v>
      </c>
      <c r="U788">
        <f t="shared" si="163"/>
        <v>8.8568399982563736E-5</v>
      </c>
      <c r="W788">
        <f t="shared" si="164"/>
        <v>2.6553137300436278E-7</v>
      </c>
      <c r="X788">
        <f t="shared" si="165"/>
        <v>1.7871646006054883E-6</v>
      </c>
      <c r="Y788">
        <f t="shared" si="166"/>
        <v>9.3828762136008034E-7</v>
      </c>
      <c r="Z788">
        <f t="shared" si="167"/>
        <v>2.32382332636161E-6</v>
      </c>
      <c r="AA788">
        <f t="shared" si="168"/>
        <v>8.4723655159317506E-6</v>
      </c>
    </row>
    <row r="789" spans="1:27" x14ac:dyDescent="0.2">
      <c r="A789" s="5">
        <v>43089</v>
      </c>
      <c r="B789" s="1">
        <v>33777.379999999997</v>
      </c>
      <c r="C789" s="1">
        <v>478</v>
      </c>
      <c r="D789" s="1">
        <v>165.57</v>
      </c>
      <c r="E789" s="1">
        <v>10917.7</v>
      </c>
      <c r="F789" s="1">
        <v>243.64</v>
      </c>
      <c r="G789" s="2">
        <v>18268.5</v>
      </c>
      <c r="I789" s="21">
        <f t="shared" si="157"/>
        <v>-1.7558467151702363E-3</v>
      </c>
      <c r="J789" s="21">
        <f t="shared" si="157"/>
        <v>8.581086557177131E-4</v>
      </c>
      <c r="K789" s="21">
        <f t="shared" si="157"/>
        <v>-5.4342905059845674E-4</v>
      </c>
      <c r="L789" s="21">
        <f t="shared" si="157"/>
        <v>5.6895107241391619E-3</v>
      </c>
      <c r="M789" s="21">
        <f t="shared" si="157"/>
        <v>6.9193027295703343E-3</v>
      </c>
      <c r="N789" s="21">
        <f t="shared" si="157"/>
        <v>-7.0935919487501728E-3</v>
      </c>
      <c r="P789">
        <f t="shared" si="158"/>
        <v>3.6349661261080689E-5</v>
      </c>
      <c r="Q789">
        <f t="shared" si="159"/>
        <v>4.2923631825392883E-5</v>
      </c>
      <c r="R789">
        <f t="shared" si="160"/>
        <v>4.2076208892170897E-5</v>
      </c>
      <c r="S789">
        <f t="shared" si="161"/>
        <v>4.3130211864326493E-5</v>
      </c>
      <c r="T789">
        <f t="shared" si="162"/>
        <v>5.8268995165917437E-5</v>
      </c>
      <c r="U789">
        <f t="shared" si="163"/>
        <v>9.1009848062171644E-5</v>
      </c>
      <c r="W789">
        <f t="shared" si="164"/>
        <v>-5.1253641948287182E-7</v>
      </c>
      <c r="X789">
        <f t="shared" si="165"/>
        <v>2.2897754890283074E-6</v>
      </c>
      <c r="Y789">
        <f t="shared" si="166"/>
        <v>7.5212317561441532E-7</v>
      </c>
      <c r="Z789">
        <f t="shared" si="167"/>
        <v>5.0482631641132892E-6</v>
      </c>
      <c r="AA789">
        <f t="shared" si="168"/>
        <v>1.214609374887071E-5</v>
      </c>
    </row>
    <row r="790" spans="1:27" x14ac:dyDescent="0.2">
      <c r="A790" s="5">
        <v>43088</v>
      </c>
      <c r="B790" s="1">
        <v>33836.74</v>
      </c>
      <c r="C790" s="1">
        <v>477.59</v>
      </c>
      <c r="D790" s="1">
        <v>165.66</v>
      </c>
      <c r="E790" s="1">
        <v>10855.76</v>
      </c>
      <c r="F790" s="1">
        <v>241.96</v>
      </c>
      <c r="G790" s="2">
        <v>18398.55</v>
      </c>
      <c r="I790" s="21">
        <f t="shared" si="157"/>
        <v>6.9711286808413243E-3</v>
      </c>
      <c r="J790" s="21">
        <f t="shared" si="157"/>
        <v>1.0059007375303913E-2</v>
      </c>
      <c r="K790" s="21">
        <f t="shared" si="157"/>
        <v>7.5133654461306933E-3</v>
      </c>
      <c r="L790" s="21">
        <f t="shared" si="157"/>
        <v>-4.5613477274569743E-3</v>
      </c>
      <c r="M790" s="21">
        <f t="shared" si="157"/>
        <v>1.0636630114840763E-2</v>
      </c>
      <c r="N790" s="21">
        <f t="shared" si="157"/>
        <v>3.3703986902688769E-4</v>
      </c>
      <c r="P790">
        <f t="shared" si="158"/>
        <v>3.5567939527648701E-5</v>
      </c>
      <c r="Q790">
        <f t="shared" si="159"/>
        <v>3.9204908577455079E-5</v>
      </c>
      <c r="R790">
        <f t="shared" si="160"/>
        <v>4.1158690715472612E-5</v>
      </c>
      <c r="S790">
        <f t="shared" si="161"/>
        <v>4.4555168381787107E-5</v>
      </c>
      <c r="T790">
        <f t="shared" si="162"/>
        <v>5.4766724631831052E-5</v>
      </c>
      <c r="U790">
        <f t="shared" si="163"/>
        <v>9.6811736499758335E-5</v>
      </c>
      <c r="W790">
        <f t="shared" si="164"/>
        <v>-6.9522267801754515E-7</v>
      </c>
      <c r="X790">
        <f t="shared" si="165"/>
        <v>2.2195301035420551E-6</v>
      </c>
      <c r="Y790">
        <f t="shared" si="166"/>
        <v>6.3849463112714178E-7</v>
      </c>
      <c r="Z790">
        <f t="shared" si="167"/>
        <v>5.4686218367576393E-6</v>
      </c>
      <c r="AA790">
        <f t="shared" si="168"/>
        <v>1.269254855704586E-5</v>
      </c>
    </row>
    <row r="791" spans="1:27" x14ac:dyDescent="0.2">
      <c r="A791" s="5">
        <v>43087</v>
      </c>
      <c r="B791" s="1">
        <v>33601.68</v>
      </c>
      <c r="C791" s="1">
        <v>472.81</v>
      </c>
      <c r="D791" s="1">
        <v>164.42</v>
      </c>
      <c r="E791" s="1">
        <v>10905.39</v>
      </c>
      <c r="F791" s="1">
        <v>239.4</v>
      </c>
      <c r="G791" s="2">
        <v>18392.349999999999</v>
      </c>
      <c r="I791" s="21">
        <f t="shared" si="157"/>
        <v>4.1366113979644757E-3</v>
      </c>
      <c r="J791" s="21">
        <f t="shared" si="157"/>
        <v>3.3473189171321113E-3</v>
      </c>
      <c r="K791" s="21">
        <f t="shared" si="157"/>
        <v>5.7946424608707053E-3</v>
      </c>
      <c r="L791" s="21">
        <f t="shared" si="157"/>
        <v>7.1733382396948293E-4</v>
      </c>
      <c r="M791" s="21">
        <f t="shared" si="157"/>
        <v>3.3891954867192472E-3</v>
      </c>
      <c r="N791" s="21">
        <f t="shared" si="157"/>
        <v>-3.1864621434357747E-3</v>
      </c>
      <c r="P791">
        <f t="shared" si="158"/>
        <v>3.6746006698066516E-5</v>
      </c>
      <c r="Q791">
        <f t="shared" si="159"/>
        <v>4.0992165895186866E-5</v>
      </c>
      <c r="R791">
        <f t="shared" si="160"/>
        <v>4.1642572170758586E-5</v>
      </c>
      <c r="S791">
        <f t="shared" si="161"/>
        <v>4.7366270545623902E-5</v>
      </c>
      <c r="T791">
        <f t="shared" si="162"/>
        <v>5.752928283936081E-5</v>
      </c>
      <c r="U791">
        <f t="shared" si="163"/>
        <v>1.0234311068113339E-4</v>
      </c>
      <c r="W791">
        <f t="shared" si="164"/>
        <v>1.0175176519742545E-7</v>
      </c>
      <c r="X791">
        <f t="shared" si="165"/>
        <v>3.0420174513073723E-6</v>
      </c>
      <c r="Y791">
        <f t="shared" si="166"/>
        <v>1.8578288950061108E-6</v>
      </c>
      <c r="Z791">
        <f t="shared" si="167"/>
        <v>5.9635821927816231E-6</v>
      </c>
      <c r="AA791">
        <f t="shared" si="168"/>
        <v>1.4192043770163742E-5</v>
      </c>
    </row>
    <row r="792" spans="1:27" x14ac:dyDescent="0.2">
      <c r="A792" s="5">
        <v>43084</v>
      </c>
      <c r="B792" s="1">
        <v>33462.97</v>
      </c>
      <c r="C792" s="1">
        <v>471.23</v>
      </c>
      <c r="D792" s="1">
        <v>163.47</v>
      </c>
      <c r="E792" s="1">
        <v>10897.57</v>
      </c>
      <c r="F792" s="1">
        <v>238.59</v>
      </c>
      <c r="G792" s="2">
        <v>18451.05</v>
      </c>
      <c r="I792" s="21">
        <f t="shared" si="157"/>
        <v>6.4839402650940549E-3</v>
      </c>
      <c r="J792" s="21">
        <f t="shared" si="157"/>
        <v>6.4507424864920218E-3</v>
      </c>
      <c r="K792" s="21">
        <f t="shared" si="157"/>
        <v>8.0459851193721947E-3</v>
      </c>
      <c r="L792" s="21">
        <f t="shared" si="157"/>
        <v>3.7666386204303283E-3</v>
      </c>
      <c r="M792" s="21">
        <f t="shared" si="157"/>
        <v>6.7708482485597382E-3</v>
      </c>
      <c r="N792" s="21">
        <f t="shared" si="157"/>
        <v>3.4094057613745891E-3</v>
      </c>
      <c r="P792">
        <f t="shared" si="158"/>
        <v>3.6407997677008552E-5</v>
      </c>
      <c r="Q792">
        <f t="shared" si="159"/>
        <v>4.0952596997409438E-5</v>
      </c>
      <c r="R792">
        <f t="shared" si="160"/>
        <v>4.0168403806690491E-5</v>
      </c>
      <c r="S792">
        <f t="shared" si="161"/>
        <v>4.9484060165754116E-5</v>
      </c>
      <c r="T792">
        <f t="shared" si="162"/>
        <v>5.8275127318148232E-5</v>
      </c>
      <c r="U792">
        <f t="shared" si="163"/>
        <v>1.0813368917275717E-4</v>
      </c>
      <c r="W792">
        <f t="shared" si="164"/>
        <v>-1.3027991835912732E-6</v>
      </c>
      <c r="X792">
        <f t="shared" si="165"/>
        <v>1.832367590842539E-6</v>
      </c>
      <c r="Y792">
        <f t="shared" si="166"/>
        <v>2.2543320605404574E-7</v>
      </c>
      <c r="Z792">
        <f t="shared" si="167"/>
        <v>5.5245342850754791E-6</v>
      </c>
      <c r="AA792">
        <f t="shared" si="168"/>
        <v>1.3624435774980622E-5</v>
      </c>
    </row>
    <row r="793" spans="1:27" x14ac:dyDescent="0.2">
      <c r="A793" s="5">
        <v>43083</v>
      </c>
      <c r="B793" s="1">
        <v>33246.699999999997</v>
      </c>
      <c r="C793" s="1">
        <v>468.2</v>
      </c>
      <c r="D793" s="1">
        <v>162.16</v>
      </c>
      <c r="E793" s="1">
        <v>10856.6</v>
      </c>
      <c r="F793" s="1">
        <v>236.98</v>
      </c>
      <c r="G793" s="2">
        <v>18388.25</v>
      </c>
      <c r="I793" s="21">
        <f t="shared" si="157"/>
        <v>5.8419701428286423E-3</v>
      </c>
      <c r="J793" s="21">
        <f t="shared" si="157"/>
        <v>4.2808284551536001E-3</v>
      </c>
      <c r="K793" s="21">
        <f t="shared" si="157"/>
        <v>4.0783594810333418E-3</v>
      </c>
      <c r="L793" s="21">
        <f t="shared" si="157"/>
        <v>-3.7849992002376791E-4</v>
      </c>
      <c r="M793" s="21">
        <f t="shared" si="157"/>
        <v>-1.0965375819320076E-3</v>
      </c>
      <c r="N793" s="21">
        <f t="shared" si="157"/>
        <v>-9.9216584519742912E-3</v>
      </c>
      <c r="P793">
        <f t="shared" si="158"/>
        <v>3.6553490178751566E-5</v>
      </c>
      <c r="Q793">
        <f t="shared" si="159"/>
        <v>4.2396880278364123E-5</v>
      </c>
      <c r="R793">
        <f t="shared" si="160"/>
        <v>4.1670662599253635E-5</v>
      </c>
      <c r="S793">
        <f t="shared" si="161"/>
        <v>5.2633472802538978E-5</v>
      </c>
      <c r="T793">
        <f t="shared" si="162"/>
        <v>6.1918067700034976E-5</v>
      </c>
      <c r="U793">
        <f t="shared" si="163"/>
        <v>1.0875247956010553E-4</v>
      </c>
      <c r="W793">
        <f t="shared" si="164"/>
        <v>2.3137476202503892E-6</v>
      </c>
      <c r="X793">
        <f t="shared" si="165"/>
        <v>4.660364532185263E-6</v>
      </c>
      <c r="Y793">
        <f t="shared" si="166"/>
        <v>2.8226368031543452E-6</v>
      </c>
      <c r="Z793">
        <f t="shared" si="167"/>
        <v>5.6374611374903768E-6</v>
      </c>
      <c r="AA793">
        <f t="shared" si="168"/>
        <v>1.3799646269063439E-5</v>
      </c>
    </row>
    <row r="794" spans="1:27" x14ac:dyDescent="0.2">
      <c r="A794" s="5">
        <v>43082</v>
      </c>
      <c r="B794" s="1">
        <v>33053.040000000001</v>
      </c>
      <c r="C794" s="1">
        <v>466.2</v>
      </c>
      <c r="D794" s="1">
        <v>161.5</v>
      </c>
      <c r="E794" s="1">
        <v>10860.71</v>
      </c>
      <c r="F794" s="1">
        <v>237.24</v>
      </c>
      <c r="G794" s="2">
        <v>18571.599999999999</v>
      </c>
      <c r="I794" s="21">
        <f t="shared" si="157"/>
        <v>-5.2790491124615167E-3</v>
      </c>
      <c r="J794" s="21">
        <f t="shared" si="157"/>
        <v>-2.6562716445249E-3</v>
      </c>
      <c r="K794" s="21">
        <f t="shared" si="157"/>
        <v>-6.2959284568148118E-3</v>
      </c>
      <c r="L794" s="21">
        <f t="shared" si="157"/>
        <v>-2.550904498590145E-3</v>
      </c>
      <c r="M794" s="21">
        <f t="shared" si="157"/>
        <v>-8.0604970421777958E-3</v>
      </c>
      <c r="N794" s="21">
        <f t="shared" si="157"/>
        <v>3.2899911559833056E-3</v>
      </c>
      <c r="P794">
        <f t="shared" si="158"/>
        <v>3.7107860220047581E-5</v>
      </c>
      <c r="Q794">
        <f t="shared" si="159"/>
        <v>4.4652695250418833E-5</v>
      </c>
      <c r="R794">
        <f t="shared" si="160"/>
        <v>4.1800361373674257E-5</v>
      </c>
      <c r="S794">
        <f t="shared" si="161"/>
        <v>5.5577708486046103E-5</v>
      </c>
      <c r="T794">
        <f t="shared" si="162"/>
        <v>6.1723160580869746E-5</v>
      </c>
      <c r="U794">
        <f t="shared" si="163"/>
        <v>1.1500323090608364E-4</v>
      </c>
      <c r="W794">
        <f t="shared" si="164"/>
        <v>3.5700309720961542E-6</v>
      </c>
      <c r="X794">
        <f t="shared" si="165"/>
        <v>5.5156501545615242E-6</v>
      </c>
      <c r="Y794">
        <f t="shared" si="166"/>
        <v>4.3249465315444764E-6</v>
      </c>
      <c r="Z794">
        <f t="shared" si="167"/>
        <v>6.5329875871250576E-6</v>
      </c>
      <c r="AA794">
        <f t="shared" si="168"/>
        <v>1.637317458293523E-5</v>
      </c>
    </row>
    <row r="795" spans="1:27" x14ac:dyDescent="0.2">
      <c r="A795" s="5">
        <v>43081</v>
      </c>
      <c r="B795" s="1">
        <v>33227.99</v>
      </c>
      <c r="C795" s="1">
        <v>467.44</v>
      </c>
      <c r="D795" s="1">
        <v>162.52000000000001</v>
      </c>
      <c r="E795" s="1">
        <v>10888.45</v>
      </c>
      <c r="F795" s="1">
        <v>239.16</v>
      </c>
      <c r="G795" s="2">
        <v>18510.599999999999</v>
      </c>
      <c r="I795" s="21">
        <f t="shared" si="157"/>
        <v>-6.8322727397990999E-3</v>
      </c>
      <c r="J795" s="21">
        <f t="shared" si="157"/>
        <v>-1.0131626405230949E-2</v>
      </c>
      <c r="K795" s="21">
        <f t="shared" si="157"/>
        <v>-6.9289298276635344E-3</v>
      </c>
      <c r="L795" s="21">
        <f t="shared" si="157"/>
        <v>-2.6772353443608389E-3</v>
      </c>
      <c r="M795" s="21">
        <f t="shared" si="157"/>
        <v>-2.6307562933336791E-3</v>
      </c>
      <c r="N795" s="21">
        <f t="shared" si="157"/>
        <v>2.0237878076796226E-2</v>
      </c>
      <c r="P795">
        <f t="shared" si="158"/>
        <v>3.6496875715518578E-5</v>
      </c>
      <c r="Q795">
        <f t="shared" si="159"/>
        <v>4.0950748971817494E-5</v>
      </c>
      <c r="R795">
        <f t="shared" si="160"/>
        <v>4.1403997085396944E-5</v>
      </c>
      <c r="S795">
        <f t="shared" si="161"/>
        <v>5.8667716107128104E-5</v>
      </c>
      <c r="T795">
        <f t="shared" si="162"/>
        <v>6.522117857486688E-5</v>
      </c>
      <c r="U795">
        <f t="shared" si="163"/>
        <v>9.6200987620220692E-5</v>
      </c>
      <c r="W795">
        <f t="shared" si="164"/>
        <v>1.2623694823217579E-5</v>
      </c>
      <c r="X795">
        <f t="shared" si="165"/>
        <v>1.8955539733068434E-5</v>
      </c>
      <c r="Y795">
        <f t="shared" si="166"/>
        <v>1.3551656122170598E-5</v>
      </c>
      <c r="Z795">
        <f t="shared" si="167"/>
        <v>1.0408384400052036E-5</v>
      </c>
      <c r="AA795">
        <f t="shared" si="168"/>
        <v>2.081662775509608E-5</v>
      </c>
    </row>
    <row r="796" spans="1:27" x14ac:dyDescent="0.2">
      <c r="A796" s="5">
        <v>43080</v>
      </c>
      <c r="B796" s="1">
        <v>33455.79</v>
      </c>
      <c r="C796" s="1">
        <v>472.2</v>
      </c>
      <c r="D796" s="1">
        <v>163.65</v>
      </c>
      <c r="E796" s="1">
        <v>10917.64</v>
      </c>
      <c r="F796" s="1">
        <v>239.79</v>
      </c>
      <c r="G796" s="2">
        <v>18139.75</v>
      </c>
      <c r="I796" s="21">
        <f t="shared" si="157"/>
        <v>6.1610761480224291E-3</v>
      </c>
      <c r="J796" s="21">
        <f t="shared" si="157"/>
        <v>2.6506933825864356E-3</v>
      </c>
      <c r="K796" s="21">
        <f t="shared" si="157"/>
        <v>5.6376152746666266E-3</v>
      </c>
      <c r="L796" s="21">
        <f t="shared" si="157"/>
        <v>9.9183739077896918E-3</v>
      </c>
      <c r="M796" s="21">
        <f t="shared" si="157"/>
        <v>-1.8748833690375066E-3</v>
      </c>
      <c r="N796" s="21">
        <f t="shared" si="157"/>
        <v>-8.5467321589495337E-3</v>
      </c>
      <c r="P796">
        <f t="shared" si="158"/>
        <v>3.6403557614270984E-5</v>
      </c>
      <c r="Q796">
        <f t="shared" si="159"/>
        <v>4.3116147284370476E-5</v>
      </c>
      <c r="R796">
        <f t="shared" si="160"/>
        <v>4.201812204924221E-5</v>
      </c>
      <c r="S796">
        <f t="shared" si="161"/>
        <v>5.6133263456004997E-5</v>
      </c>
      <c r="T796">
        <f t="shared" si="162"/>
        <v>6.9159858846826902E-5</v>
      </c>
      <c r="U796">
        <f t="shared" si="163"/>
        <v>9.7678925302565291E-5</v>
      </c>
      <c r="W796">
        <f t="shared" si="164"/>
        <v>1.6790552002234036E-5</v>
      </c>
      <c r="X796">
        <f t="shared" si="165"/>
        <v>2.1611516718783413E-5</v>
      </c>
      <c r="Y796">
        <f t="shared" si="166"/>
        <v>1.7492178072592877E-5</v>
      </c>
      <c r="Z796">
        <f t="shared" si="167"/>
        <v>1.6483580334663369E-5</v>
      </c>
      <c r="AA796">
        <f t="shared" si="168"/>
        <v>2.1122532123436306E-5</v>
      </c>
    </row>
    <row r="797" spans="1:27" x14ac:dyDescent="0.2">
      <c r="A797" s="5">
        <v>43077</v>
      </c>
      <c r="B797" s="1">
        <v>33250.300000000003</v>
      </c>
      <c r="C797" s="1">
        <v>470.95</v>
      </c>
      <c r="D797" s="1">
        <v>162.72999999999999</v>
      </c>
      <c r="E797" s="1">
        <v>10809.89</v>
      </c>
      <c r="F797" s="1">
        <v>240.24</v>
      </c>
      <c r="G797" s="2">
        <v>18295.45</v>
      </c>
      <c r="I797" s="21">
        <f t="shared" si="157"/>
        <v>9.0965046772463164E-3</v>
      </c>
      <c r="J797" s="21">
        <f t="shared" si="157"/>
        <v>1.1682800028949912E-2</v>
      </c>
      <c r="K797" s="21">
        <f t="shared" si="157"/>
        <v>6.5970213668245853E-3</v>
      </c>
      <c r="L797" s="21">
        <f t="shared" si="157"/>
        <v>8.4310209166410554E-4</v>
      </c>
      <c r="M797" s="21">
        <f t="shared" si="157"/>
        <v>8.7796876520459931E-3</v>
      </c>
      <c r="N797" s="21">
        <f t="shared" si="157"/>
        <v>-5.3123255298385798E-3</v>
      </c>
      <c r="P797">
        <f t="shared" si="158"/>
        <v>3.3445504014554399E-5</v>
      </c>
      <c r="Q797">
        <f t="shared" si="159"/>
        <v>3.7156253503600579E-5</v>
      </c>
      <c r="R797">
        <f t="shared" si="160"/>
        <v>4.1922213398278509E-5</v>
      </c>
      <c r="S797">
        <f t="shared" si="161"/>
        <v>5.9670866157220101E-5</v>
      </c>
      <c r="T797">
        <f t="shared" si="162"/>
        <v>6.8654131841252729E-5</v>
      </c>
      <c r="U797">
        <f t="shared" si="163"/>
        <v>1.021124225004966E-4</v>
      </c>
      <c r="W797">
        <f t="shared" si="164"/>
        <v>2.094677408934887E-5</v>
      </c>
      <c r="X797">
        <f t="shared" si="165"/>
        <v>2.6952432904266798E-5</v>
      </c>
      <c r="Y797">
        <f t="shared" si="166"/>
        <v>2.0845648483260906E-5</v>
      </c>
      <c r="Z797">
        <f t="shared" si="167"/>
        <v>1.7821606702778536E-5</v>
      </c>
      <c r="AA797">
        <f t="shared" si="168"/>
        <v>2.5447835803100702E-5</v>
      </c>
    </row>
    <row r="798" spans="1:27" x14ac:dyDescent="0.2">
      <c r="A798" s="5">
        <v>43076</v>
      </c>
      <c r="B798" s="1">
        <v>32949.21</v>
      </c>
      <c r="C798" s="1">
        <v>465.48</v>
      </c>
      <c r="D798" s="1">
        <v>161.66</v>
      </c>
      <c r="E798" s="1">
        <v>10800.78</v>
      </c>
      <c r="F798" s="1">
        <v>238.14</v>
      </c>
      <c r="G798" s="2">
        <v>18392.900000000001</v>
      </c>
      <c r="I798" s="21">
        <f t="shared" si="157"/>
        <v>1.0741503376733682E-2</v>
      </c>
      <c r="J798" s="21">
        <f t="shared" si="157"/>
        <v>1.4520136091160658E-2</v>
      </c>
      <c r="K798" s="21">
        <f t="shared" si="157"/>
        <v>1.2010474503833125E-2</v>
      </c>
      <c r="L798" s="21">
        <f t="shared" si="157"/>
        <v>6.3986709541103762E-3</v>
      </c>
      <c r="M798" s="21">
        <f t="shared" si="157"/>
        <v>1.8178851851133757E-2</v>
      </c>
      <c r="N798" s="21">
        <f t="shared" si="157"/>
        <v>2.1381873856444099E-2</v>
      </c>
      <c r="P798">
        <f t="shared" si="158"/>
        <v>2.8215649284054822E-5</v>
      </c>
      <c r="Q798">
        <f t="shared" si="159"/>
        <v>2.6070417422607435E-5</v>
      </c>
      <c r="R798">
        <f t="shared" si="160"/>
        <v>3.5390556946643587E-5</v>
      </c>
      <c r="S798">
        <f t="shared" si="161"/>
        <v>6.0866262509022931E-5</v>
      </c>
      <c r="T798">
        <f t="shared" si="162"/>
        <v>5.194243889757931E-5</v>
      </c>
      <c r="U798">
        <f t="shared" si="163"/>
        <v>7.944824545076948E-5</v>
      </c>
      <c r="W798">
        <f t="shared" si="164"/>
        <v>7.6237934846335987E-6</v>
      </c>
      <c r="X798">
        <f t="shared" si="165"/>
        <v>8.8557125611604999E-6</v>
      </c>
      <c r="Y798">
        <f t="shared" si="166"/>
        <v>5.7843206760010798E-6</v>
      </c>
      <c r="Z798">
        <f t="shared" si="167"/>
        <v>1.0226247012125186E-5</v>
      </c>
      <c r="AA798">
        <f t="shared" si="168"/>
        <v>2.2616603988777057E-6</v>
      </c>
    </row>
    <row r="799" spans="1:27" x14ac:dyDescent="0.2">
      <c r="A799" s="5">
        <v>43075</v>
      </c>
      <c r="B799" s="1">
        <v>32597.18</v>
      </c>
      <c r="C799" s="1">
        <v>458.77</v>
      </c>
      <c r="D799" s="1">
        <v>159.72999999999999</v>
      </c>
      <c r="E799" s="1">
        <v>10731.89</v>
      </c>
      <c r="F799" s="1">
        <v>233.85</v>
      </c>
      <c r="G799" s="2">
        <v>18003.8</v>
      </c>
      <c r="I799" s="21">
        <f t="shared" si="157"/>
        <v>-6.27712130361242E-3</v>
      </c>
      <c r="J799" s="21">
        <f t="shared" si="157"/>
        <v>-8.2921374672868427E-3</v>
      </c>
      <c r="K799" s="21">
        <f t="shared" si="157"/>
        <v>-7.3603126691936163E-3</v>
      </c>
      <c r="L799" s="21">
        <f t="shared" si="157"/>
        <v>3.2404622864202447E-3</v>
      </c>
      <c r="M799" s="21">
        <f t="shared" si="157"/>
        <v>-1.1564263052420767E-2</v>
      </c>
      <c r="N799" s="21">
        <f t="shared" si="157"/>
        <v>-1.0520020233787751E-3</v>
      </c>
      <c r="P799">
        <f t="shared" si="158"/>
        <v>2.750161082174354E-5</v>
      </c>
      <c r="Q799">
        <f t="shared" si="159"/>
        <v>2.3345579570238828E-5</v>
      </c>
      <c r="R799">
        <f t="shared" si="160"/>
        <v>3.4191600841857508E-5</v>
      </c>
      <c r="S799">
        <f t="shared" si="161"/>
        <v>6.408109229706406E-5</v>
      </c>
      <c r="T799">
        <f t="shared" si="162"/>
        <v>4.6721817128557725E-5</v>
      </c>
      <c r="U799">
        <f t="shared" si="163"/>
        <v>8.4448769101423297E-5</v>
      </c>
      <c r="W799">
        <f t="shared" si="164"/>
        <v>7.6889157722233425E-6</v>
      </c>
      <c r="X799">
        <f t="shared" si="165"/>
        <v>8.864161529294955E-6</v>
      </c>
      <c r="Y799">
        <f t="shared" si="166"/>
        <v>5.659294517829311E-6</v>
      </c>
      <c r="Z799">
        <f t="shared" si="167"/>
        <v>1.1096580196856371E-5</v>
      </c>
      <c r="AA799">
        <f t="shared" si="168"/>
        <v>1.6294922458253637E-6</v>
      </c>
    </row>
    <row r="800" spans="1:27" x14ac:dyDescent="0.2">
      <c r="A800" s="5">
        <v>43074</v>
      </c>
      <c r="B800" s="1">
        <v>32802.44</v>
      </c>
      <c r="C800" s="1">
        <v>462.59</v>
      </c>
      <c r="D800" s="1">
        <v>160.91</v>
      </c>
      <c r="E800" s="1">
        <v>10697.17</v>
      </c>
      <c r="F800" s="1">
        <v>236.57</v>
      </c>
      <c r="G800" s="2">
        <v>18022.75</v>
      </c>
      <c r="I800" s="21">
        <f t="shared" si="157"/>
        <v>-2.0489663668215325E-3</v>
      </c>
      <c r="J800" s="21">
        <f t="shared" si="157"/>
        <v>-6.0776049143445275E-3</v>
      </c>
      <c r="K800" s="21">
        <f t="shared" si="157"/>
        <v>1.3059297275919712E-3</v>
      </c>
      <c r="L800" s="21">
        <f t="shared" si="157"/>
        <v>-3.802181291716813E-3</v>
      </c>
      <c r="M800" s="21">
        <f t="shared" si="157"/>
        <v>-5.606270084596094E-3</v>
      </c>
      <c r="N800" s="21">
        <f t="shared" si="157"/>
        <v>-5.8752592818633546E-3</v>
      </c>
      <c r="P800">
        <f t="shared" si="158"/>
        <v>2.8989058544044246E-5</v>
      </c>
      <c r="Q800">
        <f t="shared" si="159"/>
        <v>2.2478024128241428E-5</v>
      </c>
      <c r="R800">
        <f t="shared" si="160"/>
        <v>3.626518478154575E-5</v>
      </c>
      <c r="S800">
        <f t="shared" si="161"/>
        <v>6.7248614194211892E-5</v>
      </c>
      <c r="T800">
        <f t="shared" si="162"/>
        <v>4.7697873694544149E-5</v>
      </c>
      <c r="U800">
        <f t="shared" si="163"/>
        <v>8.7635796599655323E-5</v>
      </c>
      <c r="W800">
        <f t="shared" si="164"/>
        <v>7.4113013322656378E-6</v>
      </c>
      <c r="X800">
        <f t="shared" si="165"/>
        <v>7.1507566470477576E-6</v>
      </c>
      <c r="Y800">
        <f t="shared" si="166"/>
        <v>6.5102713436585877E-6</v>
      </c>
      <c r="Z800">
        <f t="shared" si="167"/>
        <v>1.0378991639709772E-5</v>
      </c>
      <c r="AA800">
        <f t="shared" si="168"/>
        <v>-3.6894167579149105E-7</v>
      </c>
    </row>
    <row r="801" spans="1:27" x14ac:dyDescent="0.2">
      <c r="A801" s="5">
        <v>43073</v>
      </c>
      <c r="B801" s="1">
        <v>32869.72</v>
      </c>
      <c r="C801" s="1">
        <v>465.41</v>
      </c>
      <c r="D801" s="1">
        <v>160.69999999999999</v>
      </c>
      <c r="E801" s="1">
        <v>10737.92</v>
      </c>
      <c r="F801" s="1">
        <v>237.9</v>
      </c>
      <c r="G801" s="2">
        <v>18128.95</v>
      </c>
      <c r="I801" s="21">
        <f t="shared" si="157"/>
        <v>1.1195894912600407E-3</v>
      </c>
      <c r="J801" s="21">
        <f t="shared" si="157"/>
        <v>4.6950465294641379E-3</v>
      </c>
      <c r="K801" s="21">
        <f t="shared" si="157"/>
        <v>1.8685773110527486E-3</v>
      </c>
      <c r="L801" s="21">
        <f t="shared" si="157"/>
        <v>1.3608764828974475E-2</v>
      </c>
      <c r="M801" s="21">
        <f t="shared" si="157"/>
        <v>-1.2609545442598133E-4</v>
      </c>
      <c r="N801" s="21">
        <f t="shared" si="157"/>
        <v>1.4260877441011137E-2</v>
      </c>
      <c r="P801">
        <f t="shared" si="158"/>
        <v>3.0759414581178566E-5</v>
      </c>
      <c r="Q801">
        <f t="shared" si="159"/>
        <v>2.2505762141927058E-5</v>
      </c>
      <c r="R801">
        <f t="shared" si="160"/>
        <v>3.8357116927130723E-5</v>
      </c>
      <c r="S801">
        <f t="shared" si="161"/>
        <v>5.9719899344672263E-5</v>
      </c>
      <c r="T801">
        <f t="shared" si="162"/>
        <v>5.0741403926304826E-5</v>
      </c>
      <c r="U801">
        <f t="shared" si="163"/>
        <v>8.0248339442981801E-5</v>
      </c>
      <c r="W801">
        <f t="shared" si="164"/>
        <v>6.8652357671483305E-6</v>
      </c>
      <c r="X801">
        <f t="shared" si="165"/>
        <v>3.333433679633817E-6</v>
      </c>
      <c r="Y801">
        <f t="shared" si="166"/>
        <v>5.2249130024893014E-6</v>
      </c>
      <c r="Z801">
        <f t="shared" si="167"/>
        <v>-1.3461531928330971E-6</v>
      </c>
      <c r="AA801">
        <f t="shared" si="168"/>
        <v>-2.777103898991909E-7</v>
      </c>
    </row>
    <row r="802" spans="1:27" x14ac:dyDescent="0.2">
      <c r="A802" s="5">
        <v>43070</v>
      </c>
      <c r="B802" s="1">
        <v>32832.94</v>
      </c>
      <c r="C802" s="1">
        <v>463.23</v>
      </c>
      <c r="D802" s="1">
        <v>160.4</v>
      </c>
      <c r="E802" s="1">
        <v>10592.78</v>
      </c>
      <c r="F802" s="1">
        <v>237.93</v>
      </c>
      <c r="G802" s="2">
        <v>17872.25</v>
      </c>
      <c r="I802" s="21">
        <f t="shared" si="157"/>
        <v>-9.5908288537530067E-3</v>
      </c>
      <c r="J802" s="21">
        <f t="shared" si="157"/>
        <v>-1.0565066384015524E-2</v>
      </c>
      <c r="K802" s="21">
        <f t="shared" si="157"/>
        <v>-1.2391732295163497E-2</v>
      </c>
      <c r="L802" s="21">
        <f t="shared" si="157"/>
        <v>-1.2951997470086204E-2</v>
      </c>
      <c r="M802" s="21">
        <f t="shared" si="157"/>
        <v>-1.6465222641674104E-2</v>
      </c>
      <c r="N802" s="21">
        <f t="shared" si="157"/>
        <v>1.3695448616040344E-2</v>
      </c>
      <c r="P802">
        <f t="shared" si="158"/>
        <v>2.6851462441552859E-5</v>
      </c>
      <c r="Q802">
        <f t="shared" si="159"/>
        <v>1.6817579234050811E-5</v>
      </c>
      <c r="R802">
        <f t="shared" si="160"/>
        <v>3.1004058692160463E-5</v>
      </c>
      <c r="S802">
        <f t="shared" si="161"/>
        <v>5.2824090464643712E-5</v>
      </c>
      <c r="T802">
        <f t="shared" si="162"/>
        <v>3.6675734604160593E-5</v>
      </c>
      <c r="U802">
        <f t="shared" si="163"/>
        <v>7.3398319867346495E-5</v>
      </c>
      <c r="W802">
        <f t="shared" si="164"/>
        <v>1.5687529778996833E-5</v>
      </c>
      <c r="X802">
        <f t="shared" si="165"/>
        <v>1.2781950113695969E-5</v>
      </c>
      <c r="Y802">
        <f t="shared" si="166"/>
        <v>1.639099252895497E-5</v>
      </c>
      <c r="Z802">
        <f t="shared" si="167"/>
        <v>9.8902678263467261E-6</v>
      </c>
      <c r="AA802">
        <f t="shared" si="168"/>
        <v>1.409809175376971E-5</v>
      </c>
    </row>
    <row r="803" spans="1:27" x14ac:dyDescent="0.2">
      <c r="A803" s="5">
        <v>43069</v>
      </c>
      <c r="B803" s="1">
        <v>33149.35</v>
      </c>
      <c r="C803" s="1">
        <v>468.15</v>
      </c>
      <c r="D803" s="1">
        <v>162.4</v>
      </c>
      <c r="E803" s="1">
        <v>10730.87</v>
      </c>
      <c r="F803" s="1">
        <v>241.88</v>
      </c>
      <c r="G803" s="2">
        <v>17629.150000000001</v>
      </c>
      <c r="I803" s="21">
        <f t="shared" si="157"/>
        <v>-1.3585097856263726E-2</v>
      </c>
      <c r="J803" s="21">
        <f t="shared" si="157"/>
        <v>-7.0242945267881872E-3</v>
      </c>
      <c r="K803" s="21">
        <f t="shared" si="157"/>
        <v>-1.3881043502329804E-2</v>
      </c>
      <c r="L803" s="21">
        <f t="shared" si="157"/>
        <v>-8.7585814039849077E-3</v>
      </c>
      <c r="M803" s="21">
        <f t="shared" si="157"/>
        <v>-6.4287701837035536E-3</v>
      </c>
      <c r="N803" s="21">
        <f t="shared" si="157"/>
        <v>-7.1443611301406466E-3</v>
      </c>
      <c r="P803">
        <f t="shared" si="158"/>
        <v>1.6785286612443803E-5</v>
      </c>
      <c r="Q803">
        <f t="shared" si="159"/>
        <v>1.474163448734768E-5</v>
      </c>
      <c r="R803">
        <f t="shared" si="160"/>
        <v>2.0684102733346926E-5</v>
      </c>
      <c r="S803">
        <f t="shared" si="161"/>
        <v>5.1299282523436054E-5</v>
      </c>
      <c r="T803">
        <f t="shared" si="162"/>
        <v>3.6378712169859621E-5</v>
      </c>
      <c r="U803">
        <f t="shared" si="163"/>
        <v>7.4825325648802794E-5</v>
      </c>
      <c r="W803">
        <f t="shared" si="164"/>
        <v>1.0493743696372312E-5</v>
      </c>
      <c r="X803">
        <f t="shared" si="165"/>
        <v>1.0394579049643887E-5</v>
      </c>
      <c r="Y803">
        <f t="shared" si="166"/>
        <v>1.110715028757955E-5</v>
      </c>
      <c r="Z803">
        <f t="shared" si="167"/>
        <v>6.5274465043389094E-6</v>
      </c>
      <c r="AA803">
        <f t="shared" si="168"/>
        <v>1.2066302558368277E-5</v>
      </c>
    </row>
    <row r="804" spans="1:27" x14ac:dyDescent="0.2">
      <c r="A804" s="5">
        <v>43068</v>
      </c>
      <c r="B804" s="1">
        <v>33602.76</v>
      </c>
      <c r="C804" s="1">
        <v>471.45</v>
      </c>
      <c r="D804" s="1">
        <v>164.67</v>
      </c>
      <c r="E804" s="1">
        <v>10825.27</v>
      </c>
      <c r="F804" s="1">
        <v>243.44</v>
      </c>
      <c r="G804" s="2">
        <v>17755.55</v>
      </c>
      <c r="I804" s="21">
        <f t="shared" si="157"/>
        <v>-4.7098132639754249E-4</v>
      </c>
      <c r="J804" s="21">
        <f t="shared" si="157"/>
        <v>-1.3142277625029846E-3</v>
      </c>
      <c r="K804" s="21">
        <f t="shared" si="157"/>
        <v>-2.4867336544737214E-3</v>
      </c>
      <c r="L804" s="21">
        <f t="shared" si="157"/>
        <v>-2.4237895576719416E-3</v>
      </c>
      <c r="M804" s="21">
        <f t="shared" si="157"/>
        <v>1.0685957204433149E-3</v>
      </c>
      <c r="N804" s="21">
        <f t="shared" si="157"/>
        <v>4.3913564372854213E-3</v>
      </c>
      <c r="P804">
        <f t="shared" si="158"/>
        <v>1.7842528944526481E-5</v>
      </c>
      <c r="Q804">
        <f t="shared" si="159"/>
        <v>1.5572343415578366E-5</v>
      </c>
      <c r="R804">
        <f t="shared" si="160"/>
        <v>2.1609651146009991E-5</v>
      </c>
      <c r="S804">
        <f t="shared" si="161"/>
        <v>5.4198720398131155E-5</v>
      </c>
      <c r="T804">
        <f t="shared" si="162"/>
        <v>3.8627870596845355E-5</v>
      </c>
      <c r="U804">
        <f t="shared" si="163"/>
        <v>7.8370515922601607E-5</v>
      </c>
      <c r="W804">
        <f t="shared" si="164"/>
        <v>1.1295572882067379E-5</v>
      </c>
      <c r="X804">
        <f t="shared" si="165"/>
        <v>1.1426440002488819E-5</v>
      </c>
      <c r="Y804">
        <f t="shared" si="166"/>
        <v>1.2513147146875319E-5</v>
      </c>
      <c r="Z804">
        <f t="shared" si="167"/>
        <v>7.6234786563206194E-6</v>
      </c>
      <c r="AA804">
        <f t="shared" si="168"/>
        <v>1.2536965400658312E-5</v>
      </c>
    </row>
    <row r="805" spans="1:27" x14ac:dyDescent="0.2">
      <c r="A805" s="5">
        <v>43067</v>
      </c>
      <c r="B805" s="1">
        <v>33618.589999999997</v>
      </c>
      <c r="C805" s="1">
        <v>472.07</v>
      </c>
      <c r="D805" s="1">
        <v>165.08</v>
      </c>
      <c r="E805" s="1">
        <v>10851.54</v>
      </c>
      <c r="F805" s="1">
        <v>243.18</v>
      </c>
      <c r="G805" s="2">
        <v>17677.75</v>
      </c>
      <c r="I805" s="21">
        <f t="shared" si="157"/>
        <v>-3.1436092842846816E-3</v>
      </c>
      <c r="J805" s="21">
        <f t="shared" si="157"/>
        <v>-1.8201063225743467E-3</v>
      </c>
      <c r="K805" s="21">
        <f t="shared" si="157"/>
        <v>-3.0242568262786947E-3</v>
      </c>
      <c r="L805" s="21">
        <f t="shared" si="157"/>
        <v>-5.5350177679064092E-3</v>
      </c>
      <c r="M805" s="21">
        <f t="shared" si="157"/>
        <v>-3.3253309785214007E-3</v>
      </c>
      <c r="N805" s="21">
        <f t="shared" si="157"/>
        <v>-2.0767265832451081E-3</v>
      </c>
      <c r="P805">
        <f t="shared" si="158"/>
        <v>1.8350629983608542E-5</v>
      </c>
      <c r="Q805">
        <f t="shared" si="159"/>
        <v>1.6354868291542405E-5</v>
      </c>
      <c r="R805">
        <f t="shared" si="160"/>
        <v>2.2405195090353614E-5</v>
      </c>
      <c r="S805">
        <f t="shared" si="161"/>
        <v>5.5702696911349765E-5</v>
      </c>
      <c r="T805">
        <f t="shared" si="162"/>
        <v>4.0387660670045227E-5</v>
      </c>
      <c r="U805">
        <f t="shared" si="163"/>
        <v>8.3097604600540633E-5</v>
      </c>
      <c r="W805">
        <f t="shared" si="164"/>
        <v>1.1599859429773162E-5</v>
      </c>
      <c r="X805">
        <f t="shared" si="165"/>
        <v>1.1914519373854745E-5</v>
      </c>
      <c r="Y805">
        <f t="shared" si="166"/>
        <v>1.2910972206525227E-5</v>
      </c>
      <c r="Z805">
        <f t="shared" si="167"/>
        <v>7.3763782383828778E-6</v>
      </c>
      <c r="AA805">
        <f t="shared" si="168"/>
        <v>1.2896401283177959E-5</v>
      </c>
    </row>
    <row r="806" spans="1:27" x14ac:dyDescent="0.2">
      <c r="A806" s="5">
        <v>43066</v>
      </c>
      <c r="B806" s="1">
        <v>33724.44</v>
      </c>
      <c r="C806" s="1">
        <v>472.93</v>
      </c>
      <c r="D806" s="1">
        <v>165.58</v>
      </c>
      <c r="E806" s="1">
        <v>10911.77</v>
      </c>
      <c r="F806" s="1">
        <v>243.99</v>
      </c>
      <c r="G806" s="2">
        <v>17714.5</v>
      </c>
      <c r="I806" s="21">
        <f t="shared" si="157"/>
        <v>1.3411732645836688E-3</v>
      </c>
      <c r="J806" s="21">
        <f t="shared" si="157"/>
        <v>2.7491990487506565E-4</v>
      </c>
      <c r="K806" s="21">
        <f t="shared" si="157"/>
        <v>6.0412011744909449E-4</v>
      </c>
      <c r="L806" s="21">
        <f t="shared" si="157"/>
        <v>-2.2711106938553241E-3</v>
      </c>
      <c r="M806" s="21">
        <f t="shared" si="157"/>
        <v>9.0576600142741274E-3</v>
      </c>
      <c r="N806" s="21">
        <f t="shared" si="157"/>
        <v>7.6130886069133629E-3</v>
      </c>
      <c r="P806">
        <f t="shared" si="158"/>
        <v>1.9407133234117555E-5</v>
      </c>
      <c r="Q806">
        <f t="shared" si="159"/>
        <v>1.7393971738613418E-5</v>
      </c>
      <c r="R806">
        <f t="shared" si="160"/>
        <v>2.3812018535505543E-5</v>
      </c>
      <c r="S806">
        <f t="shared" si="161"/>
        <v>5.8928957749282052E-5</v>
      </c>
      <c r="T806">
        <f t="shared" si="162"/>
        <v>3.7728923802121709E-5</v>
      </c>
      <c r="U806">
        <f t="shared" si="163"/>
        <v>8.4702188842912543E-5</v>
      </c>
      <c r="W806">
        <f t="shared" si="164"/>
        <v>1.1688543803982168E-5</v>
      </c>
      <c r="X806">
        <f t="shared" si="165"/>
        <v>1.2541425529912407E-5</v>
      </c>
      <c r="Y806">
        <f t="shared" si="166"/>
        <v>1.3441509582472016E-5</v>
      </c>
      <c r="Z806">
        <f t="shared" si="167"/>
        <v>8.9508385694559828E-6</v>
      </c>
      <c r="AA806">
        <f t="shared" si="168"/>
        <v>9.318079986787289E-6</v>
      </c>
    </row>
    <row r="807" spans="1:27" x14ac:dyDescent="0.2">
      <c r="A807" s="5">
        <v>43063</v>
      </c>
      <c r="B807" s="1">
        <v>33679.24</v>
      </c>
      <c r="C807" s="1">
        <v>472.8</v>
      </c>
      <c r="D807" s="1">
        <v>165.48</v>
      </c>
      <c r="E807" s="1">
        <v>10936.58</v>
      </c>
      <c r="F807" s="1">
        <v>241.79</v>
      </c>
      <c r="G807" s="2">
        <v>17580.150000000001</v>
      </c>
      <c r="I807" s="21">
        <f t="shared" si="157"/>
        <v>2.7103816773548341E-3</v>
      </c>
      <c r="J807" s="21">
        <f t="shared" si="157"/>
        <v>3.3473898335356885E-3</v>
      </c>
      <c r="K807" s="21">
        <f t="shared" si="157"/>
        <v>3.9357018499459892E-3</v>
      </c>
      <c r="L807" s="21">
        <f t="shared" si="157"/>
        <v>8.4661604179946098E-3</v>
      </c>
      <c r="M807" s="21">
        <f t="shared" si="157"/>
        <v>3.5631459640390185E-3</v>
      </c>
      <c r="N807" s="21">
        <f t="shared" si="157"/>
        <v>7.7976054467496685E-3</v>
      </c>
      <c r="P807">
        <f t="shared" si="158"/>
        <v>2.017698202542671E-5</v>
      </c>
      <c r="Q807">
        <f t="shared" si="159"/>
        <v>1.778901129441908E-5</v>
      </c>
      <c r="R807">
        <f t="shared" si="160"/>
        <v>2.4343227225963242E-5</v>
      </c>
      <c r="S807">
        <f t="shared" si="161"/>
        <v>5.8115324910520142E-5</v>
      </c>
      <c r="T807">
        <f t="shared" si="162"/>
        <v>3.9326769417509424E-5</v>
      </c>
      <c r="U807">
        <f t="shared" si="163"/>
        <v>8.6227691277363544E-5</v>
      </c>
      <c r="W807">
        <f t="shared" si="164"/>
        <v>1.10856112640164E-5</v>
      </c>
      <c r="X807">
        <f t="shared" si="165"/>
        <v>1.1675880870223474E-5</v>
      </c>
      <c r="Y807">
        <f t="shared" si="166"/>
        <v>1.2340602735698639E-5</v>
      </c>
      <c r="Z807">
        <f t="shared" si="167"/>
        <v>5.3083955895226666E-6</v>
      </c>
      <c r="AA807">
        <f t="shared" si="168"/>
        <v>8.1394038342361736E-6</v>
      </c>
    </row>
    <row r="808" spans="1:27" x14ac:dyDescent="0.2">
      <c r="A808" s="5">
        <v>43062</v>
      </c>
      <c r="B808" s="1">
        <v>33588.080000000002</v>
      </c>
      <c r="C808" s="1">
        <v>471.22</v>
      </c>
      <c r="D808" s="1">
        <v>164.83</v>
      </c>
      <c r="E808" s="1">
        <v>10844.38</v>
      </c>
      <c r="F808" s="1">
        <v>240.93</v>
      </c>
      <c r="G808" s="2">
        <v>17443.599999999999</v>
      </c>
      <c r="I808" s="21">
        <f t="shared" si="157"/>
        <v>7.9017565339952562E-4</v>
      </c>
      <c r="J808" s="21">
        <f t="shared" si="157"/>
        <v>3.1031502722567677E-3</v>
      </c>
      <c r="K808" s="21">
        <f t="shared" si="157"/>
        <v>2.0040695378381172E-3</v>
      </c>
      <c r="L808" s="21">
        <f t="shared" si="157"/>
        <v>1.2958471082064842E-2</v>
      </c>
      <c r="M808" s="21">
        <f t="shared" si="157"/>
        <v>-1.7002927769741935E-3</v>
      </c>
      <c r="N808" s="21">
        <f t="shared" si="157"/>
        <v>-5.9472186150580806E-3</v>
      </c>
      <c r="P808">
        <f t="shared" si="158"/>
        <v>2.1425020608120417E-5</v>
      </c>
      <c r="Q808">
        <f t="shared" si="159"/>
        <v>1.830982850817728E-5</v>
      </c>
      <c r="R808">
        <f t="shared" si="160"/>
        <v>2.5640691003418939E-5</v>
      </c>
      <c r="S808">
        <f t="shared" si="161"/>
        <v>5.110638993982712E-5</v>
      </c>
      <c r="T808">
        <f t="shared" si="162"/>
        <v>4.165245711262084E-5</v>
      </c>
      <c r="U808">
        <f t="shared" si="163"/>
        <v>8.9473964597921221E-5</v>
      </c>
      <c r="W808">
        <f t="shared" si="164"/>
        <v>1.2093161814170427E-5</v>
      </c>
      <c r="X808">
        <f t="shared" si="165"/>
        <v>1.3599135802226335E-5</v>
      </c>
      <c r="Y808">
        <f t="shared" si="166"/>
        <v>1.3889065016358237E-5</v>
      </c>
      <c r="Z808">
        <f t="shared" si="167"/>
        <v>1.0566390655361216E-5</v>
      </c>
      <c r="AA808">
        <f t="shared" si="168"/>
        <v>8.0134926201914798E-6</v>
      </c>
    </row>
    <row r="809" spans="1:27" x14ac:dyDescent="0.2">
      <c r="A809" s="5">
        <v>43061</v>
      </c>
      <c r="B809" s="1">
        <v>33561.550000000003</v>
      </c>
      <c r="C809" s="1">
        <v>469.76</v>
      </c>
      <c r="D809" s="1">
        <v>164.5</v>
      </c>
      <c r="E809" s="1">
        <v>10704.76</v>
      </c>
      <c r="F809" s="1">
        <v>241.34</v>
      </c>
      <c r="G809" s="2">
        <v>17547.650000000001</v>
      </c>
      <c r="I809" s="21">
        <f t="shared" si="157"/>
        <v>2.4821052154075959E-3</v>
      </c>
      <c r="J809" s="21">
        <f t="shared" si="157"/>
        <v>-2.3413471366928891E-4</v>
      </c>
      <c r="K809" s="21">
        <f t="shared" si="157"/>
        <v>-2.4313153535759788E-4</v>
      </c>
      <c r="L809" s="21">
        <f t="shared" si="157"/>
        <v>4.5775077160071018E-5</v>
      </c>
      <c r="M809" s="21">
        <f t="shared" si="157"/>
        <v>6.8603058905556064E-3</v>
      </c>
      <c r="N809" s="21">
        <f t="shared" si="157"/>
        <v>9.8646250435495998E-3</v>
      </c>
      <c r="P809">
        <f t="shared" si="158"/>
        <v>2.2399329606488513E-5</v>
      </c>
      <c r="Q809">
        <f t="shared" si="159"/>
        <v>1.94750418769453E-5</v>
      </c>
      <c r="R809">
        <f t="shared" si="160"/>
        <v>2.7273557688095555E-5</v>
      </c>
      <c r="S809">
        <f t="shared" si="161"/>
        <v>5.4368366189750837E-5</v>
      </c>
      <c r="T809">
        <f t="shared" si="162"/>
        <v>4.1307052444575873E-5</v>
      </c>
      <c r="U809">
        <f t="shared" si="163"/>
        <v>8.8973739322267717E-5</v>
      </c>
      <c r="W809">
        <f t="shared" si="164"/>
        <v>1.1302191040481208E-5</v>
      </c>
      <c r="X809">
        <f t="shared" si="165"/>
        <v>1.4614590289178637E-5</v>
      </c>
      <c r="Y809">
        <f t="shared" si="166"/>
        <v>1.4928690534374629E-5</v>
      </c>
      <c r="Z809">
        <f t="shared" si="167"/>
        <v>1.1212018528733827E-5</v>
      </c>
      <c r="AA809">
        <f t="shared" si="168"/>
        <v>4.2053530877961019E-6</v>
      </c>
    </row>
    <row r="810" spans="1:27" x14ac:dyDescent="0.2">
      <c r="A810" s="5">
        <v>43060</v>
      </c>
      <c r="B810" s="1">
        <v>33478.35</v>
      </c>
      <c r="C810" s="1">
        <v>469.87</v>
      </c>
      <c r="D810" s="1">
        <v>164.54</v>
      </c>
      <c r="E810" s="1">
        <v>10704.27</v>
      </c>
      <c r="F810" s="1">
        <v>239.69</v>
      </c>
      <c r="G810" s="2">
        <v>17375.400000000001</v>
      </c>
      <c r="I810" s="21">
        <f t="shared" si="157"/>
        <v>3.544381368563413E-3</v>
      </c>
      <c r="J810" s="21">
        <f t="shared" si="157"/>
        <v>5.3348255073182712E-3</v>
      </c>
      <c r="K810" s="21">
        <f t="shared" si="157"/>
        <v>3.9582306650482041E-3</v>
      </c>
      <c r="L810" s="21">
        <f t="shared" si="157"/>
        <v>1.5173679807372849E-3</v>
      </c>
      <c r="M810" s="21">
        <f t="shared" si="157"/>
        <v>5.3545411347013941E-3</v>
      </c>
      <c r="N810" s="21">
        <f t="shared" si="157"/>
        <v>1.7809035862925413E-2</v>
      </c>
      <c r="P810">
        <f t="shared" si="158"/>
        <v>2.3027203456743987E-5</v>
      </c>
      <c r="Q810">
        <f t="shared" si="159"/>
        <v>1.8901510729077961E-5</v>
      </c>
      <c r="R810">
        <f t="shared" si="160"/>
        <v>2.8014364136416895E-5</v>
      </c>
      <c r="S810">
        <f t="shared" si="161"/>
        <v>5.7691725377034934E-5</v>
      </c>
      <c r="T810">
        <f t="shared" si="162"/>
        <v>4.2113601913599273E-5</v>
      </c>
      <c r="U810">
        <f t="shared" si="163"/>
        <v>7.4408546617287115E-5</v>
      </c>
      <c r="W810">
        <f t="shared" si="164"/>
        <v>7.9945427087269946E-6</v>
      </c>
      <c r="X810">
        <f t="shared" si="165"/>
        <v>9.4830897470657569E-6</v>
      </c>
      <c r="Y810">
        <f t="shared" si="166"/>
        <v>1.1382078959915055E-5</v>
      </c>
      <c r="Z810">
        <f t="shared" si="167"/>
        <v>1.020281583144843E-5</v>
      </c>
      <c r="AA810">
        <f t="shared" si="168"/>
        <v>-1.6129785298386071E-6</v>
      </c>
    </row>
    <row r="811" spans="1:27" x14ac:dyDescent="0.2">
      <c r="A811" s="5">
        <v>43059</v>
      </c>
      <c r="B811" s="1">
        <v>33359.9</v>
      </c>
      <c r="C811" s="1">
        <v>467.37</v>
      </c>
      <c r="D811" s="1">
        <v>163.89</v>
      </c>
      <c r="E811" s="1">
        <v>10688.04</v>
      </c>
      <c r="F811" s="1">
        <v>238.41</v>
      </c>
      <c r="G811" s="2">
        <v>17068.7</v>
      </c>
      <c r="I811" s="21">
        <f t="shared" si="157"/>
        <v>5.1272288451911568E-4</v>
      </c>
      <c r="J811" s="21">
        <f t="shared" si="157"/>
        <v>2.7210318137517466E-3</v>
      </c>
      <c r="K811" s="21">
        <f t="shared" si="157"/>
        <v>-3.0503614914868875E-4</v>
      </c>
      <c r="L811" s="21">
        <f t="shared" ref="L811:N853" si="169">LN(E811/E812)</f>
        <v>-4.1371854762618449E-3</v>
      </c>
      <c r="M811" s="21">
        <f t="shared" si="169"/>
        <v>1.0668679487894385E-2</v>
      </c>
      <c r="N811" s="21">
        <f t="shared" si="169"/>
        <v>-1.6537081213475039E-3</v>
      </c>
      <c r="P811">
        <f t="shared" si="158"/>
        <v>2.448024507592065E-5</v>
      </c>
      <c r="Q811">
        <f t="shared" si="159"/>
        <v>1.963539349062874E-5</v>
      </c>
      <c r="R811">
        <f t="shared" si="160"/>
        <v>2.9796575865191118E-5</v>
      </c>
      <c r="S811">
        <f t="shared" si="161"/>
        <v>6.0281645911846186E-5</v>
      </c>
      <c r="T811">
        <f t="shared" si="162"/>
        <v>3.753655169433422E-5</v>
      </c>
      <c r="U811">
        <f t="shared" si="163"/>
        <v>7.8983469770479243E-5</v>
      </c>
      <c r="W811">
        <f t="shared" si="164"/>
        <v>8.5589535623561634E-6</v>
      </c>
      <c r="X811">
        <f t="shared" si="165"/>
        <v>1.0375614139996307E-5</v>
      </c>
      <c r="Y811">
        <f t="shared" si="166"/>
        <v>1.2076396292006331E-5</v>
      </c>
      <c r="Z811">
        <f t="shared" si="167"/>
        <v>1.0417355317182468E-5</v>
      </c>
      <c r="AA811">
        <f t="shared" si="168"/>
        <v>-5.8979320749738069E-7</v>
      </c>
    </row>
    <row r="812" spans="1:27" x14ac:dyDescent="0.2">
      <c r="A812" s="5">
        <v>43056</v>
      </c>
      <c r="B812" s="1">
        <v>33342.800000000003</v>
      </c>
      <c r="C812" s="1">
        <v>466.1</v>
      </c>
      <c r="D812" s="1">
        <v>163.94</v>
      </c>
      <c r="E812" s="1">
        <v>10732.35</v>
      </c>
      <c r="F812" s="1">
        <v>235.88</v>
      </c>
      <c r="G812" s="2">
        <v>17096.95</v>
      </c>
      <c r="I812" s="21">
        <f t="shared" ref="I812:K854" si="170">LN(B812/B813)</f>
        <v>7.1025535443244719E-3</v>
      </c>
      <c r="J812" s="21">
        <f t="shared" si="170"/>
        <v>4.3432522208865345E-3</v>
      </c>
      <c r="K812" s="21">
        <f t="shared" si="170"/>
        <v>7.6539577038057076E-3</v>
      </c>
      <c r="L812" s="21">
        <f t="shared" si="169"/>
        <v>-1.3906314274064961E-2</v>
      </c>
      <c r="M812" s="21">
        <f t="shared" si="169"/>
        <v>3.8653547117895996E-3</v>
      </c>
      <c r="N812" s="21">
        <f t="shared" si="169"/>
        <v>-5.3899209710291931E-3</v>
      </c>
      <c r="P812">
        <f t="shared" si="158"/>
        <v>2.2822839430766894E-5</v>
      </c>
      <c r="Q812">
        <f t="shared" si="159"/>
        <v>1.9684641595079351E-5</v>
      </c>
      <c r="R812">
        <f t="shared" si="160"/>
        <v>2.7959140163076926E-5</v>
      </c>
      <c r="S812">
        <f t="shared" si="161"/>
        <v>5.1785650330321705E-5</v>
      </c>
      <c r="T812">
        <f t="shared" si="162"/>
        <v>3.8978823054741473E-5</v>
      </c>
      <c r="U812">
        <f t="shared" si="163"/>
        <v>8.2170632857492371E-5</v>
      </c>
      <c r="W812">
        <f t="shared" si="164"/>
        <v>1.1548814574617977E-5</v>
      </c>
      <c r="X812">
        <f t="shared" si="165"/>
        <v>1.2532129057091314E-5</v>
      </c>
      <c r="Y812">
        <f t="shared" si="166"/>
        <v>1.5480478638673513E-5</v>
      </c>
      <c r="Z812">
        <f t="shared" si="167"/>
        <v>6.2979991713320684E-6</v>
      </c>
      <c r="AA812">
        <f t="shared" si="168"/>
        <v>7.0238742318627266E-7</v>
      </c>
    </row>
    <row r="813" spans="1:27" x14ac:dyDescent="0.2">
      <c r="A813" s="5">
        <v>43055</v>
      </c>
      <c r="B813" s="1">
        <v>33106.82</v>
      </c>
      <c r="C813" s="1">
        <v>464.08</v>
      </c>
      <c r="D813" s="1">
        <v>162.69</v>
      </c>
      <c r="E813" s="1">
        <v>10882.64</v>
      </c>
      <c r="F813" s="1">
        <v>234.97</v>
      </c>
      <c r="G813" s="2">
        <v>17189.349999999999</v>
      </c>
      <c r="I813" s="21">
        <f t="shared" si="170"/>
        <v>1.0517613547186626E-2</v>
      </c>
      <c r="J813" s="21">
        <f t="shared" si="170"/>
        <v>6.3552666293417047E-3</v>
      </c>
      <c r="K813" s="21">
        <f t="shared" si="170"/>
        <v>1.1436467492005668E-2</v>
      </c>
      <c r="L813" s="21">
        <f t="shared" si="169"/>
        <v>2.1415558371737361E-2</v>
      </c>
      <c r="M813" s="21">
        <f t="shared" si="169"/>
        <v>1.0051625509621069E-2</v>
      </c>
      <c r="N813" s="21">
        <f t="shared" si="169"/>
        <v>1.9770131422138064E-3</v>
      </c>
      <c r="P813">
        <f t="shared" si="158"/>
        <v>1.7218752922435184E-5</v>
      </c>
      <c r="Q813">
        <f t="shared" si="159"/>
        <v>1.8363060382210523E-5</v>
      </c>
      <c r="R813">
        <f t="shared" si="160"/>
        <v>2.1395290256739123E-5</v>
      </c>
      <c r="S813">
        <f t="shared" si="161"/>
        <v>2.5817108412685398E-5</v>
      </c>
      <c r="T813">
        <f t="shared" si="162"/>
        <v>3.5017779288937837E-5</v>
      </c>
      <c r="U813">
        <f t="shared" si="163"/>
        <v>8.7166082978322562E-5</v>
      </c>
      <c r="W813">
        <f t="shared" si="164"/>
        <v>1.0958730810816106E-5</v>
      </c>
      <c r="X813">
        <f t="shared" si="165"/>
        <v>1.2530066295938757E-5</v>
      </c>
      <c r="Y813">
        <f t="shared" si="166"/>
        <v>1.50253998369593E-5</v>
      </c>
      <c r="Z813">
        <f t="shared" si="167"/>
        <v>3.9975199472401778E-6</v>
      </c>
      <c r="AA813">
        <f t="shared" si="168"/>
        <v>-5.2121736255497076E-7</v>
      </c>
    </row>
    <row r="814" spans="1:27" x14ac:dyDescent="0.2">
      <c r="A814" s="5">
        <v>43054</v>
      </c>
      <c r="B814" s="1">
        <v>32760.44</v>
      </c>
      <c r="C814" s="1">
        <v>461.14</v>
      </c>
      <c r="D814" s="1">
        <v>160.84</v>
      </c>
      <c r="E814" s="1">
        <v>10652.06</v>
      </c>
      <c r="F814" s="1">
        <v>232.62</v>
      </c>
      <c r="G814" s="2">
        <v>17155.400000000001</v>
      </c>
      <c r="I814" s="21">
        <f t="shared" si="170"/>
        <v>-5.5228031146797767E-3</v>
      </c>
      <c r="J814" s="21">
        <f t="shared" si="170"/>
        <v>-9.1096150740389206E-3</v>
      </c>
      <c r="K814" s="21">
        <f t="shared" si="170"/>
        <v>-7.8033467125571141E-3</v>
      </c>
      <c r="L814" s="21">
        <f t="shared" si="169"/>
        <v>-3.6330639987609977E-3</v>
      </c>
      <c r="M814" s="21">
        <f t="shared" si="169"/>
        <v>-1.3620175114183923E-2</v>
      </c>
      <c r="N814" s="21">
        <f t="shared" si="169"/>
        <v>4.8030102324931011E-3</v>
      </c>
      <c r="P814">
        <f t="shared" si="158"/>
        <v>1.6370927306195939E-5</v>
      </c>
      <c r="Q814">
        <f t="shared" si="159"/>
        <v>1.42382501855118E-5</v>
      </c>
      <c r="R814">
        <f t="shared" si="160"/>
        <v>1.887420964016656E-5</v>
      </c>
      <c r="S814">
        <f t="shared" si="161"/>
        <v>2.6622509756957237E-5</v>
      </c>
      <c r="T814">
        <f t="shared" si="162"/>
        <v>2.5411945830293323E-5</v>
      </c>
      <c r="U814">
        <f t="shared" si="163"/>
        <v>9.1257392064592079E-5</v>
      </c>
      <c r="W814">
        <f t="shared" si="164"/>
        <v>1.3351378301199162E-5</v>
      </c>
      <c r="X814">
        <f t="shared" si="165"/>
        <v>1.6122639107255002E-5</v>
      </c>
      <c r="Y814">
        <f t="shared" si="166"/>
        <v>1.8376779876005847E-5</v>
      </c>
      <c r="Z814">
        <f t="shared" si="167"/>
        <v>5.3664878307672995E-6</v>
      </c>
      <c r="AA814">
        <f t="shared" si="168"/>
        <v>3.6211202807993922E-6</v>
      </c>
    </row>
    <row r="815" spans="1:27" x14ac:dyDescent="0.2">
      <c r="A815" s="5">
        <v>43053</v>
      </c>
      <c r="B815" s="1">
        <v>32941.870000000003</v>
      </c>
      <c r="C815" s="1">
        <v>465.36</v>
      </c>
      <c r="D815" s="1">
        <v>162.1</v>
      </c>
      <c r="E815" s="1">
        <v>10690.83</v>
      </c>
      <c r="F815" s="1">
        <v>235.81</v>
      </c>
      <c r="G815" s="2">
        <v>17073.2</v>
      </c>
      <c r="I815" s="21">
        <f t="shared" si="170"/>
        <v>-2.7795213773088262E-3</v>
      </c>
      <c r="J815" s="21">
        <f t="shared" si="170"/>
        <v>-6.2337530359253849E-3</v>
      </c>
      <c r="K815" s="21">
        <f t="shared" si="170"/>
        <v>-2.1568333734788702E-3</v>
      </c>
      <c r="L815" s="21">
        <f t="shared" si="169"/>
        <v>-5.7454108610291415E-3</v>
      </c>
      <c r="M815" s="21">
        <f t="shared" si="169"/>
        <v>-9.4963467146569648E-3</v>
      </c>
      <c r="N815" s="21">
        <f t="shared" si="169"/>
        <v>-2.9301265243546139E-3</v>
      </c>
      <c r="P815">
        <f t="shared" si="158"/>
        <v>1.6922747830830781E-5</v>
      </c>
      <c r="Q815">
        <f t="shared" si="159"/>
        <v>1.2666669756103469E-5</v>
      </c>
      <c r="R815">
        <f t="shared" si="160"/>
        <v>1.978201471075471E-5</v>
      </c>
      <c r="S815">
        <f t="shared" si="161"/>
        <v>2.6214813828973768E-5</v>
      </c>
      <c r="T815">
        <f t="shared" si="162"/>
        <v>2.1277776356164631E-5</v>
      </c>
      <c r="U815">
        <f t="shared" si="163"/>
        <v>9.6534312316668601E-5</v>
      </c>
      <c r="W815">
        <f t="shared" si="164"/>
        <v>1.3683741853658901E-5</v>
      </c>
      <c r="X815">
        <f t="shared" si="165"/>
        <v>1.598584893643036E-5</v>
      </c>
      <c r="Y815">
        <f t="shared" si="166"/>
        <v>1.9146374675990668E-5</v>
      </c>
      <c r="Z815">
        <f t="shared" si="167"/>
        <v>4.6344691333343663E-6</v>
      </c>
      <c r="AA815">
        <f t="shared" si="168"/>
        <v>2.0761600395897239E-6</v>
      </c>
    </row>
    <row r="816" spans="1:27" x14ac:dyDescent="0.2">
      <c r="A816" s="5">
        <v>43052</v>
      </c>
      <c r="B816" s="1">
        <v>33033.56</v>
      </c>
      <c r="C816" s="1">
        <v>468.27</v>
      </c>
      <c r="D816" s="1">
        <v>162.44999999999999</v>
      </c>
      <c r="E816" s="1">
        <v>10752.43</v>
      </c>
      <c r="F816" s="1">
        <v>238.06</v>
      </c>
      <c r="G816" s="2">
        <v>17123.3</v>
      </c>
      <c r="I816" s="21">
        <f t="shared" si="170"/>
        <v>-8.4705242631954794E-3</v>
      </c>
      <c r="J816" s="21">
        <f t="shared" si="170"/>
        <v>-7.9974902493495769E-3</v>
      </c>
      <c r="K816" s="21">
        <f t="shared" si="170"/>
        <v>-8.3369575014307692E-3</v>
      </c>
      <c r="L816" s="21">
        <f t="shared" si="169"/>
        <v>1.84314175574413E-3</v>
      </c>
      <c r="M816" s="21">
        <f t="shared" si="169"/>
        <v>-7.5743671812050226E-3</v>
      </c>
      <c r="N816" s="21">
        <f t="shared" si="169"/>
        <v>-5.2567552251688004E-3</v>
      </c>
      <c r="P816">
        <f t="shared" si="158"/>
        <v>1.3423149950242317E-5</v>
      </c>
      <c r="Q816">
        <f t="shared" si="159"/>
        <v>9.392636956166992E-6</v>
      </c>
      <c r="R816">
        <f t="shared" si="160"/>
        <v>1.660821605097334E-5</v>
      </c>
      <c r="S816">
        <f t="shared" si="161"/>
        <v>2.7671259081986933E-5</v>
      </c>
      <c r="T816">
        <f t="shared" si="162"/>
        <v>1.8973951132363495E-5</v>
      </c>
      <c r="U816">
        <f t="shared" si="163"/>
        <v>1.0093223807109387E-4</v>
      </c>
      <c r="W816">
        <f t="shared" si="164"/>
        <v>1.1714993077479343E-5</v>
      </c>
      <c r="X816">
        <f t="shared" si="165"/>
        <v>1.4322763847914963E-5</v>
      </c>
      <c r="Y816">
        <f t="shared" si="166"/>
        <v>1.7571121256948172E-5</v>
      </c>
      <c r="Z816">
        <f t="shared" si="167"/>
        <v>5.5487296134557999E-6</v>
      </c>
      <c r="AA816">
        <f t="shared" si="168"/>
        <v>-3.3280384663731182E-7</v>
      </c>
    </row>
    <row r="817" spans="1:27" x14ac:dyDescent="0.2">
      <c r="A817" s="5">
        <v>43049</v>
      </c>
      <c r="B817" s="1">
        <v>33314.559999999998</v>
      </c>
      <c r="C817" s="1">
        <v>472.03</v>
      </c>
      <c r="D817" s="1">
        <v>163.81</v>
      </c>
      <c r="E817" s="1">
        <v>10732.63</v>
      </c>
      <c r="F817" s="1">
        <v>239.87</v>
      </c>
      <c r="G817" s="2">
        <v>17213.55</v>
      </c>
      <c r="I817" s="21">
        <f t="shared" si="170"/>
        <v>1.9118020277643683E-3</v>
      </c>
      <c r="J817" s="21">
        <f t="shared" si="170"/>
        <v>-5.7668703005233123E-3</v>
      </c>
      <c r="K817" s="21">
        <f t="shared" si="170"/>
        <v>-1.5249949580639004E-3</v>
      </c>
      <c r="L817" s="21">
        <f t="shared" si="169"/>
        <v>-2.2178705350681255E-3</v>
      </c>
      <c r="M817" s="21">
        <f t="shared" si="169"/>
        <v>4.8476838633854597E-3</v>
      </c>
      <c r="N817" s="21">
        <f t="shared" si="169"/>
        <v>-6.4998556831968989E-3</v>
      </c>
      <c r="P817">
        <f t="shared" si="158"/>
        <v>1.404664971344732E-5</v>
      </c>
      <c r="Q817">
        <f t="shared" si="159"/>
        <v>7.8693929493441708E-6</v>
      </c>
      <c r="R817">
        <f t="shared" si="160"/>
        <v>1.7519871780474595E-5</v>
      </c>
      <c r="S817">
        <f t="shared" si="161"/>
        <v>2.9123534148263332E-5</v>
      </c>
      <c r="T817">
        <f t="shared" si="162"/>
        <v>1.8685051917025347E-5</v>
      </c>
      <c r="U817">
        <f t="shared" si="163"/>
        <v>1.046780325925007E-4</v>
      </c>
      <c r="W817">
        <f t="shared" si="164"/>
        <v>1.3255935440423446E-5</v>
      </c>
      <c r="X817">
        <f t="shared" si="165"/>
        <v>1.2844398261795756E-5</v>
      </c>
      <c r="Y817">
        <f t="shared" si="166"/>
        <v>1.8059985561964973E-5</v>
      </c>
      <c r="Z817">
        <f t="shared" si="167"/>
        <v>4.9827439461046269E-6</v>
      </c>
      <c r="AA817">
        <f t="shared" si="168"/>
        <v>1.6571817914348539E-6</v>
      </c>
    </row>
    <row r="818" spans="1:27" x14ac:dyDescent="0.2">
      <c r="A818" s="5">
        <v>43048</v>
      </c>
      <c r="B818" s="1">
        <v>33250.93</v>
      </c>
      <c r="C818" s="1">
        <v>474.76</v>
      </c>
      <c r="D818" s="1">
        <v>164.06</v>
      </c>
      <c r="E818" s="1">
        <v>10756.46</v>
      </c>
      <c r="F818" s="1">
        <v>238.71</v>
      </c>
      <c r="G818" s="2">
        <v>17325.8</v>
      </c>
      <c r="I818" s="21">
        <f t="shared" si="170"/>
        <v>9.664548860910773E-4</v>
      </c>
      <c r="J818" s="21">
        <f t="shared" si="170"/>
        <v>-1.9359460614830864E-3</v>
      </c>
      <c r="K818" s="21">
        <f t="shared" si="170"/>
        <v>3.296907559264128E-3</v>
      </c>
      <c r="L818" s="21">
        <f t="shared" si="169"/>
        <v>2.3026622944780483E-3</v>
      </c>
      <c r="M818" s="21">
        <f t="shared" si="169"/>
        <v>6.704940954371997E-4</v>
      </c>
      <c r="N818" s="21">
        <f t="shared" si="169"/>
        <v>9.1670086913207272E-3</v>
      </c>
      <c r="P818">
        <f t="shared" si="158"/>
        <v>1.4883625117698256E-5</v>
      </c>
      <c r="Q818">
        <f t="shared" si="159"/>
        <v>8.132467787410488E-6</v>
      </c>
      <c r="R818">
        <f t="shared" si="160"/>
        <v>1.7944357248100656E-5</v>
      </c>
      <c r="S818">
        <f t="shared" si="161"/>
        <v>3.0644041414594342E-5</v>
      </c>
      <c r="T818">
        <f t="shared" si="162"/>
        <v>1.9849019337345082E-5</v>
      </c>
      <c r="U818">
        <f t="shared" si="163"/>
        <v>1.0599573371456991E-4</v>
      </c>
      <c r="W818">
        <f t="shared" si="164"/>
        <v>1.3536558957435605E-5</v>
      </c>
      <c r="X818">
        <f t="shared" si="165"/>
        <v>1.4797030132008909E-5</v>
      </c>
      <c r="Y818">
        <f t="shared" si="166"/>
        <v>1.7283636964840062E-5</v>
      </c>
      <c r="Z818">
        <f t="shared" si="167"/>
        <v>3.9534387554310832E-6</v>
      </c>
      <c r="AA818">
        <f t="shared" si="168"/>
        <v>1.3706343398018418E-6</v>
      </c>
    </row>
    <row r="819" spans="1:27" x14ac:dyDescent="0.2">
      <c r="A819" s="5">
        <v>43047</v>
      </c>
      <c r="B819" s="1">
        <v>33218.81</v>
      </c>
      <c r="C819" s="1">
        <v>475.68</v>
      </c>
      <c r="D819" s="1">
        <v>163.52000000000001</v>
      </c>
      <c r="E819" s="1">
        <v>10731.72</v>
      </c>
      <c r="F819" s="1">
        <v>238.55</v>
      </c>
      <c r="G819" s="2">
        <v>17167.7</v>
      </c>
      <c r="I819" s="21">
        <f t="shared" si="170"/>
        <v>-4.5637857020621531E-3</v>
      </c>
      <c r="J819" s="21">
        <f t="shared" si="170"/>
        <v>-5.7018433866343364E-3</v>
      </c>
      <c r="K819" s="21">
        <f t="shared" si="170"/>
        <v>-7.0081642145678079E-3</v>
      </c>
      <c r="L819" s="21">
        <f t="shared" si="169"/>
        <v>3.8745372190025942E-3</v>
      </c>
      <c r="M819" s="21">
        <f t="shared" si="169"/>
        <v>-3.80745632658151E-3</v>
      </c>
      <c r="N819" s="21">
        <f t="shared" si="169"/>
        <v>-1.4396933873812435E-2</v>
      </c>
      <c r="P819">
        <f t="shared" si="158"/>
        <v>1.4504188001741957E-5</v>
      </c>
      <c r="Q819">
        <f t="shared" si="159"/>
        <v>6.5763901139022801E-6</v>
      </c>
      <c r="R819">
        <f t="shared" si="160"/>
        <v>1.5954782243191198E-5</v>
      </c>
      <c r="S819">
        <f t="shared" si="161"/>
        <v>3.1641828824370387E-5</v>
      </c>
      <c r="T819">
        <f t="shared" si="162"/>
        <v>2.0190655230442076E-5</v>
      </c>
      <c r="U819">
        <f t="shared" si="163"/>
        <v>9.9531310017610887E-5</v>
      </c>
      <c r="W819">
        <f t="shared" si="164"/>
        <v>1.0206689041941739E-5</v>
      </c>
      <c r="X819">
        <f t="shared" si="165"/>
        <v>1.0501794042804626E-5</v>
      </c>
      <c r="Y819">
        <f t="shared" si="166"/>
        <v>1.1946672721705294E-5</v>
      </c>
      <c r="Z819">
        <f t="shared" si="167"/>
        <v>7.7663043866461863E-6</v>
      </c>
      <c r="AA819">
        <f t="shared" si="168"/>
        <v>-2.0407526360335414E-6</v>
      </c>
    </row>
    <row r="820" spans="1:27" x14ac:dyDescent="0.2">
      <c r="A820" s="5">
        <v>43046</v>
      </c>
      <c r="B820" s="1">
        <v>33370.76</v>
      </c>
      <c r="C820" s="1">
        <v>478.4</v>
      </c>
      <c r="D820" s="1">
        <v>164.67</v>
      </c>
      <c r="E820" s="1">
        <v>10690.22</v>
      </c>
      <c r="F820" s="1">
        <v>239.46</v>
      </c>
      <c r="G820" s="2">
        <v>17416.650000000001</v>
      </c>
      <c r="I820" s="21">
        <f t="shared" si="170"/>
        <v>-1.0742861165757588E-2</v>
      </c>
      <c r="J820" s="21">
        <f t="shared" si="170"/>
        <v>-6.4382599541080703E-3</v>
      </c>
      <c r="K820" s="21">
        <f t="shared" si="170"/>
        <v>-1.0811569088041645E-2</v>
      </c>
      <c r="L820" s="21">
        <f t="shared" si="169"/>
        <v>2.0397984005043581E-2</v>
      </c>
      <c r="M820" s="21">
        <f t="shared" si="169"/>
        <v>-1.2656558352015929E-2</v>
      </c>
      <c r="N820" s="21">
        <f t="shared" si="169"/>
        <v>7.5239348964939974E-3</v>
      </c>
      <c r="P820">
        <f t="shared" si="158"/>
        <v>8.0634511065291528E-6</v>
      </c>
      <c r="Q820">
        <f t="shared" si="159"/>
        <v>4.3503389784063609E-6</v>
      </c>
      <c r="R820">
        <f t="shared" si="160"/>
        <v>9.5121071004907818E-6</v>
      </c>
      <c r="S820">
        <f t="shared" si="161"/>
        <v>7.1033656767761075E-6</v>
      </c>
      <c r="T820">
        <f t="shared" si="162"/>
        <v>1.1254624544003214E-5</v>
      </c>
      <c r="U820">
        <f t="shared" si="163"/>
        <v>1.0227099387022349E-4</v>
      </c>
      <c r="W820">
        <f t="shared" si="164"/>
        <v>1.6017451407165708E-5</v>
      </c>
      <c r="X820">
        <f t="shared" si="165"/>
        <v>1.4264103156690896E-5</v>
      </c>
      <c r="Y820">
        <f t="shared" si="166"/>
        <v>1.7901494934625148E-5</v>
      </c>
      <c r="Z820">
        <f t="shared" si="167"/>
        <v>-1.5341296103981376E-6</v>
      </c>
      <c r="AA820">
        <f t="shared" si="168"/>
        <v>3.907313433214017E-6</v>
      </c>
    </row>
    <row r="821" spans="1:27" x14ac:dyDescent="0.2">
      <c r="A821" s="5">
        <v>43045</v>
      </c>
      <c r="B821" s="1">
        <v>33731.19</v>
      </c>
      <c r="C821" s="1">
        <v>481.49</v>
      </c>
      <c r="D821" s="1">
        <v>166.46</v>
      </c>
      <c r="E821" s="1">
        <v>10474.370000000001</v>
      </c>
      <c r="F821" s="1">
        <v>242.51</v>
      </c>
      <c r="G821" s="2">
        <v>17286.099999999999</v>
      </c>
      <c r="I821" s="21">
        <f t="shared" si="170"/>
        <v>1.3536697324563641E-3</v>
      </c>
      <c r="J821" s="21">
        <f t="shared" si="170"/>
        <v>-4.0003784266296211E-3</v>
      </c>
      <c r="K821" s="21">
        <f t="shared" si="170"/>
        <v>2.5263171331111355E-3</v>
      </c>
      <c r="L821" s="21">
        <f t="shared" si="169"/>
        <v>8.7595412564134365E-3</v>
      </c>
      <c r="M821" s="21">
        <f t="shared" si="169"/>
        <v>2.8868955762914285E-4</v>
      </c>
      <c r="N821" s="21">
        <f t="shared" si="169"/>
        <v>-1.1412063825031151E-2</v>
      </c>
      <c r="P821">
        <f t="shared" si="158"/>
        <v>8.4611763849521737E-6</v>
      </c>
      <c r="Q821">
        <f t="shared" si="159"/>
        <v>3.6065503457784458E-6</v>
      </c>
      <c r="R821">
        <f t="shared" si="160"/>
        <v>9.7118834096465203E-6</v>
      </c>
      <c r="S821">
        <f t="shared" si="161"/>
        <v>2.6591403142633595E-6</v>
      </c>
      <c r="T821">
        <f t="shared" si="162"/>
        <v>1.1967685153576775E-5</v>
      </c>
      <c r="U821">
        <f t="shared" si="163"/>
        <v>1.0048604449513661E-4</v>
      </c>
      <c r="W821">
        <f t="shared" si="164"/>
        <v>1.802589503218511E-5</v>
      </c>
      <c r="X821">
        <f t="shared" si="165"/>
        <v>1.2260583745694042E-5</v>
      </c>
      <c r="Y821">
        <f t="shared" si="166"/>
        <v>2.0884387741005521E-5</v>
      </c>
      <c r="Z821">
        <f t="shared" si="167"/>
        <v>4.7486564078434999E-6</v>
      </c>
      <c r="AA821">
        <f t="shared" si="168"/>
        <v>4.3670064389904726E-6</v>
      </c>
    </row>
    <row r="822" spans="1:27" x14ac:dyDescent="0.2">
      <c r="A822" s="5">
        <v>43042</v>
      </c>
      <c r="B822" s="1">
        <v>33685.56</v>
      </c>
      <c r="C822" s="1">
        <v>483.42</v>
      </c>
      <c r="D822" s="1">
        <v>166.04</v>
      </c>
      <c r="E822" s="1">
        <v>10383.02</v>
      </c>
      <c r="F822" s="1">
        <v>242.44</v>
      </c>
      <c r="G822" s="2">
        <v>17484.5</v>
      </c>
      <c r="I822" s="21">
        <f t="shared" si="170"/>
        <v>3.3405335175081146E-3</v>
      </c>
      <c r="J822" s="21">
        <f t="shared" si="170"/>
        <v>-1.2403871597783758E-3</v>
      </c>
      <c r="K822" s="21">
        <f t="shared" si="170"/>
        <v>2.4119645074715049E-3</v>
      </c>
      <c r="L822" s="21">
        <f t="shared" si="169"/>
        <v>-3.8035647081389567E-4</v>
      </c>
      <c r="M822" s="21">
        <f t="shared" si="169"/>
        <v>1.8165309263977853E-3</v>
      </c>
      <c r="N822" s="21">
        <f t="shared" si="169"/>
        <v>1.5101008865072211E-2</v>
      </c>
      <c r="P822">
        <f t="shared" si="158"/>
        <v>8.2889643979324106E-6</v>
      </c>
      <c r="Q822">
        <f t="shared" si="159"/>
        <v>3.7385497100104918E-6</v>
      </c>
      <c r="R822">
        <f t="shared" si="160"/>
        <v>9.960456428221686E-6</v>
      </c>
      <c r="S822">
        <f t="shared" si="161"/>
        <v>2.8196383527339996E-6</v>
      </c>
      <c r="T822">
        <f t="shared" si="162"/>
        <v>1.2520955401258722E-5</v>
      </c>
      <c r="U822">
        <f t="shared" si="163"/>
        <v>9.2344272734635354E-5</v>
      </c>
      <c r="W822">
        <f t="shared" si="164"/>
        <v>1.5956563251561123E-5</v>
      </c>
      <c r="X822">
        <f t="shared" si="165"/>
        <v>1.4238776165372493E-5</v>
      </c>
      <c r="Y822">
        <f t="shared" si="166"/>
        <v>1.9892555208969699E-5</v>
      </c>
      <c r="Z822">
        <f t="shared" si="167"/>
        <v>5.4183855256408444E-6</v>
      </c>
      <c r="AA822">
        <f t="shared" si="168"/>
        <v>2.8948079378700249E-6</v>
      </c>
    </row>
    <row r="823" spans="1:27" x14ac:dyDescent="0.2">
      <c r="A823" s="5">
        <v>43041</v>
      </c>
      <c r="B823" s="1">
        <v>33573.22</v>
      </c>
      <c r="C823" s="1">
        <v>484.02</v>
      </c>
      <c r="D823" s="1">
        <v>165.64</v>
      </c>
      <c r="E823" s="1">
        <v>10386.969999999999</v>
      </c>
      <c r="F823" s="1">
        <v>242</v>
      </c>
      <c r="G823" s="2">
        <v>17222.45</v>
      </c>
      <c r="I823" s="21">
        <f t="shared" si="170"/>
        <v>-8.0537728386963366E-4</v>
      </c>
      <c r="J823" s="21">
        <f t="shared" si="170"/>
        <v>2.8966336565628336E-3</v>
      </c>
      <c r="K823" s="21">
        <f t="shared" si="170"/>
        <v>0</v>
      </c>
      <c r="L823" s="21">
        <f t="shared" si="169"/>
        <v>2.9493810956101557E-3</v>
      </c>
      <c r="M823" s="21">
        <f t="shared" si="169"/>
        <v>-2.4762703532632893E-3</v>
      </c>
      <c r="N823" s="21">
        <f t="shared" si="169"/>
        <v>2.8418673974183212E-2</v>
      </c>
      <c r="P823">
        <f t="shared" si="158"/>
        <v>8.7766451529468264E-6</v>
      </c>
      <c r="Q823">
        <f t="shared" si="159"/>
        <v>3.4416175719048265E-6</v>
      </c>
      <c r="R823">
        <f t="shared" si="160"/>
        <v>1.0596230242789029E-5</v>
      </c>
      <c r="S823">
        <f t="shared" si="161"/>
        <v>2.4443695977717503E-6</v>
      </c>
      <c r="T823">
        <f t="shared" si="162"/>
        <v>1.292876649948051E-5</v>
      </c>
      <c r="U823">
        <f t="shared" si="163"/>
        <v>4.6688309476149166E-5</v>
      </c>
      <c r="W823">
        <f t="shared" si="164"/>
        <v>1.8435987786118494E-5</v>
      </c>
      <c r="X823">
        <f t="shared" si="165"/>
        <v>9.8932626753852848E-6</v>
      </c>
      <c r="Y823">
        <f t="shared" si="166"/>
        <v>2.116229277549968E-5</v>
      </c>
      <c r="Z823">
        <f t="shared" si="167"/>
        <v>4.1418674333508747E-7</v>
      </c>
      <c r="AA823">
        <f t="shared" si="168"/>
        <v>7.5714331152654517E-6</v>
      </c>
    </row>
    <row r="824" spans="1:27" x14ac:dyDescent="0.2">
      <c r="A824" s="5">
        <v>43040</v>
      </c>
      <c r="B824" s="1">
        <v>33600.269999999997</v>
      </c>
      <c r="C824" s="1">
        <v>482.62</v>
      </c>
      <c r="D824" s="1">
        <v>165.64</v>
      </c>
      <c r="E824" s="1">
        <v>10356.379999999999</v>
      </c>
      <c r="F824" s="1">
        <v>242.6</v>
      </c>
      <c r="G824" s="2">
        <v>16739.900000000001</v>
      </c>
      <c r="I824" s="21">
        <f t="shared" si="170"/>
        <v>1.1588822983369463E-2</v>
      </c>
      <c r="J824" s="21">
        <f t="shared" si="170"/>
        <v>2.6972649504133478E-3</v>
      </c>
      <c r="K824" s="21">
        <f t="shared" si="170"/>
        <v>1.1842363521103162E-2</v>
      </c>
      <c r="L824" s="21">
        <f t="shared" si="169"/>
        <v>-5.6374466949186258E-4</v>
      </c>
      <c r="M824" s="21">
        <f t="shared" si="169"/>
        <v>-2.060793412754584E-4</v>
      </c>
      <c r="N824" s="21">
        <f t="shared" si="169"/>
        <v>2.2091219550753983E-2</v>
      </c>
      <c r="P824">
        <f t="shared" si="158"/>
        <v>7.6446389846221334E-7</v>
      </c>
      <c r="Q824">
        <f t="shared" si="159"/>
        <v>3.1969183820650291E-6</v>
      </c>
      <c r="R824">
        <f t="shared" si="160"/>
        <v>2.320995549820989E-6</v>
      </c>
      <c r="S824">
        <f t="shared" si="161"/>
        <v>2.5801075687541715E-6</v>
      </c>
      <c r="T824">
        <f t="shared" si="162"/>
        <v>1.3751296146581361E-5</v>
      </c>
      <c r="U824">
        <f t="shared" si="163"/>
        <v>1.8518075108268341E-5</v>
      </c>
      <c r="W824">
        <f t="shared" si="164"/>
        <v>3.271610440949113E-6</v>
      </c>
      <c r="X824">
        <f t="shared" si="165"/>
        <v>6.7213939819331845E-6</v>
      </c>
      <c r="Y824">
        <f t="shared" si="166"/>
        <v>5.8144230030083715E-6</v>
      </c>
      <c r="Z824">
        <f t="shared" si="167"/>
        <v>1.235548062972135E-6</v>
      </c>
      <c r="AA824">
        <f t="shared" si="168"/>
        <v>8.345303993239263E-6</v>
      </c>
    </row>
    <row r="825" spans="1:27" x14ac:dyDescent="0.2">
      <c r="A825" s="5">
        <v>43039</v>
      </c>
      <c r="B825" s="1">
        <v>33213.129999999997</v>
      </c>
      <c r="C825" s="1">
        <v>481.32</v>
      </c>
      <c r="D825" s="1">
        <v>163.69</v>
      </c>
      <c r="E825" s="1">
        <v>10362.219999999999</v>
      </c>
      <c r="F825" s="1">
        <v>242.65</v>
      </c>
      <c r="G825" s="2">
        <v>16374.15</v>
      </c>
      <c r="I825" s="21">
        <f t="shared" si="170"/>
        <v>-1.5953844046136477E-3</v>
      </c>
      <c r="J825" s="21">
        <f t="shared" si="170"/>
        <v>-1.9095858681688308E-3</v>
      </c>
      <c r="K825" s="21">
        <f t="shared" si="170"/>
        <v>-2.9889917638569216E-3</v>
      </c>
      <c r="L825" s="21">
        <f t="shared" si="169"/>
        <v>-6.4181343445827328E-3</v>
      </c>
      <c r="M825" s="21">
        <f t="shared" si="169"/>
        <v>2.8852297049055347E-4</v>
      </c>
      <c r="N825" s="21">
        <f t="shared" si="169"/>
        <v>-7.295426945773826E-4</v>
      </c>
      <c r="P825">
        <f t="shared" si="158"/>
        <v>6.5079661122675164E-7</v>
      </c>
      <c r="Q825">
        <f t="shared" si="159"/>
        <v>3.1682205221174709E-6</v>
      </c>
      <c r="R825">
        <f t="shared" si="160"/>
        <v>1.8988843020816148E-6</v>
      </c>
      <c r="S825">
        <f t="shared" si="161"/>
        <v>1.1549006473130181E-7</v>
      </c>
      <c r="T825">
        <f t="shared" si="162"/>
        <v>1.462372491096949E-5</v>
      </c>
      <c r="U825">
        <f t="shared" si="163"/>
        <v>1.9666107612420925E-5</v>
      </c>
      <c r="W825">
        <f t="shared" si="164"/>
        <v>3.4061450837270199E-6</v>
      </c>
      <c r="X825">
        <f t="shared" si="165"/>
        <v>7.0614962944103599E-6</v>
      </c>
      <c r="Y825">
        <f t="shared" si="166"/>
        <v>6.0463693368935588E-6</v>
      </c>
      <c r="Z825">
        <f t="shared" si="167"/>
        <v>1.0155424271678117E-6</v>
      </c>
      <c r="AA825">
        <f t="shared" si="168"/>
        <v>8.89141849229746E-6</v>
      </c>
    </row>
    <row r="826" spans="1:27" x14ac:dyDescent="0.2">
      <c r="A826" s="5">
        <v>43038</v>
      </c>
      <c r="B826" s="1">
        <v>33266.160000000003</v>
      </c>
      <c r="C826" s="1">
        <v>482.24</v>
      </c>
      <c r="D826" s="1">
        <v>164.18</v>
      </c>
      <c r="E826" s="1">
        <v>10428.94</v>
      </c>
      <c r="F826" s="1">
        <v>242.58</v>
      </c>
      <c r="G826" s="2">
        <v>16386.099999999999</v>
      </c>
      <c r="I826" s="21">
        <f t="shared" si="170"/>
        <v>3.2801732666614281E-3</v>
      </c>
      <c r="J826" s="21">
        <f t="shared" si="170"/>
        <v>7.0545194705023424E-3</v>
      </c>
      <c r="K826" s="21">
        <f t="shared" si="170"/>
        <v>5.2519204687452399E-3</v>
      </c>
      <c r="L826" s="21">
        <f t="shared" si="169"/>
        <v>1.1369072457826756E-3</v>
      </c>
      <c r="M826" s="21">
        <f t="shared" si="169"/>
        <v>1.0900984576480005E-2</v>
      </c>
      <c r="N826" s="21">
        <f t="shared" si="169"/>
        <v>1.766383315679643E-2</v>
      </c>
      <c r="P826">
        <f t="shared" si="158"/>
        <v>5.5578847526944942E-9</v>
      </c>
      <c r="Q826">
        <f t="shared" si="159"/>
        <v>1.9387853674007391E-7</v>
      </c>
      <c r="R826">
        <f t="shared" si="160"/>
        <v>2.5949381434053209E-7</v>
      </c>
      <c r="S826">
        <f t="shared" si="161"/>
        <v>4.0358063404800844E-8</v>
      </c>
      <c r="T826">
        <f t="shared" si="162"/>
        <v>7.9721670497555177E-6</v>
      </c>
      <c r="U826">
        <f t="shared" si="163"/>
        <v>1.0057952180345189E-6</v>
      </c>
      <c r="W826">
        <f t="shared" si="164"/>
        <v>-7.4766930568581501E-8</v>
      </c>
      <c r="X826">
        <f t="shared" si="165"/>
        <v>-4.4159042690336501E-7</v>
      </c>
      <c r="Y826">
        <f t="shared" si="166"/>
        <v>5.1087927886463001E-7</v>
      </c>
      <c r="Z826">
        <f t="shared" si="167"/>
        <v>-2.0147443307199701E-7</v>
      </c>
      <c r="AA826">
        <f t="shared" si="168"/>
        <v>-2.8316722084338184E-6</v>
      </c>
    </row>
    <row r="827" spans="1:27" x14ac:dyDescent="0.2">
      <c r="A827" s="5">
        <v>43035</v>
      </c>
      <c r="B827" s="1">
        <v>33157.22</v>
      </c>
      <c r="C827" s="1">
        <v>478.85</v>
      </c>
      <c r="D827" s="1">
        <v>163.32</v>
      </c>
      <c r="E827" s="1">
        <v>10417.09</v>
      </c>
      <c r="F827" s="1">
        <v>239.95</v>
      </c>
      <c r="G827" s="2">
        <v>16099.2</v>
      </c>
      <c r="I827" s="21">
        <f t="shared" si="170"/>
        <v>3.0435409073135218E-4</v>
      </c>
      <c r="J827" s="21">
        <f t="shared" si="170"/>
        <v>1.7975841971011805E-3</v>
      </c>
      <c r="K827" s="21">
        <f t="shared" si="170"/>
        <v>-2.0796386478606158E-3</v>
      </c>
      <c r="L827" s="21">
        <f t="shared" si="169"/>
        <v>8.2014290832757521E-4</v>
      </c>
      <c r="M827" s="21">
        <f t="shared" si="169"/>
        <v>1.1526901180684187E-2</v>
      </c>
      <c r="N827" s="21">
        <f t="shared" si="169"/>
        <v>-4.0942952548526142E-3</v>
      </c>
      <c r="P827">
        <f t="shared" si="158"/>
        <v>0</v>
      </c>
      <c r="Q827">
        <f t="shared" si="159"/>
        <v>0</v>
      </c>
      <c r="R827">
        <f t="shared" si="160"/>
        <v>0</v>
      </c>
      <c r="S827">
        <f t="shared" si="161"/>
        <v>0</v>
      </c>
      <c r="T827">
        <f t="shared" si="162"/>
        <v>0</v>
      </c>
      <c r="U827">
        <f t="shared" si="163"/>
        <v>0</v>
      </c>
      <c r="W827">
        <f>0.94*W828+(1-0.94)*I828*N828</f>
        <v>0</v>
      </c>
      <c r="X827">
        <f t="shared" si="165"/>
        <v>0</v>
      </c>
      <c r="Y827">
        <f t="shared" si="166"/>
        <v>0</v>
      </c>
      <c r="Z827">
        <f t="shared" si="167"/>
        <v>0</v>
      </c>
      <c r="AA827">
        <f t="shared" si="168"/>
        <v>0</v>
      </c>
    </row>
    <row r="828" spans="1:27" x14ac:dyDescent="0.2">
      <c r="A828" s="6">
        <v>43034</v>
      </c>
      <c r="B828" s="3">
        <v>33147.129999999997</v>
      </c>
      <c r="C828" s="3">
        <v>477.99</v>
      </c>
      <c r="D828" s="3">
        <v>163.66</v>
      </c>
      <c r="E828" s="3">
        <v>10408.549999999999</v>
      </c>
      <c r="F828" s="3">
        <v>237.2</v>
      </c>
      <c r="G828" s="4">
        <v>16165.25</v>
      </c>
      <c r="N828" s="9"/>
    </row>
    <row r="829" spans="1:27" x14ac:dyDescent="0.2">
      <c r="N829" s="1"/>
    </row>
    <row r="830" spans="1:27" x14ac:dyDescent="0.2">
      <c r="N830" s="1"/>
    </row>
    <row r="831" spans="1:27" x14ac:dyDescent="0.2">
      <c r="N831" s="1"/>
    </row>
    <row r="832" spans="1:27" x14ac:dyDescent="0.2">
      <c r="N832" s="1"/>
    </row>
    <row r="833" spans="14:14" x14ac:dyDescent="0.2">
      <c r="N833" s="1"/>
    </row>
    <row r="834" spans="14:14" x14ac:dyDescent="0.2">
      <c r="N834" s="1"/>
    </row>
    <row r="835" spans="14:14" x14ac:dyDescent="0.2">
      <c r="N835" s="1"/>
    </row>
    <row r="836" spans="14:14" x14ac:dyDescent="0.2">
      <c r="N836" s="1"/>
    </row>
    <row r="837" spans="14:14" x14ac:dyDescent="0.2">
      <c r="N837" s="1"/>
    </row>
    <row r="838" spans="14:14" x14ac:dyDescent="0.2">
      <c r="N838" s="1"/>
    </row>
    <row r="839" spans="14:14" x14ac:dyDescent="0.2">
      <c r="N839" s="1"/>
    </row>
    <row r="840" spans="14:14" x14ac:dyDescent="0.2">
      <c r="N840" s="1"/>
    </row>
    <row r="841" spans="14:14" x14ac:dyDescent="0.2">
      <c r="N841" s="1"/>
    </row>
    <row r="842" spans="14:14" x14ac:dyDescent="0.2">
      <c r="N842" s="1"/>
    </row>
    <row r="843" spans="14:14" x14ac:dyDescent="0.2">
      <c r="N843" s="1"/>
    </row>
    <row r="844" spans="14:14" x14ac:dyDescent="0.2">
      <c r="N844" s="1"/>
    </row>
    <row r="845" spans="14:14" x14ac:dyDescent="0.2">
      <c r="N845" s="1"/>
    </row>
    <row r="846" spans="14:14" x14ac:dyDescent="0.2">
      <c r="N846" s="1"/>
    </row>
    <row r="847" spans="14:14" x14ac:dyDescent="0.2">
      <c r="N847" s="1"/>
    </row>
    <row r="848" spans="14:14" x14ac:dyDescent="0.2">
      <c r="N848" s="1"/>
    </row>
    <row r="849" spans="14:14" x14ac:dyDescent="0.2">
      <c r="N849" s="1"/>
    </row>
    <row r="850" spans="14:14" x14ac:dyDescent="0.2">
      <c r="N850" s="1"/>
    </row>
    <row r="851" spans="14:14" x14ac:dyDescent="0.2">
      <c r="N851" s="1"/>
    </row>
    <row r="852" spans="14:14" x14ac:dyDescent="0.2">
      <c r="N852" s="1"/>
    </row>
    <row r="853" spans="14:14" x14ac:dyDescent="0.2">
      <c r="N853" s="1"/>
    </row>
    <row r="854" spans="14:14" x14ac:dyDescent="0.2">
      <c r="N854" s="1"/>
    </row>
    <row r="855" spans="14:14" x14ac:dyDescent="0.2">
      <c r="N855" s="1"/>
    </row>
    <row r="856" spans="14:14" x14ac:dyDescent="0.2">
      <c r="N856" s="1"/>
    </row>
    <row r="857" spans="14:14" x14ac:dyDescent="0.2">
      <c r="N857" s="1"/>
    </row>
    <row r="858" spans="14:14" x14ac:dyDescent="0.2">
      <c r="N858" s="1"/>
    </row>
    <row r="859" spans="14:14" x14ac:dyDescent="0.2">
      <c r="N859" s="1"/>
    </row>
    <row r="860" spans="14:14" x14ac:dyDescent="0.2">
      <c r="N860" s="1"/>
    </row>
    <row r="861" spans="14:14" x14ac:dyDescent="0.2">
      <c r="N861" s="1"/>
    </row>
    <row r="862" spans="14:14" x14ac:dyDescent="0.2">
      <c r="N862" s="1"/>
    </row>
    <row r="863" spans="14:14" x14ac:dyDescent="0.2">
      <c r="N863" s="1"/>
    </row>
    <row r="864" spans="14:14" x14ac:dyDescent="0.2">
      <c r="N864" s="1"/>
    </row>
    <row r="865" spans="14:14" x14ac:dyDescent="0.2">
      <c r="N865" s="1"/>
    </row>
    <row r="866" spans="14:14" x14ac:dyDescent="0.2">
      <c r="N866" s="1"/>
    </row>
    <row r="867" spans="14:14" x14ac:dyDescent="0.2">
      <c r="N867" s="1"/>
    </row>
    <row r="868" spans="14:14" x14ac:dyDescent="0.2">
      <c r="N868" s="1"/>
    </row>
    <row r="869" spans="14:14" x14ac:dyDescent="0.2">
      <c r="N869" s="1"/>
    </row>
    <row r="870" spans="14:14" x14ac:dyDescent="0.2">
      <c r="N870" s="1"/>
    </row>
    <row r="871" spans="14:14" x14ac:dyDescent="0.2">
      <c r="N871" s="1"/>
    </row>
    <row r="872" spans="14:14" x14ac:dyDescent="0.2">
      <c r="N872" s="1"/>
    </row>
    <row r="873" spans="14:14" x14ac:dyDescent="0.2">
      <c r="N873" s="1"/>
    </row>
    <row r="874" spans="14:14" x14ac:dyDescent="0.2">
      <c r="N874" s="1"/>
    </row>
    <row r="875" spans="14:14" x14ac:dyDescent="0.2">
      <c r="N875" s="1"/>
    </row>
    <row r="876" spans="14:14" x14ac:dyDescent="0.2">
      <c r="N876" s="1"/>
    </row>
    <row r="877" spans="14:14" x14ac:dyDescent="0.2">
      <c r="N877" s="1"/>
    </row>
    <row r="878" spans="14:14" x14ac:dyDescent="0.2">
      <c r="N878" s="1"/>
    </row>
    <row r="879" spans="14:14" x14ac:dyDescent="0.2">
      <c r="N879" s="1"/>
    </row>
    <row r="880" spans="14:14" x14ac:dyDescent="0.2">
      <c r="N880" s="1"/>
    </row>
    <row r="881" spans="14:14" x14ac:dyDescent="0.2">
      <c r="N881" s="1"/>
    </row>
    <row r="882" spans="14:14" x14ac:dyDescent="0.2">
      <c r="N882" s="1"/>
    </row>
    <row r="883" spans="14:14" x14ac:dyDescent="0.2">
      <c r="N883" s="1"/>
    </row>
    <row r="884" spans="14:14" x14ac:dyDescent="0.2">
      <c r="N884" s="1"/>
    </row>
    <row r="885" spans="14:14" x14ac:dyDescent="0.2">
      <c r="N885" s="1"/>
    </row>
    <row r="886" spans="14:14" x14ac:dyDescent="0.2">
      <c r="N886" s="1"/>
    </row>
    <row r="887" spans="14:14" x14ac:dyDescent="0.2">
      <c r="N887" s="1"/>
    </row>
    <row r="888" spans="14:14" x14ac:dyDescent="0.2">
      <c r="N888" s="1"/>
    </row>
    <row r="889" spans="14:14" x14ac:dyDescent="0.2">
      <c r="N889" s="1"/>
    </row>
    <row r="890" spans="14:14" x14ac:dyDescent="0.2">
      <c r="N890" s="1"/>
    </row>
    <row r="891" spans="14:14" x14ac:dyDescent="0.2">
      <c r="N891" s="1"/>
    </row>
    <row r="892" spans="14:14" x14ac:dyDescent="0.2">
      <c r="N892" s="1"/>
    </row>
    <row r="893" spans="14:14" x14ac:dyDescent="0.2">
      <c r="N893" s="1"/>
    </row>
    <row r="894" spans="14:14" x14ac:dyDescent="0.2">
      <c r="N894" s="1"/>
    </row>
    <row r="895" spans="14:14" x14ac:dyDescent="0.2">
      <c r="N895" s="1"/>
    </row>
    <row r="896" spans="14:14" x14ac:dyDescent="0.2">
      <c r="N896" s="1"/>
    </row>
    <row r="897" spans="14:14" x14ac:dyDescent="0.2">
      <c r="N897" s="1"/>
    </row>
    <row r="898" spans="14:14" x14ac:dyDescent="0.2">
      <c r="N898" s="1"/>
    </row>
    <row r="899" spans="14:14" x14ac:dyDescent="0.2">
      <c r="N899" s="1"/>
    </row>
    <row r="900" spans="14:14" x14ac:dyDescent="0.2">
      <c r="N900" s="1"/>
    </row>
    <row r="901" spans="14:14" x14ac:dyDescent="0.2">
      <c r="N901" s="1"/>
    </row>
    <row r="902" spans="14:14" x14ac:dyDescent="0.2">
      <c r="N902" s="1"/>
    </row>
    <row r="903" spans="14:14" x14ac:dyDescent="0.2">
      <c r="N903" s="1"/>
    </row>
    <row r="904" spans="14:14" x14ac:dyDescent="0.2">
      <c r="N904" s="1"/>
    </row>
    <row r="905" spans="14:14" x14ac:dyDescent="0.2">
      <c r="N905" s="1"/>
    </row>
    <row r="906" spans="14:14" x14ac:dyDescent="0.2">
      <c r="N906" s="1"/>
    </row>
    <row r="907" spans="14:14" x14ac:dyDescent="0.2">
      <c r="N907" s="1"/>
    </row>
    <row r="908" spans="14:14" x14ac:dyDescent="0.2">
      <c r="N908" s="1"/>
    </row>
    <row r="909" spans="14:14" x14ac:dyDescent="0.2">
      <c r="N909" s="1"/>
    </row>
    <row r="910" spans="14:14" x14ac:dyDescent="0.2">
      <c r="N910" s="1"/>
    </row>
    <row r="911" spans="14:14" x14ac:dyDescent="0.2">
      <c r="N911" s="1"/>
    </row>
    <row r="912" spans="14:14" x14ac:dyDescent="0.2">
      <c r="N912" s="1"/>
    </row>
    <row r="913" spans="14:14" x14ac:dyDescent="0.2">
      <c r="N913" s="1"/>
    </row>
    <row r="914" spans="14:14" x14ac:dyDescent="0.2">
      <c r="N914" s="1"/>
    </row>
    <row r="915" spans="14:14" x14ac:dyDescent="0.2">
      <c r="N915" s="1"/>
    </row>
    <row r="916" spans="14:14" x14ac:dyDescent="0.2">
      <c r="N916" s="1"/>
    </row>
    <row r="917" spans="14:14" x14ac:dyDescent="0.2">
      <c r="N917" s="1"/>
    </row>
    <row r="918" spans="14:14" x14ac:dyDescent="0.2">
      <c r="N918" s="1"/>
    </row>
    <row r="919" spans="14:14" x14ac:dyDescent="0.2">
      <c r="N919" s="1"/>
    </row>
    <row r="920" spans="14:14" x14ac:dyDescent="0.2">
      <c r="N920" s="1"/>
    </row>
    <row r="921" spans="14:14" x14ac:dyDescent="0.2">
      <c r="N921" s="1"/>
    </row>
    <row r="922" spans="14:14" x14ac:dyDescent="0.2">
      <c r="N922" s="1"/>
    </row>
    <row r="923" spans="14:14" x14ac:dyDescent="0.2">
      <c r="N923" s="1"/>
    </row>
    <row r="924" spans="14:14" x14ac:dyDescent="0.2">
      <c r="N924" s="1"/>
    </row>
    <row r="925" spans="14:14" x14ac:dyDescent="0.2">
      <c r="N925" s="1"/>
    </row>
    <row r="926" spans="14:14" x14ac:dyDescent="0.2">
      <c r="N926" s="1"/>
    </row>
    <row r="927" spans="14:14" x14ac:dyDescent="0.2">
      <c r="N927" s="1"/>
    </row>
    <row r="928" spans="14:14" x14ac:dyDescent="0.2">
      <c r="N928" s="1"/>
    </row>
    <row r="929" spans="14:14" x14ac:dyDescent="0.2">
      <c r="N929" s="1"/>
    </row>
    <row r="930" spans="14:14" x14ac:dyDescent="0.2">
      <c r="N930" s="1"/>
    </row>
    <row r="931" spans="14:14" x14ac:dyDescent="0.2">
      <c r="N931" s="1"/>
    </row>
    <row r="932" spans="14:14" x14ac:dyDescent="0.2">
      <c r="N932" s="1"/>
    </row>
    <row r="933" spans="14:14" x14ac:dyDescent="0.2">
      <c r="N933" s="1"/>
    </row>
    <row r="934" spans="14:14" x14ac:dyDescent="0.2">
      <c r="N934" s="1"/>
    </row>
    <row r="935" spans="14:14" x14ac:dyDescent="0.2">
      <c r="N935" s="1"/>
    </row>
    <row r="936" spans="14:14" x14ac:dyDescent="0.2">
      <c r="N936" s="1"/>
    </row>
    <row r="937" spans="14:14" x14ac:dyDescent="0.2">
      <c r="N937" s="1"/>
    </row>
    <row r="938" spans="14:14" x14ac:dyDescent="0.2">
      <c r="N938" s="1"/>
    </row>
    <row r="939" spans="14:14" x14ac:dyDescent="0.2">
      <c r="N939" s="1"/>
    </row>
    <row r="940" spans="14:14" x14ac:dyDescent="0.2">
      <c r="N940" s="1"/>
    </row>
    <row r="941" spans="14:14" x14ac:dyDescent="0.2">
      <c r="N941" s="1"/>
    </row>
    <row r="942" spans="14:14" x14ac:dyDescent="0.2">
      <c r="N942" s="1"/>
    </row>
    <row r="943" spans="14:14" x14ac:dyDescent="0.2">
      <c r="N943" s="1"/>
    </row>
    <row r="944" spans="14:14" x14ac:dyDescent="0.2">
      <c r="N944" s="1"/>
    </row>
    <row r="945" spans="14:14" x14ac:dyDescent="0.2">
      <c r="N945" s="1"/>
    </row>
    <row r="946" spans="14:14" x14ac:dyDescent="0.2">
      <c r="N946" s="1"/>
    </row>
    <row r="947" spans="14:14" x14ac:dyDescent="0.2">
      <c r="N947" s="1"/>
    </row>
    <row r="948" spans="14:14" x14ac:dyDescent="0.2">
      <c r="N948" s="1"/>
    </row>
    <row r="949" spans="14:14" x14ac:dyDescent="0.2">
      <c r="N949" s="1"/>
    </row>
    <row r="950" spans="14:14" x14ac:dyDescent="0.2">
      <c r="N950" s="1"/>
    </row>
    <row r="951" spans="14:14" x14ac:dyDescent="0.2">
      <c r="N951" s="1"/>
    </row>
    <row r="952" spans="14:14" x14ac:dyDescent="0.2">
      <c r="N952" s="1"/>
    </row>
    <row r="953" spans="14:14" x14ac:dyDescent="0.2">
      <c r="N953" s="1"/>
    </row>
    <row r="954" spans="14:14" x14ac:dyDescent="0.2">
      <c r="N954" s="1"/>
    </row>
    <row r="955" spans="14:14" x14ac:dyDescent="0.2">
      <c r="N955" s="1"/>
    </row>
    <row r="956" spans="14:14" x14ac:dyDescent="0.2">
      <c r="N956" s="1"/>
    </row>
    <row r="957" spans="14:14" x14ac:dyDescent="0.2">
      <c r="N957" s="1"/>
    </row>
    <row r="958" spans="14:14" x14ac:dyDescent="0.2">
      <c r="N958" s="1"/>
    </row>
    <row r="959" spans="14:14" x14ac:dyDescent="0.2">
      <c r="N959" s="1"/>
    </row>
    <row r="960" spans="14:14" x14ac:dyDescent="0.2">
      <c r="N960" s="1"/>
    </row>
    <row r="961" spans="14:14" x14ac:dyDescent="0.2">
      <c r="N961" s="1"/>
    </row>
    <row r="962" spans="14:14" x14ac:dyDescent="0.2">
      <c r="N962" s="1"/>
    </row>
    <row r="963" spans="14:14" x14ac:dyDescent="0.2">
      <c r="N963" s="1"/>
    </row>
    <row r="964" spans="14:14" x14ac:dyDescent="0.2">
      <c r="N964" s="1"/>
    </row>
    <row r="965" spans="14:14" x14ac:dyDescent="0.2">
      <c r="N965" s="1"/>
    </row>
    <row r="966" spans="14:14" x14ac:dyDescent="0.2">
      <c r="N966" s="1"/>
    </row>
    <row r="967" spans="14:14" x14ac:dyDescent="0.2">
      <c r="N967" s="1"/>
    </row>
    <row r="968" spans="14:14" x14ac:dyDescent="0.2">
      <c r="N968" s="1"/>
    </row>
    <row r="969" spans="14:14" x14ac:dyDescent="0.2">
      <c r="N969" s="1"/>
    </row>
    <row r="970" spans="14:14" x14ac:dyDescent="0.2">
      <c r="N970" s="1"/>
    </row>
    <row r="971" spans="14:14" x14ac:dyDescent="0.2">
      <c r="N971" s="1"/>
    </row>
    <row r="972" spans="14:14" x14ac:dyDescent="0.2">
      <c r="N972" s="1"/>
    </row>
    <row r="973" spans="14:14" x14ac:dyDescent="0.2">
      <c r="N973" s="1"/>
    </row>
    <row r="974" spans="14:14" x14ac:dyDescent="0.2">
      <c r="N974" s="1"/>
    </row>
    <row r="975" spans="14:14" x14ac:dyDescent="0.2">
      <c r="N975" s="1"/>
    </row>
    <row r="976" spans="14:14" x14ac:dyDescent="0.2">
      <c r="N976" s="1"/>
    </row>
    <row r="977" spans="14:14" x14ac:dyDescent="0.2">
      <c r="N977" s="1"/>
    </row>
    <row r="978" spans="14:14" x14ac:dyDescent="0.2">
      <c r="N978" s="1"/>
    </row>
    <row r="979" spans="14:14" x14ac:dyDescent="0.2">
      <c r="N979" s="1"/>
    </row>
    <row r="980" spans="14:14" x14ac:dyDescent="0.2">
      <c r="N980" s="1"/>
    </row>
    <row r="981" spans="14:14" x14ac:dyDescent="0.2">
      <c r="N981" s="1"/>
    </row>
    <row r="982" spans="14:14" x14ac:dyDescent="0.2">
      <c r="N982" s="1"/>
    </row>
    <row r="983" spans="14:14" x14ac:dyDescent="0.2">
      <c r="N983" s="1"/>
    </row>
    <row r="984" spans="14:14" x14ac:dyDescent="0.2">
      <c r="N984" s="1"/>
    </row>
    <row r="985" spans="14:14" x14ac:dyDescent="0.2">
      <c r="N985" s="1"/>
    </row>
    <row r="986" spans="14:14" x14ac:dyDescent="0.2">
      <c r="N986" s="1"/>
    </row>
    <row r="987" spans="14:14" x14ac:dyDescent="0.2">
      <c r="N987" s="1"/>
    </row>
    <row r="988" spans="14:14" x14ac:dyDescent="0.2">
      <c r="N988" s="1"/>
    </row>
    <row r="989" spans="14:14" x14ac:dyDescent="0.2">
      <c r="N989" s="1"/>
    </row>
    <row r="990" spans="14:14" x14ac:dyDescent="0.2">
      <c r="N990" s="1"/>
    </row>
    <row r="991" spans="14:14" x14ac:dyDescent="0.2">
      <c r="N991" s="1"/>
    </row>
    <row r="992" spans="14:14" x14ac:dyDescent="0.2">
      <c r="N992" s="1"/>
    </row>
    <row r="993" spans="14:14" x14ac:dyDescent="0.2">
      <c r="N993" s="1"/>
    </row>
    <row r="994" spans="14:14" x14ac:dyDescent="0.2">
      <c r="N994" s="1"/>
    </row>
    <row r="995" spans="14:14" x14ac:dyDescent="0.2">
      <c r="N995" s="1"/>
    </row>
    <row r="996" spans="14:14" x14ac:dyDescent="0.2">
      <c r="N996" s="1"/>
    </row>
    <row r="997" spans="14:14" x14ac:dyDescent="0.2">
      <c r="N997" s="1"/>
    </row>
    <row r="998" spans="14:14" x14ac:dyDescent="0.2">
      <c r="N998" s="1"/>
    </row>
    <row r="999" spans="14:14" x14ac:dyDescent="0.2">
      <c r="N999" s="1"/>
    </row>
    <row r="1000" spans="14:14" x14ac:dyDescent="0.2">
      <c r="N1000" s="1"/>
    </row>
    <row r="1001" spans="14:14" x14ac:dyDescent="0.2">
      <c r="N1001" s="1"/>
    </row>
    <row r="1002" spans="14:14" x14ac:dyDescent="0.2">
      <c r="N1002" s="1"/>
    </row>
    <row r="1003" spans="14:14" x14ac:dyDescent="0.2">
      <c r="N1003" s="1"/>
    </row>
    <row r="1004" spans="14:14" x14ac:dyDescent="0.2">
      <c r="N1004" s="1"/>
    </row>
    <row r="1005" spans="14:14" x14ac:dyDescent="0.2">
      <c r="N1005" s="1"/>
    </row>
    <row r="1006" spans="14:14" x14ac:dyDescent="0.2">
      <c r="N1006" s="1"/>
    </row>
    <row r="1007" spans="14:14" x14ac:dyDescent="0.2">
      <c r="N1007" s="1"/>
    </row>
    <row r="1008" spans="14:14" x14ac:dyDescent="0.2">
      <c r="N1008" s="1"/>
    </row>
    <row r="1009" spans="14:14" x14ac:dyDescent="0.2">
      <c r="N1009" s="1"/>
    </row>
    <row r="1010" spans="14:14" x14ac:dyDescent="0.2">
      <c r="N1010" s="1"/>
    </row>
    <row r="1011" spans="14:14" x14ac:dyDescent="0.2">
      <c r="N1011" s="1"/>
    </row>
    <row r="1012" spans="14:14" x14ac:dyDescent="0.2">
      <c r="N1012" s="1"/>
    </row>
    <row r="1013" spans="14:14" x14ac:dyDescent="0.2">
      <c r="N1013" s="1"/>
    </row>
    <row r="1014" spans="14:14" x14ac:dyDescent="0.2">
      <c r="N1014" s="1"/>
    </row>
    <row r="1015" spans="14:14" x14ac:dyDescent="0.2">
      <c r="N1015" s="1"/>
    </row>
    <row r="1016" spans="14:14" x14ac:dyDescent="0.2">
      <c r="N1016" s="1"/>
    </row>
    <row r="1017" spans="14:14" x14ac:dyDescent="0.2">
      <c r="N1017" s="1"/>
    </row>
    <row r="1018" spans="14:14" x14ac:dyDescent="0.2">
      <c r="N1018" s="1"/>
    </row>
    <row r="1019" spans="14:14" x14ac:dyDescent="0.2">
      <c r="N1019" s="1"/>
    </row>
    <row r="1020" spans="14:14" x14ac:dyDescent="0.2">
      <c r="N1020" s="1"/>
    </row>
    <row r="1021" spans="14:14" x14ac:dyDescent="0.2">
      <c r="N1021" s="1"/>
    </row>
    <row r="1022" spans="14:14" x14ac:dyDescent="0.2">
      <c r="N1022" s="1"/>
    </row>
    <row r="1023" spans="14:14" x14ac:dyDescent="0.2">
      <c r="N1023" s="1"/>
    </row>
    <row r="1024" spans="14:14" x14ac:dyDescent="0.2">
      <c r="N1024" s="1"/>
    </row>
    <row r="1025" spans="14:14" x14ac:dyDescent="0.2">
      <c r="N1025" s="1"/>
    </row>
    <row r="1026" spans="14:14" x14ac:dyDescent="0.2">
      <c r="N1026" s="1"/>
    </row>
    <row r="1027" spans="14:14" x14ac:dyDescent="0.2">
      <c r="N1027" s="1"/>
    </row>
    <row r="1028" spans="14:14" x14ac:dyDescent="0.2">
      <c r="N1028" s="1"/>
    </row>
    <row r="1029" spans="14:14" x14ac:dyDescent="0.2">
      <c r="N1029" s="1"/>
    </row>
    <row r="1030" spans="14:14" x14ac:dyDescent="0.2">
      <c r="N1030" s="1"/>
    </row>
    <row r="1031" spans="14:14" x14ac:dyDescent="0.2">
      <c r="N1031" s="1"/>
    </row>
    <row r="1032" spans="14:14" x14ac:dyDescent="0.2">
      <c r="N1032" s="1"/>
    </row>
    <row r="1033" spans="14:14" x14ac:dyDescent="0.2">
      <c r="N1033" s="1"/>
    </row>
    <row r="1034" spans="14:14" x14ac:dyDescent="0.2">
      <c r="N1034" s="1"/>
    </row>
    <row r="1035" spans="14:14" x14ac:dyDescent="0.2">
      <c r="N1035" s="1"/>
    </row>
    <row r="1036" spans="14:14" x14ac:dyDescent="0.2">
      <c r="N1036" s="1"/>
    </row>
    <row r="1037" spans="14:14" x14ac:dyDescent="0.2">
      <c r="N1037" s="1"/>
    </row>
    <row r="1038" spans="14:14" x14ac:dyDescent="0.2">
      <c r="N1038" s="1"/>
    </row>
    <row r="1039" spans="14:14" x14ac:dyDescent="0.2">
      <c r="N1039" s="1"/>
    </row>
    <row r="1040" spans="14:14" x14ac:dyDescent="0.2">
      <c r="N1040" s="1"/>
    </row>
    <row r="1041" spans="14:14" x14ac:dyDescent="0.2">
      <c r="N1041" s="1"/>
    </row>
    <row r="1042" spans="14:14" x14ac:dyDescent="0.2">
      <c r="N1042" s="1"/>
    </row>
    <row r="1043" spans="14:14" x14ac:dyDescent="0.2">
      <c r="N1043" s="1"/>
    </row>
    <row r="1044" spans="14:14" x14ac:dyDescent="0.2">
      <c r="N1044" s="1"/>
    </row>
    <row r="1045" spans="14:14" x14ac:dyDescent="0.2">
      <c r="N1045" s="1"/>
    </row>
    <row r="1046" spans="14:14" x14ac:dyDescent="0.2">
      <c r="N1046" s="1"/>
    </row>
    <row r="1047" spans="14:14" x14ac:dyDescent="0.2">
      <c r="N1047" s="1"/>
    </row>
    <row r="1048" spans="14:14" x14ac:dyDescent="0.2">
      <c r="N1048" s="1"/>
    </row>
    <row r="1049" spans="14:14" x14ac:dyDescent="0.2">
      <c r="N1049" s="1"/>
    </row>
    <row r="1050" spans="14:14" x14ac:dyDescent="0.2">
      <c r="N1050" s="1"/>
    </row>
    <row r="1051" spans="14:14" x14ac:dyDescent="0.2">
      <c r="N1051" s="1"/>
    </row>
    <row r="1052" spans="14:14" x14ac:dyDescent="0.2">
      <c r="N1052" s="1"/>
    </row>
    <row r="1053" spans="14:14" x14ac:dyDescent="0.2">
      <c r="N1053" s="1"/>
    </row>
    <row r="1054" spans="14:14" x14ac:dyDescent="0.2">
      <c r="N1054" s="1"/>
    </row>
    <row r="1055" spans="14:14" x14ac:dyDescent="0.2">
      <c r="N1055" s="1"/>
    </row>
    <row r="1056" spans="14:14" x14ac:dyDescent="0.2">
      <c r="N1056" s="1"/>
    </row>
    <row r="1057" spans="14:14" x14ac:dyDescent="0.2">
      <c r="N1057" s="1"/>
    </row>
    <row r="1058" spans="14:14" x14ac:dyDescent="0.2">
      <c r="N1058" s="1"/>
    </row>
    <row r="1059" spans="14:14" x14ac:dyDescent="0.2">
      <c r="N1059" s="1"/>
    </row>
    <row r="1060" spans="14:14" x14ac:dyDescent="0.2">
      <c r="N1060" s="1"/>
    </row>
    <row r="1061" spans="14:14" x14ac:dyDescent="0.2">
      <c r="N1061" s="1"/>
    </row>
    <row r="1062" spans="14:14" x14ac:dyDescent="0.2">
      <c r="N1062" s="1"/>
    </row>
    <row r="1063" spans="14:14" x14ac:dyDescent="0.2">
      <c r="N1063" s="1"/>
    </row>
    <row r="1064" spans="14:14" x14ac:dyDescent="0.2">
      <c r="N1064" s="1"/>
    </row>
    <row r="1065" spans="14:14" x14ac:dyDescent="0.2">
      <c r="N1065" s="1"/>
    </row>
    <row r="1066" spans="14:14" x14ac:dyDescent="0.2">
      <c r="N1066" s="1"/>
    </row>
    <row r="1067" spans="14:14" x14ac:dyDescent="0.2">
      <c r="N1067" s="1"/>
    </row>
    <row r="1068" spans="14:14" x14ac:dyDescent="0.2">
      <c r="N1068" s="1"/>
    </row>
    <row r="1069" spans="14:14" x14ac:dyDescent="0.2">
      <c r="N1069" s="1"/>
    </row>
    <row r="1070" spans="14:14" x14ac:dyDescent="0.2">
      <c r="N1070" s="1"/>
    </row>
    <row r="1071" spans="14:14" x14ac:dyDescent="0.2">
      <c r="N1071" s="1"/>
    </row>
    <row r="1072" spans="14:14" x14ac:dyDescent="0.2">
      <c r="N1072" s="1"/>
    </row>
    <row r="1073" spans="14:14" x14ac:dyDescent="0.2">
      <c r="N1073" s="1"/>
    </row>
    <row r="1074" spans="14:14" x14ac:dyDescent="0.2">
      <c r="N1074" s="1"/>
    </row>
    <row r="1075" spans="14:14" x14ac:dyDescent="0.2">
      <c r="N1075" s="1"/>
    </row>
    <row r="1076" spans="14:14" x14ac:dyDescent="0.2">
      <c r="N1076" s="1"/>
    </row>
    <row r="1077" spans="14:14" x14ac:dyDescent="0.2">
      <c r="N1077" s="1"/>
    </row>
    <row r="1078" spans="14:14" x14ac:dyDescent="0.2">
      <c r="N1078" s="1"/>
    </row>
    <row r="1079" spans="14:14" x14ac:dyDescent="0.2">
      <c r="N1079" s="1"/>
    </row>
    <row r="1080" spans="14:14" x14ac:dyDescent="0.2">
      <c r="N1080" s="1"/>
    </row>
    <row r="1081" spans="14:14" x14ac:dyDescent="0.2">
      <c r="N1081" s="1"/>
    </row>
    <row r="1082" spans="14:14" x14ac:dyDescent="0.2">
      <c r="N1082" s="1"/>
    </row>
    <row r="1083" spans="14:14" x14ac:dyDescent="0.2">
      <c r="N1083" s="1"/>
    </row>
    <row r="1084" spans="14:14" x14ac:dyDescent="0.2">
      <c r="N1084" s="1"/>
    </row>
    <row r="1085" spans="14:14" x14ac:dyDescent="0.2">
      <c r="N1085" s="1"/>
    </row>
    <row r="1086" spans="14:14" x14ac:dyDescent="0.2">
      <c r="N1086" s="1"/>
    </row>
    <row r="1087" spans="14:14" x14ac:dyDescent="0.2">
      <c r="N1087" s="1"/>
    </row>
    <row r="1088" spans="14:14" x14ac:dyDescent="0.2">
      <c r="N1088" s="1"/>
    </row>
    <row r="1089" spans="14:14" x14ac:dyDescent="0.2">
      <c r="N1089" s="1"/>
    </row>
    <row r="1090" spans="14:14" x14ac:dyDescent="0.2">
      <c r="N1090" s="1"/>
    </row>
    <row r="1091" spans="14:14" x14ac:dyDescent="0.2">
      <c r="N1091" s="1"/>
    </row>
    <row r="1092" spans="14:14" x14ac:dyDescent="0.2">
      <c r="N1092" s="1"/>
    </row>
    <row r="1093" spans="14:14" x14ac:dyDescent="0.2">
      <c r="N1093" s="1"/>
    </row>
    <row r="1094" spans="14:14" x14ac:dyDescent="0.2">
      <c r="N1094" s="1"/>
    </row>
    <row r="1095" spans="14:14" x14ac:dyDescent="0.2">
      <c r="N1095" s="1"/>
    </row>
    <row r="1096" spans="14:14" x14ac:dyDescent="0.2">
      <c r="N1096" s="1"/>
    </row>
    <row r="1097" spans="14:14" x14ac:dyDescent="0.2">
      <c r="N1097" s="1"/>
    </row>
    <row r="1098" spans="14:14" x14ac:dyDescent="0.2">
      <c r="N1098" s="1"/>
    </row>
    <row r="1099" spans="14:14" x14ac:dyDescent="0.2">
      <c r="N1099" s="1"/>
    </row>
    <row r="1100" spans="14:14" x14ac:dyDescent="0.2">
      <c r="N1100" s="1"/>
    </row>
    <row r="1101" spans="14:14" x14ac:dyDescent="0.2">
      <c r="N1101" s="1"/>
    </row>
    <row r="1102" spans="14:14" x14ac:dyDescent="0.2">
      <c r="N1102" s="1"/>
    </row>
    <row r="1103" spans="14:14" x14ac:dyDescent="0.2">
      <c r="N1103" s="1"/>
    </row>
    <row r="1104" spans="14:14" x14ac:dyDescent="0.2">
      <c r="N1104" s="1"/>
    </row>
    <row r="1105" spans="14:14" x14ac:dyDescent="0.2">
      <c r="N1105" s="1"/>
    </row>
    <row r="1106" spans="14:14" x14ac:dyDescent="0.2">
      <c r="N1106" s="1"/>
    </row>
    <row r="1107" spans="14:14" x14ac:dyDescent="0.2">
      <c r="N1107" s="1"/>
    </row>
    <row r="1108" spans="14:14" x14ac:dyDescent="0.2">
      <c r="N1108" s="1"/>
    </row>
    <row r="1109" spans="14:14" x14ac:dyDescent="0.2">
      <c r="N1109" s="1"/>
    </row>
    <row r="1110" spans="14:14" x14ac:dyDescent="0.2">
      <c r="N1110" s="1"/>
    </row>
    <row r="1111" spans="14:14" x14ac:dyDescent="0.2">
      <c r="N1111" s="1"/>
    </row>
    <row r="1112" spans="14:14" x14ac:dyDescent="0.2">
      <c r="N1112" s="1"/>
    </row>
    <row r="1113" spans="14:14" x14ac:dyDescent="0.2">
      <c r="N1113" s="1"/>
    </row>
    <row r="1114" spans="14:14" x14ac:dyDescent="0.2">
      <c r="N1114" s="1"/>
    </row>
    <row r="1115" spans="14:14" x14ac:dyDescent="0.2">
      <c r="N1115" s="1"/>
    </row>
    <row r="1116" spans="14:14" x14ac:dyDescent="0.2">
      <c r="N1116" s="1"/>
    </row>
    <row r="1117" spans="14:14" x14ac:dyDescent="0.2">
      <c r="N1117" s="1"/>
    </row>
    <row r="1118" spans="14:14" x14ac:dyDescent="0.2">
      <c r="N1118" s="1"/>
    </row>
    <row r="1119" spans="14:14" x14ac:dyDescent="0.2">
      <c r="N1119" s="1"/>
    </row>
    <row r="1120" spans="14:14" x14ac:dyDescent="0.2">
      <c r="N1120" s="1"/>
    </row>
    <row r="1121" spans="14:14" x14ac:dyDescent="0.2">
      <c r="N1121" s="1"/>
    </row>
    <row r="1122" spans="14:14" x14ac:dyDescent="0.2">
      <c r="N1122" s="1"/>
    </row>
    <row r="1123" spans="14:14" x14ac:dyDescent="0.2">
      <c r="N1123" s="1"/>
    </row>
    <row r="1124" spans="14:14" x14ac:dyDescent="0.2">
      <c r="N1124" s="1"/>
    </row>
    <row r="1125" spans="14:14" x14ac:dyDescent="0.2">
      <c r="N1125" s="1"/>
    </row>
    <row r="1126" spans="14:14" x14ac:dyDescent="0.2">
      <c r="N1126" s="1"/>
    </row>
    <row r="1127" spans="14:14" x14ac:dyDescent="0.2">
      <c r="N1127" s="1"/>
    </row>
    <row r="1128" spans="14:14" x14ac:dyDescent="0.2">
      <c r="N1128" s="1"/>
    </row>
    <row r="1129" spans="14:14" x14ac:dyDescent="0.2">
      <c r="N1129" s="1"/>
    </row>
    <row r="1130" spans="14:14" x14ac:dyDescent="0.2">
      <c r="N1130" s="1"/>
    </row>
    <row r="1131" spans="14:14" x14ac:dyDescent="0.2">
      <c r="N1131" s="1"/>
    </row>
    <row r="1132" spans="14:14" x14ac:dyDescent="0.2">
      <c r="N1132" s="1"/>
    </row>
    <row r="1133" spans="14:14" x14ac:dyDescent="0.2">
      <c r="N1133" s="1"/>
    </row>
    <row r="1134" spans="14:14" x14ac:dyDescent="0.2">
      <c r="N1134" s="1"/>
    </row>
    <row r="1135" spans="14:14" x14ac:dyDescent="0.2">
      <c r="N1135" s="1"/>
    </row>
    <row r="1136" spans="14:14" x14ac:dyDescent="0.2">
      <c r="N1136" s="1"/>
    </row>
    <row r="1137" spans="14:14" x14ac:dyDescent="0.2">
      <c r="N1137" s="1"/>
    </row>
    <row r="1138" spans="14:14" x14ac:dyDescent="0.2">
      <c r="N1138" s="1"/>
    </row>
    <row r="1139" spans="14:14" x14ac:dyDescent="0.2">
      <c r="N1139" s="1"/>
    </row>
    <row r="1140" spans="14:14" x14ac:dyDescent="0.2">
      <c r="N1140" s="1"/>
    </row>
    <row r="1141" spans="14:14" x14ac:dyDescent="0.2">
      <c r="N1141" s="1"/>
    </row>
    <row r="1142" spans="14:14" x14ac:dyDescent="0.2">
      <c r="N1142" s="1"/>
    </row>
    <row r="1143" spans="14:14" x14ac:dyDescent="0.2">
      <c r="N1143" s="1"/>
    </row>
    <row r="1144" spans="14:14" x14ac:dyDescent="0.2">
      <c r="N1144" s="1"/>
    </row>
    <row r="1145" spans="14:14" x14ac:dyDescent="0.2">
      <c r="N1145" s="1"/>
    </row>
    <row r="1146" spans="14:14" x14ac:dyDescent="0.2">
      <c r="N1146" s="1"/>
    </row>
    <row r="1147" spans="14:14" x14ac:dyDescent="0.2">
      <c r="N1147" s="1"/>
    </row>
    <row r="1148" spans="14:14" x14ac:dyDescent="0.2">
      <c r="N1148" s="1"/>
    </row>
    <row r="1149" spans="14:14" x14ac:dyDescent="0.2">
      <c r="N1149" s="1"/>
    </row>
    <row r="1150" spans="14:14" x14ac:dyDescent="0.2">
      <c r="N1150" s="1"/>
    </row>
    <row r="1151" spans="14:14" x14ac:dyDescent="0.2">
      <c r="N1151" s="1"/>
    </row>
    <row r="1152" spans="14:14" x14ac:dyDescent="0.2">
      <c r="N1152" s="1"/>
    </row>
    <row r="1153" spans="14:14" x14ac:dyDescent="0.2">
      <c r="N1153" s="1"/>
    </row>
    <row r="1154" spans="14:14" x14ac:dyDescent="0.2">
      <c r="N1154" s="1"/>
    </row>
    <row r="1155" spans="14:14" x14ac:dyDescent="0.2">
      <c r="N1155" s="1"/>
    </row>
    <row r="1156" spans="14:14" x14ac:dyDescent="0.2">
      <c r="N1156" s="1"/>
    </row>
    <row r="1157" spans="14:14" x14ac:dyDescent="0.2">
      <c r="N1157" s="1"/>
    </row>
    <row r="1158" spans="14:14" x14ac:dyDescent="0.2">
      <c r="N1158" s="1"/>
    </row>
    <row r="1159" spans="14:14" x14ac:dyDescent="0.2">
      <c r="N1159" s="1"/>
    </row>
    <row r="1160" spans="14:14" x14ac:dyDescent="0.2">
      <c r="N1160" s="1"/>
    </row>
    <row r="1161" spans="14:14" x14ac:dyDescent="0.2">
      <c r="N1161" s="1"/>
    </row>
    <row r="1162" spans="14:14" x14ac:dyDescent="0.2">
      <c r="N1162" s="1"/>
    </row>
    <row r="1163" spans="14:14" x14ac:dyDescent="0.2">
      <c r="N1163" s="1"/>
    </row>
    <row r="1164" spans="14:14" x14ac:dyDescent="0.2">
      <c r="N1164" s="1"/>
    </row>
    <row r="1165" spans="14:14" x14ac:dyDescent="0.2">
      <c r="N1165" s="1"/>
    </row>
    <row r="1166" spans="14:14" x14ac:dyDescent="0.2">
      <c r="N1166" s="1"/>
    </row>
    <row r="1167" spans="14:14" x14ac:dyDescent="0.2">
      <c r="N1167" s="1"/>
    </row>
    <row r="1168" spans="14:14" x14ac:dyDescent="0.2">
      <c r="N1168" s="1"/>
    </row>
    <row r="1169" spans="14:14" x14ac:dyDescent="0.2">
      <c r="N1169" s="1"/>
    </row>
    <row r="1170" spans="14:14" x14ac:dyDescent="0.2">
      <c r="N1170" s="1"/>
    </row>
    <row r="1171" spans="14:14" x14ac:dyDescent="0.2">
      <c r="N1171" s="1"/>
    </row>
    <row r="1172" spans="14:14" x14ac:dyDescent="0.2">
      <c r="N1172" s="1"/>
    </row>
    <row r="1173" spans="14:14" x14ac:dyDescent="0.2">
      <c r="N1173" s="1"/>
    </row>
    <row r="1174" spans="14:14" x14ac:dyDescent="0.2">
      <c r="N1174" s="1"/>
    </row>
    <row r="1175" spans="14:14" x14ac:dyDescent="0.2">
      <c r="N1175" s="1"/>
    </row>
    <row r="1176" spans="14:14" x14ac:dyDescent="0.2">
      <c r="N1176" s="1"/>
    </row>
    <row r="1177" spans="14:14" x14ac:dyDescent="0.2">
      <c r="N1177" s="1"/>
    </row>
    <row r="1178" spans="14:14" x14ac:dyDescent="0.2">
      <c r="N1178" s="1"/>
    </row>
    <row r="1179" spans="14:14" x14ac:dyDescent="0.2">
      <c r="N1179" s="1"/>
    </row>
    <row r="1180" spans="14:14" x14ac:dyDescent="0.2">
      <c r="N1180" s="1"/>
    </row>
    <row r="1181" spans="14:14" x14ac:dyDescent="0.2">
      <c r="N1181" s="1"/>
    </row>
    <row r="1182" spans="14:14" x14ac:dyDescent="0.2">
      <c r="N1182" s="1"/>
    </row>
    <row r="1183" spans="14:14" x14ac:dyDescent="0.2">
      <c r="N1183" s="1"/>
    </row>
    <row r="1184" spans="14:14" x14ac:dyDescent="0.2">
      <c r="N1184" s="1"/>
    </row>
    <row r="1185" spans="14:14" x14ac:dyDescent="0.2">
      <c r="N1185" s="1"/>
    </row>
    <row r="1186" spans="14:14" x14ac:dyDescent="0.2">
      <c r="N1186" s="1"/>
    </row>
    <row r="1187" spans="14:14" x14ac:dyDescent="0.2">
      <c r="N1187" s="1"/>
    </row>
    <row r="1188" spans="14:14" x14ac:dyDescent="0.2">
      <c r="N1188" s="1"/>
    </row>
    <row r="1189" spans="14:14" x14ac:dyDescent="0.2">
      <c r="N1189" s="1"/>
    </row>
    <row r="1190" spans="14:14" x14ac:dyDescent="0.2">
      <c r="N1190" s="1"/>
    </row>
    <row r="1191" spans="14:14" x14ac:dyDescent="0.2">
      <c r="N1191" s="1"/>
    </row>
    <row r="1192" spans="14:14" x14ac:dyDescent="0.2">
      <c r="N1192" s="1"/>
    </row>
    <row r="1193" spans="14:14" x14ac:dyDescent="0.2">
      <c r="N1193" s="1"/>
    </row>
    <row r="1194" spans="14:14" x14ac:dyDescent="0.2">
      <c r="N1194" s="1"/>
    </row>
    <row r="1195" spans="14:14" x14ac:dyDescent="0.2">
      <c r="N1195" s="1"/>
    </row>
    <row r="1196" spans="14:14" x14ac:dyDescent="0.2">
      <c r="N1196" s="1"/>
    </row>
    <row r="1197" spans="14:14" x14ac:dyDescent="0.2">
      <c r="N1197" s="1"/>
    </row>
    <row r="1198" spans="14:14" x14ac:dyDescent="0.2">
      <c r="N1198" s="1"/>
    </row>
    <row r="1199" spans="14:14" x14ac:dyDescent="0.2">
      <c r="N1199" s="1"/>
    </row>
    <row r="1200" spans="14:14" x14ac:dyDescent="0.2">
      <c r="N1200" s="1"/>
    </row>
    <row r="1201" spans="14:14" x14ac:dyDescent="0.2">
      <c r="N1201" s="1"/>
    </row>
    <row r="1202" spans="14:14" x14ac:dyDescent="0.2">
      <c r="N1202" s="1"/>
    </row>
    <row r="1203" spans="14:14" x14ac:dyDescent="0.2">
      <c r="N1203" s="1"/>
    </row>
    <row r="1204" spans="14:14" x14ac:dyDescent="0.2">
      <c r="N1204" s="1"/>
    </row>
    <row r="1205" spans="14:14" x14ac:dyDescent="0.2">
      <c r="N1205" s="1"/>
    </row>
    <row r="1206" spans="14:14" x14ac:dyDescent="0.2">
      <c r="N1206" s="1"/>
    </row>
    <row r="1207" spans="14:14" x14ac:dyDescent="0.2">
      <c r="N1207" s="1"/>
    </row>
    <row r="1208" spans="14:14" x14ac:dyDescent="0.2">
      <c r="N1208" s="1"/>
    </row>
    <row r="1209" spans="14:14" x14ac:dyDescent="0.2">
      <c r="N1209" s="1"/>
    </row>
    <row r="1210" spans="14:14" x14ac:dyDescent="0.2">
      <c r="N1210" s="1"/>
    </row>
    <row r="1211" spans="14:14" x14ac:dyDescent="0.2">
      <c r="N1211" s="1"/>
    </row>
    <row r="1212" spans="14:14" x14ac:dyDescent="0.2">
      <c r="N1212" s="1"/>
    </row>
    <row r="1213" spans="14:14" x14ac:dyDescent="0.2">
      <c r="N1213" s="1"/>
    </row>
    <row r="1214" spans="14:14" x14ac:dyDescent="0.2">
      <c r="N1214" s="1"/>
    </row>
    <row r="1215" spans="14:14" x14ac:dyDescent="0.2">
      <c r="N1215" s="1"/>
    </row>
    <row r="1216" spans="14:14" x14ac:dyDescent="0.2">
      <c r="N1216" s="1"/>
    </row>
    <row r="1217" spans="14:14" x14ac:dyDescent="0.2">
      <c r="N1217" s="1"/>
    </row>
    <row r="1218" spans="14:14" x14ac:dyDescent="0.2">
      <c r="N1218" s="1"/>
    </row>
    <row r="1219" spans="14:14" x14ac:dyDescent="0.2">
      <c r="N1219" s="1"/>
    </row>
    <row r="1220" spans="14:14" x14ac:dyDescent="0.2">
      <c r="N1220" s="1"/>
    </row>
    <row r="1221" spans="14:14" x14ac:dyDescent="0.2">
      <c r="N1221" s="1"/>
    </row>
    <row r="1222" spans="14:14" x14ac:dyDescent="0.2">
      <c r="N1222" s="1"/>
    </row>
    <row r="1223" spans="14:14" x14ac:dyDescent="0.2">
      <c r="N1223" s="1"/>
    </row>
    <row r="1224" spans="14:14" x14ac:dyDescent="0.2">
      <c r="N1224" s="1"/>
    </row>
    <row r="1225" spans="14:14" x14ac:dyDescent="0.2">
      <c r="N1225" s="1"/>
    </row>
    <row r="1226" spans="14:14" x14ac:dyDescent="0.2">
      <c r="N1226" s="1"/>
    </row>
    <row r="1227" spans="14:14" x14ac:dyDescent="0.2">
      <c r="N1227" s="1"/>
    </row>
    <row r="1228" spans="14:14" x14ac:dyDescent="0.2">
      <c r="N1228" s="1"/>
    </row>
    <row r="1229" spans="14:14" x14ac:dyDescent="0.2">
      <c r="N1229" s="1"/>
    </row>
    <row r="1230" spans="14:14" x14ac:dyDescent="0.2">
      <c r="N1230" s="1"/>
    </row>
    <row r="1231" spans="14:14" x14ac:dyDescent="0.2">
      <c r="N1231" s="1"/>
    </row>
    <row r="1232" spans="14:14" x14ac:dyDescent="0.2">
      <c r="N1232" s="1"/>
    </row>
    <row r="1233" spans="14:14" x14ac:dyDescent="0.2">
      <c r="N1233" s="1"/>
    </row>
    <row r="1234" spans="14:14" x14ac:dyDescent="0.2">
      <c r="N1234" s="1"/>
    </row>
    <row r="1235" spans="14:14" x14ac:dyDescent="0.2">
      <c r="N1235" s="1"/>
    </row>
    <row r="1236" spans="14:14" x14ac:dyDescent="0.2">
      <c r="N1236" s="1"/>
    </row>
    <row r="1237" spans="14:14" x14ac:dyDescent="0.2">
      <c r="N1237" s="1"/>
    </row>
    <row r="1238" spans="14:14" x14ac:dyDescent="0.2">
      <c r="N1238" s="1"/>
    </row>
    <row r="1239" spans="14:14" x14ac:dyDescent="0.2">
      <c r="N1239" s="1"/>
    </row>
    <row r="1240" spans="14:14" x14ac:dyDescent="0.2">
      <c r="N1240" s="1"/>
    </row>
    <row r="1241" spans="14:14" x14ac:dyDescent="0.2">
      <c r="N1241" s="1"/>
    </row>
    <row r="1242" spans="14:14" x14ac:dyDescent="0.2">
      <c r="N1242" s="1"/>
    </row>
    <row r="1243" spans="14:14" x14ac:dyDescent="0.2">
      <c r="N1243" s="1"/>
    </row>
    <row r="1244" spans="14:14" x14ac:dyDescent="0.2">
      <c r="N1244" s="1"/>
    </row>
    <row r="1245" spans="14:14" x14ac:dyDescent="0.2">
      <c r="N1245" s="1"/>
    </row>
    <row r="1246" spans="14:14" x14ac:dyDescent="0.2">
      <c r="N1246" s="1"/>
    </row>
    <row r="1247" spans="14:14" x14ac:dyDescent="0.2">
      <c r="N1247" s="1"/>
    </row>
    <row r="1248" spans="14:14" x14ac:dyDescent="0.2">
      <c r="N1248" s="1"/>
    </row>
    <row r="1249" spans="14:14" x14ac:dyDescent="0.2">
      <c r="N1249" s="1"/>
    </row>
    <row r="1250" spans="14:14" x14ac:dyDescent="0.2">
      <c r="N1250" s="1"/>
    </row>
    <row r="1251" spans="14:14" x14ac:dyDescent="0.2">
      <c r="N1251" s="1"/>
    </row>
    <row r="1252" spans="14:14" x14ac:dyDescent="0.2">
      <c r="N1252" s="1"/>
    </row>
    <row r="1253" spans="14:14" x14ac:dyDescent="0.2">
      <c r="N1253" s="1"/>
    </row>
    <row r="1254" spans="14:14" x14ac:dyDescent="0.2">
      <c r="N1254" s="1"/>
    </row>
    <row r="1255" spans="14:14" x14ac:dyDescent="0.2">
      <c r="N1255" s="1"/>
    </row>
    <row r="1256" spans="14:14" x14ac:dyDescent="0.2">
      <c r="N1256" s="1"/>
    </row>
    <row r="1257" spans="14:14" x14ac:dyDescent="0.2">
      <c r="N1257" s="1"/>
    </row>
    <row r="1258" spans="14:14" x14ac:dyDescent="0.2">
      <c r="N1258" s="1"/>
    </row>
    <row r="1259" spans="14:14" x14ac:dyDescent="0.2">
      <c r="N1259" s="1"/>
    </row>
    <row r="1260" spans="14:14" x14ac:dyDescent="0.2">
      <c r="N1260" s="1"/>
    </row>
    <row r="1261" spans="14:14" x14ac:dyDescent="0.2">
      <c r="N1261" s="1"/>
    </row>
    <row r="1262" spans="14:14" x14ac:dyDescent="0.2">
      <c r="N1262" s="1"/>
    </row>
    <row r="1263" spans="14:14" x14ac:dyDescent="0.2">
      <c r="N1263" s="1"/>
    </row>
    <row r="1264" spans="14:14" x14ac:dyDescent="0.2">
      <c r="N1264" s="1"/>
    </row>
    <row r="1265" spans="14:14" x14ac:dyDescent="0.2">
      <c r="N1265" s="1"/>
    </row>
    <row r="1266" spans="14:14" x14ac:dyDescent="0.2">
      <c r="N1266" s="1"/>
    </row>
    <row r="1267" spans="14:14" x14ac:dyDescent="0.2">
      <c r="N1267" s="1"/>
    </row>
    <row r="1268" spans="14:14" x14ac:dyDescent="0.2">
      <c r="N1268" s="1"/>
    </row>
    <row r="1269" spans="14:14" x14ac:dyDescent="0.2">
      <c r="N1269" s="1"/>
    </row>
    <row r="1270" spans="14:14" x14ac:dyDescent="0.2">
      <c r="N1270" s="1"/>
    </row>
    <row r="1271" spans="14:14" x14ac:dyDescent="0.2">
      <c r="N1271" s="1"/>
    </row>
    <row r="1272" spans="14:14" x14ac:dyDescent="0.2">
      <c r="N1272" s="1"/>
    </row>
    <row r="1273" spans="14:14" x14ac:dyDescent="0.2">
      <c r="N1273" s="1"/>
    </row>
    <row r="1274" spans="14:14" x14ac:dyDescent="0.2">
      <c r="N1274" s="1"/>
    </row>
    <row r="1275" spans="14:14" x14ac:dyDescent="0.2">
      <c r="N1275" s="1"/>
    </row>
    <row r="1276" spans="14:14" x14ac:dyDescent="0.2">
      <c r="N1276" s="1"/>
    </row>
    <row r="1277" spans="14:14" x14ac:dyDescent="0.2">
      <c r="N1277" s="1"/>
    </row>
    <row r="1278" spans="14:14" x14ac:dyDescent="0.2">
      <c r="N1278" s="1"/>
    </row>
    <row r="1279" spans="14:14" x14ac:dyDescent="0.2">
      <c r="N1279" s="1"/>
    </row>
    <row r="1280" spans="14:14" x14ac:dyDescent="0.2">
      <c r="N1280" s="1"/>
    </row>
    <row r="1281" spans="14:14" x14ac:dyDescent="0.2">
      <c r="N1281" s="1"/>
    </row>
    <row r="1282" spans="14:14" x14ac:dyDescent="0.2">
      <c r="N1282" s="1"/>
    </row>
    <row r="1283" spans="14:14" x14ac:dyDescent="0.2">
      <c r="N1283" s="1"/>
    </row>
    <row r="1284" spans="14:14" x14ac:dyDescent="0.2">
      <c r="N1284" s="1"/>
    </row>
    <row r="1285" spans="14:14" x14ac:dyDescent="0.2">
      <c r="N1285" s="1"/>
    </row>
    <row r="1286" spans="14:14" x14ac:dyDescent="0.2">
      <c r="N1286" s="1"/>
    </row>
    <row r="1287" spans="14:14" x14ac:dyDescent="0.2">
      <c r="N1287" s="1"/>
    </row>
    <row r="1288" spans="14:14" x14ac:dyDescent="0.2">
      <c r="N1288" s="1"/>
    </row>
    <row r="1289" spans="14:14" x14ac:dyDescent="0.2">
      <c r="N1289" s="1"/>
    </row>
    <row r="1290" spans="14:14" x14ac:dyDescent="0.2">
      <c r="N1290" s="1"/>
    </row>
    <row r="1291" spans="14:14" x14ac:dyDescent="0.2">
      <c r="N1291" s="1"/>
    </row>
    <row r="1292" spans="14:14" x14ac:dyDescent="0.2">
      <c r="N1292" s="1"/>
    </row>
    <row r="1293" spans="14:14" x14ac:dyDescent="0.2">
      <c r="N1293" s="1"/>
    </row>
    <row r="1294" spans="14:14" x14ac:dyDescent="0.2">
      <c r="N1294" s="1"/>
    </row>
    <row r="1295" spans="14:14" x14ac:dyDescent="0.2">
      <c r="N1295" s="1"/>
    </row>
    <row r="1296" spans="14:14" x14ac:dyDescent="0.2">
      <c r="N1296" s="1"/>
    </row>
    <row r="1297" spans="14:14" x14ac:dyDescent="0.2">
      <c r="N1297" s="1"/>
    </row>
    <row r="1298" spans="14:14" x14ac:dyDescent="0.2">
      <c r="N1298" s="1"/>
    </row>
    <row r="1299" spans="14:14" x14ac:dyDescent="0.2">
      <c r="N1299" s="1"/>
    </row>
    <row r="1300" spans="14:14" x14ac:dyDescent="0.2">
      <c r="N1300" s="1"/>
    </row>
    <row r="1301" spans="14:14" x14ac:dyDescent="0.2">
      <c r="N1301" s="1"/>
    </row>
    <row r="1302" spans="14:14" x14ac:dyDescent="0.2">
      <c r="N1302" s="1"/>
    </row>
    <row r="1303" spans="14:14" x14ac:dyDescent="0.2">
      <c r="N1303" s="1"/>
    </row>
    <row r="1304" spans="14:14" x14ac:dyDescent="0.2">
      <c r="N1304" s="1"/>
    </row>
    <row r="1305" spans="14:14" x14ac:dyDescent="0.2">
      <c r="N1305" s="1"/>
    </row>
    <row r="1306" spans="14:14" x14ac:dyDescent="0.2">
      <c r="N1306" s="1"/>
    </row>
    <row r="1307" spans="14:14" x14ac:dyDescent="0.2">
      <c r="N1307" s="1"/>
    </row>
    <row r="1308" spans="14:14" x14ac:dyDescent="0.2">
      <c r="N1308" s="1"/>
    </row>
    <row r="1309" spans="14:14" x14ac:dyDescent="0.2">
      <c r="N1309" s="1"/>
    </row>
    <row r="1310" spans="14:14" x14ac:dyDescent="0.2">
      <c r="N1310" s="1"/>
    </row>
    <row r="1311" spans="14:14" x14ac:dyDescent="0.2">
      <c r="N1311" s="1"/>
    </row>
    <row r="1312" spans="14:14" x14ac:dyDescent="0.2">
      <c r="N1312" s="1"/>
    </row>
    <row r="1313" spans="14:14" x14ac:dyDescent="0.2">
      <c r="N1313" s="1"/>
    </row>
    <row r="1314" spans="14:14" x14ac:dyDescent="0.2">
      <c r="N1314" s="1"/>
    </row>
    <row r="1315" spans="14:14" x14ac:dyDescent="0.2">
      <c r="N1315" s="1"/>
    </row>
    <row r="1316" spans="14:14" x14ac:dyDescent="0.2">
      <c r="N1316" s="1"/>
    </row>
    <row r="1317" spans="14:14" x14ac:dyDescent="0.2">
      <c r="N1317" s="1"/>
    </row>
    <row r="1318" spans="14:14" x14ac:dyDescent="0.2">
      <c r="N1318" s="1"/>
    </row>
    <row r="1319" spans="14:14" x14ac:dyDescent="0.2">
      <c r="N1319" s="1"/>
    </row>
    <row r="1320" spans="14:14" x14ac:dyDescent="0.2">
      <c r="N1320" s="1"/>
    </row>
    <row r="1321" spans="14:14" x14ac:dyDescent="0.2">
      <c r="N1321" s="1"/>
    </row>
    <row r="1322" spans="14:14" x14ac:dyDescent="0.2">
      <c r="N1322" s="1"/>
    </row>
    <row r="1323" spans="14:14" x14ac:dyDescent="0.2">
      <c r="N1323" s="1"/>
    </row>
    <row r="1324" spans="14:14" x14ac:dyDescent="0.2">
      <c r="N1324" s="1"/>
    </row>
    <row r="1325" spans="14:14" x14ac:dyDescent="0.2">
      <c r="N1325" s="1"/>
    </row>
    <row r="1326" spans="14:14" x14ac:dyDescent="0.2">
      <c r="N1326" s="1"/>
    </row>
    <row r="1327" spans="14:14" x14ac:dyDescent="0.2">
      <c r="N1327" s="1"/>
    </row>
    <row r="1328" spans="14:14" x14ac:dyDescent="0.2">
      <c r="N1328" s="1"/>
    </row>
    <row r="1329" spans="14:14" x14ac:dyDescent="0.2">
      <c r="N1329" s="1"/>
    </row>
    <row r="1330" spans="14:14" x14ac:dyDescent="0.2">
      <c r="N1330" s="1"/>
    </row>
    <row r="1331" spans="14:14" x14ac:dyDescent="0.2">
      <c r="N1331" s="1"/>
    </row>
    <row r="1332" spans="14:14" x14ac:dyDescent="0.2">
      <c r="N1332" s="1"/>
    </row>
    <row r="1333" spans="14:14" x14ac:dyDescent="0.2">
      <c r="N1333" s="1"/>
    </row>
    <row r="1334" spans="14:14" x14ac:dyDescent="0.2">
      <c r="N1334" s="1"/>
    </row>
    <row r="1335" spans="14:14" x14ac:dyDescent="0.2">
      <c r="N1335" s="1"/>
    </row>
    <row r="1336" spans="14:14" x14ac:dyDescent="0.2">
      <c r="N1336" s="1"/>
    </row>
    <row r="1337" spans="14:14" x14ac:dyDescent="0.2">
      <c r="N1337" s="1"/>
    </row>
    <row r="1338" spans="14:14" x14ac:dyDescent="0.2">
      <c r="N1338" s="1"/>
    </row>
    <row r="1339" spans="14:14" x14ac:dyDescent="0.2">
      <c r="N1339" s="1"/>
    </row>
    <row r="1340" spans="14:14" x14ac:dyDescent="0.2">
      <c r="N1340" s="1"/>
    </row>
    <row r="1341" spans="14:14" x14ac:dyDescent="0.2">
      <c r="N1341" s="1"/>
    </row>
    <row r="1342" spans="14:14" x14ac:dyDescent="0.2">
      <c r="N1342" s="1"/>
    </row>
    <row r="1343" spans="14:14" x14ac:dyDescent="0.2">
      <c r="N1343" s="1"/>
    </row>
    <row r="1344" spans="14:14" x14ac:dyDescent="0.2">
      <c r="N1344" s="1"/>
    </row>
    <row r="1345" spans="14:14" x14ac:dyDescent="0.2">
      <c r="N1345" s="1"/>
    </row>
    <row r="1346" spans="14:14" x14ac:dyDescent="0.2">
      <c r="N1346" s="1"/>
    </row>
    <row r="1347" spans="14:14" x14ac:dyDescent="0.2">
      <c r="N1347" s="1"/>
    </row>
    <row r="1348" spans="14:14" x14ac:dyDescent="0.2">
      <c r="N1348" s="1"/>
    </row>
    <row r="1349" spans="14:14" x14ac:dyDescent="0.2">
      <c r="N1349" s="1"/>
    </row>
    <row r="1350" spans="14:14" x14ac:dyDescent="0.2">
      <c r="N1350" s="1"/>
    </row>
    <row r="1351" spans="14:14" x14ac:dyDescent="0.2">
      <c r="N1351" s="1"/>
    </row>
    <row r="1352" spans="14:14" x14ac:dyDescent="0.2">
      <c r="N1352" s="1"/>
    </row>
    <row r="1353" spans="14:14" x14ac:dyDescent="0.2">
      <c r="N1353" s="1"/>
    </row>
    <row r="1354" spans="14:14" x14ac:dyDescent="0.2">
      <c r="N1354" s="1"/>
    </row>
    <row r="1355" spans="14:14" x14ac:dyDescent="0.2">
      <c r="N1355" s="1"/>
    </row>
    <row r="1356" spans="14:14" x14ac:dyDescent="0.2">
      <c r="N1356" s="1"/>
    </row>
    <row r="1357" spans="14:14" x14ac:dyDescent="0.2">
      <c r="N1357" s="1"/>
    </row>
    <row r="1358" spans="14:14" x14ac:dyDescent="0.2">
      <c r="N1358" s="1"/>
    </row>
    <row r="1359" spans="14:14" x14ac:dyDescent="0.2">
      <c r="N1359" s="1"/>
    </row>
    <row r="1360" spans="14:14" x14ac:dyDescent="0.2">
      <c r="N1360" s="1"/>
    </row>
    <row r="1361" spans="14:14" x14ac:dyDescent="0.2">
      <c r="N1361" s="1"/>
    </row>
    <row r="1362" spans="14:14" x14ac:dyDescent="0.2">
      <c r="N1362" s="1"/>
    </row>
    <row r="1363" spans="14:14" x14ac:dyDescent="0.2">
      <c r="N1363" s="1"/>
    </row>
    <row r="1364" spans="14:14" x14ac:dyDescent="0.2">
      <c r="N1364" s="1"/>
    </row>
    <row r="1365" spans="14:14" x14ac:dyDescent="0.2">
      <c r="N1365" s="1"/>
    </row>
    <row r="1366" spans="14:14" x14ac:dyDescent="0.2">
      <c r="N1366" s="1"/>
    </row>
    <row r="1367" spans="14:14" x14ac:dyDescent="0.2">
      <c r="N1367" s="1"/>
    </row>
    <row r="1368" spans="14:14" x14ac:dyDescent="0.2">
      <c r="N1368" s="1"/>
    </row>
    <row r="1369" spans="14:14" x14ac:dyDescent="0.2">
      <c r="N1369" s="1"/>
    </row>
    <row r="1370" spans="14:14" x14ac:dyDescent="0.2">
      <c r="N1370" s="1"/>
    </row>
    <row r="1371" spans="14:14" x14ac:dyDescent="0.2">
      <c r="N1371" s="1"/>
    </row>
    <row r="1372" spans="14:14" x14ac:dyDescent="0.2">
      <c r="N1372" s="1"/>
    </row>
    <row r="1373" spans="14:14" x14ac:dyDescent="0.2">
      <c r="N1373" s="1"/>
    </row>
    <row r="1374" spans="14:14" x14ac:dyDescent="0.2">
      <c r="N1374" s="1"/>
    </row>
    <row r="1375" spans="14:14" x14ac:dyDescent="0.2">
      <c r="N1375" s="1"/>
    </row>
    <row r="1376" spans="14:14" x14ac:dyDescent="0.2">
      <c r="N1376" s="1"/>
    </row>
    <row r="1377" spans="14:14" x14ac:dyDescent="0.2">
      <c r="N1377" s="1"/>
    </row>
    <row r="1378" spans="14:14" x14ac:dyDescent="0.2">
      <c r="N1378" s="1"/>
    </row>
    <row r="1379" spans="14:14" x14ac:dyDescent="0.2">
      <c r="N1379" s="1"/>
    </row>
    <row r="1380" spans="14:14" x14ac:dyDescent="0.2">
      <c r="N1380" s="1"/>
    </row>
    <row r="1381" spans="14:14" x14ac:dyDescent="0.2">
      <c r="N1381" s="1"/>
    </row>
    <row r="1382" spans="14:14" x14ac:dyDescent="0.2">
      <c r="N1382" s="1"/>
    </row>
    <row r="1383" spans="14:14" x14ac:dyDescent="0.2">
      <c r="N1383" s="1"/>
    </row>
    <row r="1384" spans="14:14" x14ac:dyDescent="0.2">
      <c r="N1384" s="1"/>
    </row>
    <row r="1385" spans="14:14" x14ac:dyDescent="0.2">
      <c r="N1385" s="1"/>
    </row>
    <row r="1386" spans="14:14" x14ac:dyDescent="0.2">
      <c r="N1386" s="1"/>
    </row>
    <row r="1387" spans="14:14" x14ac:dyDescent="0.2">
      <c r="N1387" s="1"/>
    </row>
    <row r="1388" spans="14:14" x14ac:dyDescent="0.2">
      <c r="N1388" s="1"/>
    </row>
    <row r="1389" spans="14:14" x14ac:dyDescent="0.2">
      <c r="N1389" s="1"/>
    </row>
    <row r="1390" spans="14:14" x14ac:dyDescent="0.2">
      <c r="N1390" s="1"/>
    </row>
    <row r="1391" spans="14:14" x14ac:dyDescent="0.2">
      <c r="N1391" s="1"/>
    </row>
    <row r="1392" spans="14:14" x14ac:dyDescent="0.2">
      <c r="N1392" s="1"/>
    </row>
    <row r="1393" spans="14:14" x14ac:dyDescent="0.2">
      <c r="N1393" s="1"/>
    </row>
    <row r="1394" spans="14:14" x14ac:dyDescent="0.2">
      <c r="N1394" s="1"/>
    </row>
    <row r="1395" spans="14:14" x14ac:dyDescent="0.2">
      <c r="N1395" s="1"/>
    </row>
    <row r="1396" spans="14:14" x14ac:dyDescent="0.2">
      <c r="N1396" s="1"/>
    </row>
    <row r="1397" spans="14:14" x14ac:dyDescent="0.2">
      <c r="N1397" s="1"/>
    </row>
    <row r="1398" spans="14:14" x14ac:dyDescent="0.2">
      <c r="N1398" s="1"/>
    </row>
    <row r="1399" spans="14:14" x14ac:dyDescent="0.2">
      <c r="N1399" s="1"/>
    </row>
    <row r="1400" spans="14:14" x14ac:dyDescent="0.2">
      <c r="N1400" s="1"/>
    </row>
    <row r="1401" spans="14:14" x14ac:dyDescent="0.2">
      <c r="N1401" s="1"/>
    </row>
    <row r="1402" spans="14:14" x14ac:dyDescent="0.2">
      <c r="N1402" s="1"/>
    </row>
    <row r="1403" spans="14:14" x14ac:dyDescent="0.2">
      <c r="N1403" s="1"/>
    </row>
    <row r="1404" spans="14:14" x14ac:dyDescent="0.2">
      <c r="N1404" s="1"/>
    </row>
    <row r="1405" spans="14:14" x14ac:dyDescent="0.2">
      <c r="N1405" s="1"/>
    </row>
    <row r="1406" spans="14:14" x14ac:dyDescent="0.2">
      <c r="N1406" s="1"/>
    </row>
    <row r="1407" spans="14:14" x14ac:dyDescent="0.2">
      <c r="N1407" s="1"/>
    </row>
    <row r="1408" spans="14:14" x14ac:dyDescent="0.2">
      <c r="N1408" s="1"/>
    </row>
    <row r="1409" spans="14:14" x14ac:dyDescent="0.2">
      <c r="N1409" s="1"/>
    </row>
    <row r="1410" spans="14:14" x14ac:dyDescent="0.2">
      <c r="N1410" s="1"/>
    </row>
    <row r="1411" spans="14:14" x14ac:dyDescent="0.2">
      <c r="N1411" s="1"/>
    </row>
    <row r="1412" spans="14:14" x14ac:dyDescent="0.2">
      <c r="N1412" s="1"/>
    </row>
    <row r="1413" spans="14:14" x14ac:dyDescent="0.2">
      <c r="N1413" s="1"/>
    </row>
    <row r="1414" spans="14:14" x14ac:dyDescent="0.2">
      <c r="N1414" s="1"/>
    </row>
    <row r="1415" spans="14:14" x14ac:dyDescent="0.2">
      <c r="N1415" s="1"/>
    </row>
    <row r="1416" spans="14:14" x14ac:dyDescent="0.2">
      <c r="N1416" s="1"/>
    </row>
    <row r="1417" spans="14:14" x14ac:dyDescent="0.2">
      <c r="N1417" s="1"/>
    </row>
    <row r="1418" spans="14:14" x14ac:dyDescent="0.2">
      <c r="N1418" s="1"/>
    </row>
    <row r="1419" spans="14:14" x14ac:dyDescent="0.2">
      <c r="N1419" s="1"/>
    </row>
    <row r="1420" spans="14:14" x14ac:dyDescent="0.2">
      <c r="N1420" s="1"/>
    </row>
    <row r="1421" spans="14:14" x14ac:dyDescent="0.2">
      <c r="N1421" s="1"/>
    </row>
    <row r="1422" spans="14:14" x14ac:dyDescent="0.2">
      <c r="N1422" s="1"/>
    </row>
    <row r="1423" spans="14:14" x14ac:dyDescent="0.2">
      <c r="N1423" s="1"/>
    </row>
    <row r="1424" spans="14:14" x14ac:dyDescent="0.2">
      <c r="N1424" s="1"/>
    </row>
    <row r="1425" spans="14:14" x14ac:dyDescent="0.2">
      <c r="N1425" s="1"/>
    </row>
    <row r="1426" spans="14:14" x14ac:dyDescent="0.2">
      <c r="N1426" s="1"/>
    </row>
    <row r="1427" spans="14:14" x14ac:dyDescent="0.2">
      <c r="N1427" s="1"/>
    </row>
    <row r="1428" spans="14:14" x14ac:dyDescent="0.2">
      <c r="N1428" s="1"/>
    </row>
    <row r="1429" spans="14:14" x14ac:dyDescent="0.2">
      <c r="N1429" s="1"/>
    </row>
    <row r="1430" spans="14:14" x14ac:dyDescent="0.2">
      <c r="N1430" s="1"/>
    </row>
    <row r="1431" spans="14:14" x14ac:dyDescent="0.2">
      <c r="N1431" s="1"/>
    </row>
    <row r="1432" spans="14:14" x14ac:dyDescent="0.2">
      <c r="N1432" s="1"/>
    </row>
    <row r="1433" spans="14:14" x14ac:dyDescent="0.2">
      <c r="N1433" s="1"/>
    </row>
    <row r="1434" spans="14:14" x14ac:dyDescent="0.2">
      <c r="N1434" s="1"/>
    </row>
    <row r="1435" spans="14:14" x14ac:dyDescent="0.2">
      <c r="N1435" s="1"/>
    </row>
    <row r="1436" spans="14:14" x14ac:dyDescent="0.2">
      <c r="N1436" s="1"/>
    </row>
    <row r="1437" spans="14:14" x14ac:dyDescent="0.2">
      <c r="N1437" s="1"/>
    </row>
    <row r="1438" spans="14:14" x14ac:dyDescent="0.2">
      <c r="N1438" s="1"/>
    </row>
    <row r="1439" spans="14:14" x14ac:dyDescent="0.2">
      <c r="N1439" s="1"/>
    </row>
    <row r="1440" spans="14:14" x14ac:dyDescent="0.2">
      <c r="N1440" s="1"/>
    </row>
    <row r="1441" spans="14:14" x14ac:dyDescent="0.2">
      <c r="N1441" s="1"/>
    </row>
    <row r="1442" spans="14:14" x14ac:dyDescent="0.2">
      <c r="N1442" s="1"/>
    </row>
    <row r="1443" spans="14:14" x14ac:dyDescent="0.2">
      <c r="N1443" s="1"/>
    </row>
    <row r="1444" spans="14:14" x14ac:dyDescent="0.2">
      <c r="N1444" s="1"/>
    </row>
    <row r="1445" spans="14:14" x14ac:dyDescent="0.2">
      <c r="N1445" s="1"/>
    </row>
    <row r="1446" spans="14:14" x14ac:dyDescent="0.2">
      <c r="N1446" s="1"/>
    </row>
    <row r="1447" spans="14:14" x14ac:dyDescent="0.2">
      <c r="N1447" s="1"/>
    </row>
    <row r="1448" spans="14:14" x14ac:dyDescent="0.2">
      <c r="N1448" s="1"/>
    </row>
    <row r="1449" spans="14:14" x14ac:dyDescent="0.2">
      <c r="N1449" s="1"/>
    </row>
    <row r="1450" spans="14:14" x14ac:dyDescent="0.2">
      <c r="N1450" s="1"/>
    </row>
    <row r="1451" spans="14:14" x14ac:dyDescent="0.2">
      <c r="N1451" s="1"/>
    </row>
    <row r="1452" spans="14:14" x14ac:dyDescent="0.2">
      <c r="N1452" s="1"/>
    </row>
    <row r="1453" spans="14:14" x14ac:dyDescent="0.2">
      <c r="N1453" s="1"/>
    </row>
    <row r="1454" spans="14:14" x14ac:dyDescent="0.2">
      <c r="N1454" s="1"/>
    </row>
    <row r="1455" spans="14:14" x14ac:dyDescent="0.2">
      <c r="N1455" s="1"/>
    </row>
    <row r="1456" spans="14:14" x14ac:dyDescent="0.2">
      <c r="N1456" s="1"/>
    </row>
    <row r="1457" spans="14:14" x14ac:dyDescent="0.2">
      <c r="N1457" s="1"/>
    </row>
    <row r="1458" spans="14:14" x14ac:dyDescent="0.2">
      <c r="N1458" s="1"/>
    </row>
    <row r="1459" spans="14:14" x14ac:dyDescent="0.2">
      <c r="N1459" s="1"/>
    </row>
    <row r="1460" spans="14:14" x14ac:dyDescent="0.2">
      <c r="N1460" s="1"/>
    </row>
    <row r="1461" spans="14:14" x14ac:dyDescent="0.2">
      <c r="N1461" s="1"/>
    </row>
    <row r="1462" spans="14:14" x14ac:dyDescent="0.2">
      <c r="N1462" s="1"/>
    </row>
    <row r="1463" spans="14:14" x14ac:dyDescent="0.2">
      <c r="N1463" s="1"/>
    </row>
    <row r="1464" spans="14:14" x14ac:dyDescent="0.2">
      <c r="N1464" s="1"/>
    </row>
    <row r="1465" spans="14:14" x14ac:dyDescent="0.2">
      <c r="N1465" s="1"/>
    </row>
    <row r="1466" spans="14:14" x14ac:dyDescent="0.2">
      <c r="N1466" s="1"/>
    </row>
    <row r="1467" spans="14:14" x14ac:dyDescent="0.2">
      <c r="N1467" s="1"/>
    </row>
    <row r="1468" spans="14:14" x14ac:dyDescent="0.2">
      <c r="N1468" s="1"/>
    </row>
    <row r="1469" spans="14:14" x14ac:dyDescent="0.2">
      <c r="N1469" s="1"/>
    </row>
    <row r="1470" spans="14:14" x14ac:dyDescent="0.2">
      <c r="N1470" s="1"/>
    </row>
    <row r="1471" spans="14:14" x14ac:dyDescent="0.2">
      <c r="N1471" s="1"/>
    </row>
    <row r="1472" spans="14:14" x14ac:dyDescent="0.2">
      <c r="N1472" s="1"/>
    </row>
    <row r="1473" spans="14:14" x14ac:dyDescent="0.2">
      <c r="N1473" s="1"/>
    </row>
    <row r="1474" spans="14:14" x14ac:dyDescent="0.2">
      <c r="N1474" s="1"/>
    </row>
    <row r="1475" spans="14:14" x14ac:dyDescent="0.2">
      <c r="N1475" s="1"/>
    </row>
    <row r="1476" spans="14:14" x14ac:dyDescent="0.2">
      <c r="N1476" s="1"/>
    </row>
    <row r="1477" spans="14:14" x14ac:dyDescent="0.2">
      <c r="N1477" s="1"/>
    </row>
    <row r="1478" spans="14:14" x14ac:dyDescent="0.2">
      <c r="N1478" s="1"/>
    </row>
    <row r="1479" spans="14:14" x14ac:dyDescent="0.2">
      <c r="N1479" s="1"/>
    </row>
    <row r="1480" spans="14:14" x14ac:dyDescent="0.2">
      <c r="N1480" s="1"/>
    </row>
    <row r="1481" spans="14:14" x14ac:dyDescent="0.2">
      <c r="N1481" s="1"/>
    </row>
    <row r="1482" spans="14:14" x14ac:dyDescent="0.2">
      <c r="N1482" s="1"/>
    </row>
    <row r="1483" spans="14:14" x14ac:dyDescent="0.2">
      <c r="N1483" s="1"/>
    </row>
    <row r="1484" spans="14:14" x14ac:dyDescent="0.2">
      <c r="N1484" s="1"/>
    </row>
    <row r="1485" spans="14:14" x14ac:dyDescent="0.2">
      <c r="N1485" s="1"/>
    </row>
    <row r="1486" spans="14:14" x14ac:dyDescent="0.2">
      <c r="N1486" s="1"/>
    </row>
    <row r="1487" spans="14:14" x14ac:dyDescent="0.2">
      <c r="N1487" s="1"/>
    </row>
    <row r="1488" spans="14:14" x14ac:dyDescent="0.2">
      <c r="N1488" s="1"/>
    </row>
    <row r="1489" spans="14:14" x14ac:dyDescent="0.2">
      <c r="N1489" s="1"/>
    </row>
    <row r="1490" spans="14:14" x14ac:dyDescent="0.2">
      <c r="N1490" s="1"/>
    </row>
    <row r="1491" spans="14:14" x14ac:dyDescent="0.2">
      <c r="N1491" s="1"/>
    </row>
    <row r="1492" spans="14:14" x14ac:dyDescent="0.2">
      <c r="N1492" s="1"/>
    </row>
    <row r="1493" spans="14:14" x14ac:dyDescent="0.2">
      <c r="N1493" s="1"/>
    </row>
    <row r="1494" spans="14:14" x14ac:dyDescent="0.2">
      <c r="N1494" s="1"/>
    </row>
    <row r="1495" spans="14:14" x14ac:dyDescent="0.2">
      <c r="N1495" s="1"/>
    </row>
    <row r="1496" spans="14:14" x14ac:dyDescent="0.2">
      <c r="N1496" s="1"/>
    </row>
    <row r="1497" spans="14:14" x14ac:dyDescent="0.2">
      <c r="N1497" s="1"/>
    </row>
    <row r="1498" spans="14:14" x14ac:dyDescent="0.2">
      <c r="N1498" s="1"/>
    </row>
    <row r="1499" spans="14:14" x14ac:dyDescent="0.2">
      <c r="N1499" s="1"/>
    </row>
    <row r="1500" spans="14:14" x14ac:dyDescent="0.2">
      <c r="N1500" s="1"/>
    </row>
    <row r="1501" spans="14:14" x14ac:dyDescent="0.2">
      <c r="N1501" s="1"/>
    </row>
    <row r="1502" spans="14:14" x14ac:dyDescent="0.2">
      <c r="N1502" s="1"/>
    </row>
    <row r="1503" spans="14:14" x14ac:dyDescent="0.2">
      <c r="N1503" s="1"/>
    </row>
    <row r="1504" spans="14:14" x14ac:dyDescent="0.2">
      <c r="N1504" s="1"/>
    </row>
    <row r="1505" spans="14:14" x14ac:dyDescent="0.2">
      <c r="N1505" s="1"/>
    </row>
    <row r="1506" spans="14:14" x14ac:dyDescent="0.2">
      <c r="N1506" s="1"/>
    </row>
    <row r="1507" spans="14:14" x14ac:dyDescent="0.2">
      <c r="N1507" s="1"/>
    </row>
    <row r="1508" spans="14:14" x14ac:dyDescent="0.2">
      <c r="N1508" s="1"/>
    </row>
    <row r="1509" spans="14:14" x14ac:dyDescent="0.2">
      <c r="N1509" s="1"/>
    </row>
    <row r="1510" spans="14:14" x14ac:dyDescent="0.2">
      <c r="N1510" s="1"/>
    </row>
    <row r="1511" spans="14:14" x14ac:dyDescent="0.2">
      <c r="N1511" s="1"/>
    </row>
    <row r="1512" spans="14:14" x14ac:dyDescent="0.2">
      <c r="N1512" s="1"/>
    </row>
    <row r="1513" spans="14:14" x14ac:dyDescent="0.2">
      <c r="N1513" s="1"/>
    </row>
    <row r="1514" spans="14:14" x14ac:dyDescent="0.2">
      <c r="N1514" s="1"/>
    </row>
    <row r="1515" spans="14:14" x14ac:dyDescent="0.2">
      <c r="N1515" s="1"/>
    </row>
    <row r="1516" spans="14:14" x14ac:dyDescent="0.2">
      <c r="N1516" s="1"/>
    </row>
    <row r="1517" spans="14:14" x14ac:dyDescent="0.2">
      <c r="N1517" s="1"/>
    </row>
    <row r="1518" spans="14:14" x14ac:dyDescent="0.2">
      <c r="N1518" s="1"/>
    </row>
    <row r="1519" spans="14:14" x14ac:dyDescent="0.2">
      <c r="N1519" s="1"/>
    </row>
    <row r="1520" spans="14:14" x14ac:dyDescent="0.2">
      <c r="N1520" s="1"/>
    </row>
    <row r="1521" spans="14:14" x14ac:dyDescent="0.2">
      <c r="N1521" s="1"/>
    </row>
    <row r="1522" spans="14:14" x14ac:dyDescent="0.2">
      <c r="N1522" s="1"/>
    </row>
    <row r="1523" spans="14:14" x14ac:dyDescent="0.2">
      <c r="N1523" s="1"/>
    </row>
    <row r="1524" spans="14:14" x14ac:dyDescent="0.2">
      <c r="N1524" s="1"/>
    </row>
    <row r="1525" spans="14:14" x14ac:dyDescent="0.2">
      <c r="N1525" s="1"/>
    </row>
    <row r="1526" spans="14:14" x14ac:dyDescent="0.2">
      <c r="N1526" s="1"/>
    </row>
    <row r="1527" spans="14:14" x14ac:dyDescent="0.2">
      <c r="N1527" s="1"/>
    </row>
    <row r="1528" spans="14:14" x14ac:dyDescent="0.2">
      <c r="N1528" s="1"/>
    </row>
    <row r="1529" spans="14:14" x14ac:dyDescent="0.2">
      <c r="N1529" s="1"/>
    </row>
    <row r="1530" spans="14:14" x14ac:dyDescent="0.2">
      <c r="N1530" s="1"/>
    </row>
    <row r="1531" spans="14:14" x14ac:dyDescent="0.2">
      <c r="N1531" s="1"/>
    </row>
    <row r="1532" spans="14:14" x14ac:dyDescent="0.2">
      <c r="N1532" s="1"/>
    </row>
    <row r="1533" spans="14:14" x14ac:dyDescent="0.2">
      <c r="N1533" s="1"/>
    </row>
    <row r="1534" spans="14:14" x14ac:dyDescent="0.2">
      <c r="N1534" s="1"/>
    </row>
    <row r="1535" spans="14:14" x14ac:dyDescent="0.2">
      <c r="N1535" s="1"/>
    </row>
    <row r="1536" spans="14:14" x14ac:dyDescent="0.2">
      <c r="N1536" s="1"/>
    </row>
    <row r="1537" spans="14:14" x14ac:dyDescent="0.2">
      <c r="N1537" s="1"/>
    </row>
    <row r="1538" spans="14:14" x14ac:dyDescent="0.2">
      <c r="N1538" s="1"/>
    </row>
    <row r="1539" spans="14:14" x14ac:dyDescent="0.2">
      <c r="N1539" s="1"/>
    </row>
    <row r="1540" spans="14:14" x14ac:dyDescent="0.2">
      <c r="N1540" s="1"/>
    </row>
    <row r="1541" spans="14:14" x14ac:dyDescent="0.2">
      <c r="N1541" s="1"/>
    </row>
    <row r="1542" spans="14:14" x14ac:dyDescent="0.2">
      <c r="N1542" s="1"/>
    </row>
    <row r="1543" spans="14:14" x14ac:dyDescent="0.2">
      <c r="N1543" s="1"/>
    </row>
    <row r="1544" spans="14:14" x14ac:dyDescent="0.2">
      <c r="N1544" s="1"/>
    </row>
    <row r="1545" spans="14:14" x14ac:dyDescent="0.2">
      <c r="N1545" s="1"/>
    </row>
    <row r="1546" spans="14:14" x14ac:dyDescent="0.2">
      <c r="N1546" s="1"/>
    </row>
    <row r="1547" spans="14:14" x14ac:dyDescent="0.2">
      <c r="N1547" s="1"/>
    </row>
    <row r="1548" spans="14:14" x14ac:dyDescent="0.2">
      <c r="N1548" s="1"/>
    </row>
    <row r="1549" spans="14:14" x14ac:dyDescent="0.2">
      <c r="N1549" s="1"/>
    </row>
    <row r="1550" spans="14:14" x14ac:dyDescent="0.2">
      <c r="N1550" s="1"/>
    </row>
    <row r="1551" spans="14:14" x14ac:dyDescent="0.2">
      <c r="N1551" s="1"/>
    </row>
    <row r="1552" spans="14:14" x14ac:dyDescent="0.2">
      <c r="N1552" s="1"/>
    </row>
    <row r="1553" spans="14:14" x14ac:dyDescent="0.2">
      <c r="N1553" s="1"/>
    </row>
    <row r="1554" spans="14:14" x14ac:dyDescent="0.2">
      <c r="N1554" s="1"/>
    </row>
    <row r="1555" spans="14:14" x14ac:dyDescent="0.2">
      <c r="N1555" s="1"/>
    </row>
    <row r="1556" spans="14:14" x14ac:dyDescent="0.2">
      <c r="N1556" s="1"/>
    </row>
    <row r="1557" spans="14:14" x14ac:dyDescent="0.2">
      <c r="N1557" s="1"/>
    </row>
    <row r="1558" spans="14:14" x14ac:dyDescent="0.2">
      <c r="N1558" s="1"/>
    </row>
    <row r="1559" spans="14:14" x14ac:dyDescent="0.2">
      <c r="N1559" s="1"/>
    </row>
    <row r="1560" spans="14:14" x14ac:dyDescent="0.2">
      <c r="N1560" s="1"/>
    </row>
    <row r="1561" spans="14:14" x14ac:dyDescent="0.2">
      <c r="N1561" s="1"/>
    </row>
    <row r="1562" spans="14:14" x14ac:dyDescent="0.2">
      <c r="N1562" s="1"/>
    </row>
    <row r="1563" spans="14:14" x14ac:dyDescent="0.2">
      <c r="N1563" s="1"/>
    </row>
    <row r="1564" spans="14:14" x14ac:dyDescent="0.2">
      <c r="N1564" s="1"/>
    </row>
    <row r="1565" spans="14:14" x14ac:dyDescent="0.2">
      <c r="N1565" s="1"/>
    </row>
    <row r="1566" spans="14:14" x14ac:dyDescent="0.2">
      <c r="N1566" s="1"/>
    </row>
    <row r="1567" spans="14:14" x14ac:dyDescent="0.2">
      <c r="N1567" s="1"/>
    </row>
    <row r="1568" spans="14:14" x14ac:dyDescent="0.2">
      <c r="N1568" s="1"/>
    </row>
    <row r="1569" spans="14:14" x14ac:dyDescent="0.2">
      <c r="N1569" s="1"/>
    </row>
    <row r="1570" spans="14:14" x14ac:dyDescent="0.2">
      <c r="N1570" s="1"/>
    </row>
    <row r="1571" spans="14:14" x14ac:dyDescent="0.2">
      <c r="N1571" s="1"/>
    </row>
    <row r="1572" spans="14:14" x14ac:dyDescent="0.2">
      <c r="N1572" s="1"/>
    </row>
    <row r="1573" spans="14:14" x14ac:dyDescent="0.2">
      <c r="N1573" s="1"/>
    </row>
    <row r="1574" spans="14:14" x14ac:dyDescent="0.2">
      <c r="N1574" s="1"/>
    </row>
    <row r="1575" spans="14:14" x14ac:dyDescent="0.2">
      <c r="N1575" s="1"/>
    </row>
    <row r="1576" spans="14:14" x14ac:dyDescent="0.2">
      <c r="N1576" s="1"/>
    </row>
    <row r="1577" spans="14:14" x14ac:dyDescent="0.2">
      <c r="N1577" s="1"/>
    </row>
    <row r="1578" spans="14:14" x14ac:dyDescent="0.2">
      <c r="N1578" s="1"/>
    </row>
    <row r="1579" spans="14:14" x14ac:dyDescent="0.2">
      <c r="N1579" s="1"/>
    </row>
    <row r="1580" spans="14:14" x14ac:dyDescent="0.2">
      <c r="N1580" s="1"/>
    </row>
    <row r="1581" spans="14:14" x14ac:dyDescent="0.2">
      <c r="N1581" s="1"/>
    </row>
    <row r="1582" spans="14:14" x14ac:dyDescent="0.2">
      <c r="N1582" s="1"/>
    </row>
    <row r="1583" spans="14:14" x14ac:dyDescent="0.2">
      <c r="N1583" s="1"/>
    </row>
    <row r="1584" spans="14:14" x14ac:dyDescent="0.2">
      <c r="N1584" s="1"/>
    </row>
    <row r="1585" spans="14:14" x14ac:dyDescent="0.2">
      <c r="N1585" s="1"/>
    </row>
    <row r="1586" spans="14:14" x14ac:dyDescent="0.2">
      <c r="N1586" s="1"/>
    </row>
    <row r="1587" spans="14:14" x14ac:dyDescent="0.2">
      <c r="N1587" s="1"/>
    </row>
    <row r="1588" spans="14:14" x14ac:dyDescent="0.2">
      <c r="N1588" s="1"/>
    </row>
    <row r="1589" spans="14:14" x14ac:dyDescent="0.2">
      <c r="N1589" s="1"/>
    </row>
    <row r="1590" spans="14:14" x14ac:dyDescent="0.2">
      <c r="N1590" s="1"/>
    </row>
    <row r="1591" spans="14:14" x14ac:dyDescent="0.2">
      <c r="N1591" s="1"/>
    </row>
    <row r="1592" spans="14:14" x14ac:dyDescent="0.2">
      <c r="N1592" s="1"/>
    </row>
    <row r="1593" spans="14:14" x14ac:dyDescent="0.2">
      <c r="N1593" s="1"/>
    </row>
    <row r="1594" spans="14:14" x14ac:dyDescent="0.2">
      <c r="N1594" s="1"/>
    </row>
    <row r="1595" spans="14:14" x14ac:dyDescent="0.2">
      <c r="N1595" s="1"/>
    </row>
    <row r="1596" spans="14:14" x14ac:dyDescent="0.2">
      <c r="N1596" s="1"/>
    </row>
    <row r="1597" spans="14:14" x14ac:dyDescent="0.2">
      <c r="N1597" s="1"/>
    </row>
    <row r="1598" spans="14:14" x14ac:dyDescent="0.2">
      <c r="N1598" s="1"/>
    </row>
    <row r="1599" spans="14:14" x14ac:dyDescent="0.2">
      <c r="N1599" s="1"/>
    </row>
    <row r="1600" spans="14:14" x14ac:dyDescent="0.2">
      <c r="N1600" s="1"/>
    </row>
    <row r="1601" spans="14:14" x14ac:dyDescent="0.2">
      <c r="N1601" s="1"/>
    </row>
    <row r="1602" spans="14:14" x14ac:dyDescent="0.2">
      <c r="N1602" s="1"/>
    </row>
    <row r="1603" spans="14:14" x14ac:dyDescent="0.2">
      <c r="N1603" s="1"/>
    </row>
    <row r="1604" spans="14:14" x14ac:dyDescent="0.2">
      <c r="N1604" s="1"/>
    </row>
    <row r="1605" spans="14:14" x14ac:dyDescent="0.2">
      <c r="N1605" s="1"/>
    </row>
    <row r="1606" spans="14:14" x14ac:dyDescent="0.2">
      <c r="N1606" s="1"/>
    </row>
    <row r="1607" spans="14:14" x14ac:dyDescent="0.2">
      <c r="N1607" s="1"/>
    </row>
    <row r="1608" spans="14:14" x14ac:dyDescent="0.2">
      <c r="N1608" s="1"/>
    </row>
    <row r="1609" spans="14:14" x14ac:dyDescent="0.2">
      <c r="N1609" s="1"/>
    </row>
    <row r="1610" spans="14:14" x14ac:dyDescent="0.2">
      <c r="N1610" s="1"/>
    </row>
    <row r="1611" spans="14:14" x14ac:dyDescent="0.2">
      <c r="N1611" s="1"/>
    </row>
    <row r="1612" spans="14:14" x14ac:dyDescent="0.2">
      <c r="N1612" s="1"/>
    </row>
    <row r="1613" spans="14:14" x14ac:dyDescent="0.2">
      <c r="N1613" s="1"/>
    </row>
    <row r="1614" spans="14:14" x14ac:dyDescent="0.2">
      <c r="N1614" s="1"/>
    </row>
    <row r="1615" spans="14:14" x14ac:dyDescent="0.2">
      <c r="N1615" s="1"/>
    </row>
    <row r="1616" spans="14:14" x14ac:dyDescent="0.2">
      <c r="N1616" s="1"/>
    </row>
    <row r="1617" spans="14:14" x14ac:dyDescent="0.2">
      <c r="N1617" s="1"/>
    </row>
    <row r="1618" spans="14:14" x14ac:dyDescent="0.2">
      <c r="N1618" s="1"/>
    </row>
    <row r="1619" spans="14:14" x14ac:dyDescent="0.2">
      <c r="N1619" s="1"/>
    </row>
    <row r="1620" spans="14:14" x14ac:dyDescent="0.2">
      <c r="N1620" s="1"/>
    </row>
    <row r="1621" spans="14:14" x14ac:dyDescent="0.2">
      <c r="N1621" s="1"/>
    </row>
    <row r="1622" spans="14:14" x14ac:dyDescent="0.2">
      <c r="N1622" s="1"/>
    </row>
    <row r="1623" spans="14:14" x14ac:dyDescent="0.2">
      <c r="N1623" s="1"/>
    </row>
    <row r="1624" spans="14:14" x14ac:dyDescent="0.2">
      <c r="N1624" s="1"/>
    </row>
    <row r="1625" spans="14:14" x14ac:dyDescent="0.2">
      <c r="N1625" s="1"/>
    </row>
    <row r="1626" spans="14:14" x14ac:dyDescent="0.2">
      <c r="N1626" s="1"/>
    </row>
    <row r="1627" spans="14:14" x14ac:dyDescent="0.2">
      <c r="N1627" s="1"/>
    </row>
    <row r="1628" spans="14:14" x14ac:dyDescent="0.2">
      <c r="N1628" s="1"/>
    </row>
    <row r="1629" spans="14:14" x14ac:dyDescent="0.2">
      <c r="N1629" s="1"/>
    </row>
    <row r="1630" spans="14:14" x14ac:dyDescent="0.2">
      <c r="N1630" s="1"/>
    </row>
    <row r="1631" spans="14:14" x14ac:dyDescent="0.2">
      <c r="N1631" s="1"/>
    </row>
    <row r="1632" spans="14:14" x14ac:dyDescent="0.2">
      <c r="N1632" s="1"/>
    </row>
    <row r="1633" spans="14:14" x14ac:dyDescent="0.2">
      <c r="N1633" s="1"/>
    </row>
    <row r="1634" spans="14:14" x14ac:dyDescent="0.2">
      <c r="N1634" s="1"/>
    </row>
    <row r="1635" spans="14:14" x14ac:dyDescent="0.2">
      <c r="N1635" s="1"/>
    </row>
    <row r="1636" spans="14:14" x14ac:dyDescent="0.2">
      <c r="N1636" s="1"/>
    </row>
    <row r="1637" spans="14:14" x14ac:dyDescent="0.2">
      <c r="N1637" s="1"/>
    </row>
    <row r="1638" spans="14:14" x14ac:dyDescent="0.2">
      <c r="N1638" s="1"/>
    </row>
    <row r="1639" spans="14:14" x14ac:dyDescent="0.2">
      <c r="N1639" s="1"/>
    </row>
    <row r="1640" spans="14:14" x14ac:dyDescent="0.2">
      <c r="N1640" s="1"/>
    </row>
    <row r="1641" spans="14:14" x14ac:dyDescent="0.2">
      <c r="N1641" s="1"/>
    </row>
    <row r="1642" spans="14:14" x14ac:dyDescent="0.2">
      <c r="N1642" s="1"/>
    </row>
    <row r="1643" spans="14:14" x14ac:dyDescent="0.2">
      <c r="N1643" s="1"/>
    </row>
    <row r="1644" spans="14:14" x14ac:dyDescent="0.2">
      <c r="N1644" s="1"/>
    </row>
    <row r="1645" spans="14:14" x14ac:dyDescent="0.2">
      <c r="N1645" s="1"/>
    </row>
    <row r="1646" spans="14:14" x14ac:dyDescent="0.2">
      <c r="N1646" s="1"/>
    </row>
    <row r="1647" spans="14:14" x14ac:dyDescent="0.2">
      <c r="N1647" s="1"/>
    </row>
    <row r="1648" spans="14:14" x14ac:dyDescent="0.2">
      <c r="N1648" s="1"/>
    </row>
    <row r="1649" spans="14:14" x14ac:dyDescent="0.2">
      <c r="N1649" s="1"/>
    </row>
    <row r="1650" spans="14:14" x14ac:dyDescent="0.2">
      <c r="N1650" s="1"/>
    </row>
    <row r="1651" spans="14:14" x14ac:dyDescent="0.2">
      <c r="N1651" s="1"/>
    </row>
    <row r="1652" spans="14:14" x14ac:dyDescent="0.2">
      <c r="N1652" s="1"/>
    </row>
    <row r="1653" spans="14:14" x14ac:dyDescent="0.2">
      <c r="N1653" s="1"/>
    </row>
    <row r="1654" spans="14:14" x14ac:dyDescent="0.2">
      <c r="N1654" s="1"/>
    </row>
    <row r="1655" spans="14:14" x14ac:dyDescent="0.2">
      <c r="N1655" s="1"/>
    </row>
    <row r="1656" spans="14:14" x14ac:dyDescent="0.2">
      <c r="N1656" s="1"/>
    </row>
    <row r="1657" spans="14:14" x14ac:dyDescent="0.2">
      <c r="N1657" s="1"/>
    </row>
    <row r="1658" spans="14:14" x14ac:dyDescent="0.2">
      <c r="N1658" s="1"/>
    </row>
    <row r="1659" spans="14:14" x14ac:dyDescent="0.2">
      <c r="N1659" s="1"/>
    </row>
    <row r="1660" spans="14:14" x14ac:dyDescent="0.2">
      <c r="N1660" s="1"/>
    </row>
    <row r="1661" spans="14:14" x14ac:dyDescent="0.2">
      <c r="N1661" s="1"/>
    </row>
    <row r="1662" spans="14:14" x14ac:dyDescent="0.2">
      <c r="N1662" s="1"/>
    </row>
    <row r="1663" spans="14:14" x14ac:dyDescent="0.2">
      <c r="N1663" s="1"/>
    </row>
    <row r="1664" spans="14:14" x14ac:dyDescent="0.2">
      <c r="N1664" s="1"/>
    </row>
    <row r="1665" spans="14:14" x14ac:dyDescent="0.2">
      <c r="N1665" s="1"/>
    </row>
    <row r="1666" spans="14:14" x14ac:dyDescent="0.2">
      <c r="N1666" s="1"/>
    </row>
    <row r="1667" spans="14:14" x14ac:dyDescent="0.2">
      <c r="N1667" s="1"/>
    </row>
    <row r="1668" spans="14:14" x14ac:dyDescent="0.2">
      <c r="N1668" s="1"/>
    </row>
    <row r="1669" spans="14:14" x14ac:dyDescent="0.2">
      <c r="N1669" s="1"/>
    </row>
    <row r="1670" spans="14:14" x14ac:dyDescent="0.2">
      <c r="N1670" s="1"/>
    </row>
    <row r="1671" spans="14:14" x14ac:dyDescent="0.2">
      <c r="N1671" s="1"/>
    </row>
    <row r="1672" spans="14:14" x14ac:dyDescent="0.2">
      <c r="N1672" s="1"/>
    </row>
    <row r="1673" spans="14:14" x14ac:dyDescent="0.2">
      <c r="N1673" s="1"/>
    </row>
    <row r="1674" spans="14:14" x14ac:dyDescent="0.2">
      <c r="N1674" s="1"/>
    </row>
    <row r="1675" spans="14:14" x14ac:dyDescent="0.2">
      <c r="N1675" s="1"/>
    </row>
    <row r="1676" spans="14:14" x14ac:dyDescent="0.2">
      <c r="N1676" s="1"/>
    </row>
    <row r="1677" spans="14:14" x14ac:dyDescent="0.2">
      <c r="N1677" s="1"/>
    </row>
    <row r="1678" spans="14:14" x14ac:dyDescent="0.2">
      <c r="N1678" s="1"/>
    </row>
    <row r="1679" spans="14:14" x14ac:dyDescent="0.2">
      <c r="N1679" s="1"/>
    </row>
    <row r="1680" spans="14:14" x14ac:dyDescent="0.2">
      <c r="N1680" s="1"/>
    </row>
    <row r="1681" spans="14:14" x14ac:dyDescent="0.2">
      <c r="N1681" s="1"/>
    </row>
    <row r="1682" spans="14:14" x14ac:dyDescent="0.2">
      <c r="N1682" s="1"/>
    </row>
    <row r="1683" spans="14:14" x14ac:dyDescent="0.2">
      <c r="N1683" s="1"/>
    </row>
    <row r="1684" spans="14:14" x14ac:dyDescent="0.2">
      <c r="N1684" s="1"/>
    </row>
    <row r="1685" spans="14:14" x14ac:dyDescent="0.2">
      <c r="N1685" s="1"/>
    </row>
    <row r="1686" spans="14:14" x14ac:dyDescent="0.2">
      <c r="N1686" s="1"/>
    </row>
    <row r="1687" spans="14:14" x14ac:dyDescent="0.2">
      <c r="N1687" s="1"/>
    </row>
    <row r="1688" spans="14:14" x14ac:dyDescent="0.2">
      <c r="N1688" s="1"/>
    </row>
    <row r="1689" spans="14:14" x14ac:dyDescent="0.2">
      <c r="N1689" s="1"/>
    </row>
    <row r="1690" spans="14:14" x14ac:dyDescent="0.2">
      <c r="N1690" s="1"/>
    </row>
    <row r="1691" spans="14:14" x14ac:dyDescent="0.2">
      <c r="N1691" s="1"/>
    </row>
    <row r="1692" spans="14:14" x14ac:dyDescent="0.2">
      <c r="N1692" s="1"/>
    </row>
    <row r="1693" spans="14:14" x14ac:dyDescent="0.2">
      <c r="N1693" s="1"/>
    </row>
    <row r="1694" spans="14:14" x14ac:dyDescent="0.2">
      <c r="N1694" s="1"/>
    </row>
    <row r="1695" spans="14:14" x14ac:dyDescent="0.2">
      <c r="N1695" s="1"/>
    </row>
    <row r="1696" spans="14:14" x14ac:dyDescent="0.2">
      <c r="N1696" s="1"/>
    </row>
    <row r="1697" spans="14:14" x14ac:dyDescent="0.2">
      <c r="N1697" s="1"/>
    </row>
    <row r="1698" spans="14:14" x14ac:dyDescent="0.2">
      <c r="N1698" s="1"/>
    </row>
    <row r="1699" spans="14:14" x14ac:dyDescent="0.2">
      <c r="N1699" s="1"/>
    </row>
    <row r="1700" spans="14:14" x14ac:dyDescent="0.2">
      <c r="N1700" s="1"/>
    </row>
    <row r="1701" spans="14:14" x14ac:dyDescent="0.2">
      <c r="N1701" s="1"/>
    </row>
    <row r="1702" spans="14:14" x14ac:dyDescent="0.2">
      <c r="N1702" s="1"/>
    </row>
    <row r="1703" spans="14:14" x14ac:dyDescent="0.2">
      <c r="N1703" s="1"/>
    </row>
    <row r="1704" spans="14:14" x14ac:dyDescent="0.2">
      <c r="N1704" s="1"/>
    </row>
    <row r="1705" spans="14:14" x14ac:dyDescent="0.2">
      <c r="N1705" s="1"/>
    </row>
    <row r="1706" spans="14:14" x14ac:dyDescent="0.2">
      <c r="N1706" s="1"/>
    </row>
    <row r="1707" spans="14:14" x14ac:dyDescent="0.2">
      <c r="N1707" s="1"/>
    </row>
    <row r="1708" spans="14:14" x14ac:dyDescent="0.2">
      <c r="N1708" s="1"/>
    </row>
    <row r="1709" spans="14:14" x14ac:dyDescent="0.2">
      <c r="N1709" s="1"/>
    </row>
    <row r="1710" spans="14:14" x14ac:dyDescent="0.2">
      <c r="N1710" s="1"/>
    </row>
    <row r="1711" spans="14:14" x14ac:dyDescent="0.2">
      <c r="N1711" s="1"/>
    </row>
    <row r="1712" spans="14:14" x14ac:dyDescent="0.2">
      <c r="N1712" s="1"/>
    </row>
    <row r="1713" spans="14:14" x14ac:dyDescent="0.2">
      <c r="N1713" s="1"/>
    </row>
    <row r="1714" spans="14:14" x14ac:dyDescent="0.2">
      <c r="N1714" s="1"/>
    </row>
    <row r="1715" spans="14:14" x14ac:dyDescent="0.2">
      <c r="N1715" s="1"/>
    </row>
    <row r="1716" spans="14:14" x14ac:dyDescent="0.2">
      <c r="N1716" s="1"/>
    </row>
    <row r="1717" spans="14:14" x14ac:dyDescent="0.2">
      <c r="N1717" s="1"/>
    </row>
    <row r="1718" spans="14:14" x14ac:dyDescent="0.2">
      <c r="N1718" s="1"/>
    </row>
    <row r="1719" spans="14:14" x14ac:dyDescent="0.2">
      <c r="N1719" s="1"/>
    </row>
    <row r="1720" spans="14:14" x14ac:dyDescent="0.2">
      <c r="N1720" s="1"/>
    </row>
    <row r="1721" spans="14:14" x14ac:dyDescent="0.2">
      <c r="N1721" s="1"/>
    </row>
    <row r="1722" spans="14:14" x14ac:dyDescent="0.2">
      <c r="N1722" s="1"/>
    </row>
    <row r="1723" spans="14:14" x14ac:dyDescent="0.2">
      <c r="N1723" s="1"/>
    </row>
    <row r="1724" spans="14:14" x14ac:dyDescent="0.2">
      <c r="N1724" s="1"/>
    </row>
    <row r="1725" spans="14:14" x14ac:dyDescent="0.2">
      <c r="N1725" s="1"/>
    </row>
    <row r="1726" spans="14:14" x14ac:dyDescent="0.2">
      <c r="N1726" s="1"/>
    </row>
    <row r="1727" spans="14:14" x14ac:dyDescent="0.2">
      <c r="N1727" s="1"/>
    </row>
    <row r="1728" spans="14:14" x14ac:dyDescent="0.2">
      <c r="N1728" s="1"/>
    </row>
    <row r="1729" spans="14:14" x14ac:dyDescent="0.2">
      <c r="N1729" s="1"/>
    </row>
    <row r="1730" spans="14:14" x14ac:dyDescent="0.2">
      <c r="N1730" s="1"/>
    </row>
    <row r="1731" spans="14:14" x14ac:dyDescent="0.2">
      <c r="N1731" s="1"/>
    </row>
    <row r="1732" spans="14:14" x14ac:dyDescent="0.2">
      <c r="N1732" s="1"/>
    </row>
    <row r="1733" spans="14:14" x14ac:dyDescent="0.2">
      <c r="N1733" s="1"/>
    </row>
    <row r="1734" spans="14:14" x14ac:dyDescent="0.2">
      <c r="N1734" s="1"/>
    </row>
    <row r="1735" spans="14:14" x14ac:dyDescent="0.2">
      <c r="N1735" s="1"/>
    </row>
    <row r="1736" spans="14:14" x14ac:dyDescent="0.2">
      <c r="N1736" s="1"/>
    </row>
    <row r="1737" spans="14:14" x14ac:dyDescent="0.2">
      <c r="N1737" s="1"/>
    </row>
    <row r="1738" spans="14:14" x14ac:dyDescent="0.2">
      <c r="N1738" s="1"/>
    </row>
    <row r="1739" spans="14:14" x14ac:dyDescent="0.2">
      <c r="N1739" s="1"/>
    </row>
    <row r="1740" spans="14:14" x14ac:dyDescent="0.2">
      <c r="N1740" s="1"/>
    </row>
    <row r="1741" spans="14:14" x14ac:dyDescent="0.2">
      <c r="N1741" s="1"/>
    </row>
    <row r="1742" spans="14:14" x14ac:dyDescent="0.2">
      <c r="N1742" s="1"/>
    </row>
    <row r="1743" spans="14:14" x14ac:dyDescent="0.2">
      <c r="N1743" s="1"/>
    </row>
    <row r="1744" spans="14:14" x14ac:dyDescent="0.2">
      <c r="N1744" s="1"/>
    </row>
    <row r="1745" spans="14:14" x14ac:dyDescent="0.2">
      <c r="N1745" s="1"/>
    </row>
    <row r="1746" spans="14:14" x14ac:dyDescent="0.2">
      <c r="N1746" s="1"/>
    </row>
    <row r="1747" spans="14:14" x14ac:dyDescent="0.2">
      <c r="N1747" s="1"/>
    </row>
    <row r="1748" spans="14:14" x14ac:dyDescent="0.2">
      <c r="N1748" s="1"/>
    </row>
    <row r="1749" spans="14:14" x14ac:dyDescent="0.2">
      <c r="N1749" s="1"/>
    </row>
    <row r="1750" spans="14:14" x14ac:dyDescent="0.2">
      <c r="N1750" s="1"/>
    </row>
    <row r="1751" spans="14:14" x14ac:dyDescent="0.2">
      <c r="N1751" s="1"/>
    </row>
    <row r="1752" spans="14:14" x14ac:dyDescent="0.2">
      <c r="N1752" s="1"/>
    </row>
    <row r="1753" spans="14:14" x14ac:dyDescent="0.2">
      <c r="N1753" s="1"/>
    </row>
    <row r="1754" spans="14:14" x14ac:dyDescent="0.2">
      <c r="N1754" s="1"/>
    </row>
    <row r="1755" spans="14:14" x14ac:dyDescent="0.2">
      <c r="N1755" s="1"/>
    </row>
    <row r="1756" spans="14:14" x14ac:dyDescent="0.2">
      <c r="N1756" s="1"/>
    </row>
    <row r="1757" spans="14:14" x14ac:dyDescent="0.2">
      <c r="N1757" s="1"/>
    </row>
    <row r="1758" spans="14:14" x14ac:dyDescent="0.2">
      <c r="N1758" s="1"/>
    </row>
    <row r="1759" spans="14:14" x14ac:dyDescent="0.2">
      <c r="N1759" s="1"/>
    </row>
    <row r="1760" spans="14:14" x14ac:dyDescent="0.2">
      <c r="N1760" s="1"/>
    </row>
    <row r="1761" spans="14:14" x14ac:dyDescent="0.2">
      <c r="N1761" s="1"/>
    </row>
    <row r="1762" spans="14:14" x14ac:dyDescent="0.2">
      <c r="N1762" s="1"/>
    </row>
    <row r="1763" spans="14:14" x14ac:dyDescent="0.2">
      <c r="N1763" s="1"/>
    </row>
    <row r="1764" spans="14:14" x14ac:dyDescent="0.2">
      <c r="N1764" s="1"/>
    </row>
    <row r="1765" spans="14:14" x14ac:dyDescent="0.2">
      <c r="N1765" s="1"/>
    </row>
    <row r="1766" spans="14:14" x14ac:dyDescent="0.2">
      <c r="N1766" s="1"/>
    </row>
    <row r="1767" spans="14:14" x14ac:dyDescent="0.2">
      <c r="N1767" s="1"/>
    </row>
    <row r="1768" spans="14:14" x14ac:dyDescent="0.2">
      <c r="N1768" s="1"/>
    </row>
    <row r="1769" spans="14:14" x14ac:dyDescent="0.2">
      <c r="N1769" s="1"/>
    </row>
    <row r="1770" spans="14:14" x14ac:dyDescent="0.2">
      <c r="N1770" s="1"/>
    </row>
    <row r="1771" spans="14:14" x14ac:dyDescent="0.2">
      <c r="N1771" s="1"/>
    </row>
    <row r="1772" spans="14:14" x14ac:dyDescent="0.2">
      <c r="N1772" s="1"/>
    </row>
    <row r="1773" spans="14:14" x14ac:dyDescent="0.2">
      <c r="N1773" s="1"/>
    </row>
    <row r="1774" spans="14:14" x14ac:dyDescent="0.2">
      <c r="N1774" s="1"/>
    </row>
    <row r="1775" spans="14:14" x14ac:dyDescent="0.2">
      <c r="N1775" s="1"/>
    </row>
    <row r="1776" spans="14:14" x14ac:dyDescent="0.2">
      <c r="N1776" s="1"/>
    </row>
    <row r="1777" spans="14:14" x14ac:dyDescent="0.2">
      <c r="N1777" s="1"/>
    </row>
    <row r="1778" spans="14:14" x14ac:dyDescent="0.2">
      <c r="N1778" s="1"/>
    </row>
    <row r="1779" spans="14:14" x14ac:dyDescent="0.2">
      <c r="N1779" s="1"/>
    </row>
    <row r="1780" spans="14:14" x14ac:dyDescent="0.2">
      <c r="N1780" s="1"/>
    </row>
    <row r="1781" spans="14:14" x14ac:dyDescent="0.2">
      <c r="N1781" s="1"/>
    </row>
    <row r="1782" spans="14:14" x14ac:dyDescent="0.2">
      <c r="N1782" s="1"/>
    </row>
    <row r="1783" spans="14:14" x14ac:dyDescent="0.2">
      <c r="N1783" s="1"/>
    </row>
    <row r="1784" spans="14:14" x14ac:dyDescent="0.2">
      <c r="N1784" s="1"/>
    </row>
    <row r="1785" spans="14:14" x14ac:dyDescent="0.2">
      <c r="N1785" s="1"/>
    </row>
    <row r="1786" spans="14:14" x14ac:dyDescent="0.2">
      <c r="N1786" s="1"/>
    </row>
    <row r="1787" spans="14:14" x14ac:dyDescent="0.2">
      <c r="N1787" s="1"/>
    </row>
    <row r="1788" spans="14:14" x14ac:dyDescent="0.2">
      <c r="N1788" s="1"/>
    </row>
    <row r="1789" spans="14:14" x14ac:dyDescent="0.2">
      <c r="N1789" s="1"/>
    </row>
    <row r="1790" spans="14:14" x14ac:dyDescent="0.2">
      <c r="N1790" s="1"/>
    </row>
    <row r="1791" spans="14:14" x14ac:dyDescent="0.2">
      <c r="N1791" s="1"/>
    </row>
    <row r="1792" spans="14:14" x14ac:dyDescent="0.2">
      <c r="N1792" s="1"/>
    </row>
    <row r="1793" spans="14:14" x14ac:dyDescent="0.2">
      <c r="N1793" s="1"/>
    </row>
    <row r="1794" spans="14:14" x14ac:dyDescent="0.2">
      <c r="N1794" s="1"/>
    </row>
    <row r="1795" spans="14:14" x14ac:dyDescent="0.2">
      <c r="N1795" s="1"/>
    </row>
    <row r="1796" spans="14:14" x14ac:dyDescent="0.2">
      <c r="N1796" s="1"/>
    </row>
    <row r="1797" spans="14:14" x14ac:dyDescent="0.2">
      <c r="N1797" s="1"/>
    </row>
    <row r="1798" spans="14:14" x14ac:dyDescent="0.2">
      <c r="N1798" s="1"/>
    </row>
    <row r="1799" spans="14:14" x14ac:dyDescent="0.2">
      <c r="N1799" s="1"/>
    </row>
    <row r="1800" spans="14:14" x14ac:dyDescent="0.2">
      <c r="N1800" s="1"/>
    </row>
    <row r="1801" spans="14:14" x14ac:dyDescent="0.2">
      <c r="N1801" s="1"/>
    </row>
    <row r="1802" spans="14:14" x14ac:dyDescent="0.2">
      <c r="N1802" s="1"/>
    </row>
    <row r="1803" spans="14:14" x14ac:dyDescent="0.2">
      <c r="N1803" s="1"/>
    </row>
    <row r="1804" spans="14:14" x14ac:dyDescent="0.2">
      <c r="N1804" s="1"/>
    </row>
    <row r="1805" spans="14:14" x14ac:dyDescent="0.2">
      <c r="N1805" s="1"/>
    </row>
    <row r="1806" spans="14:14" x14ac:dyDescent="0.2">
      <c r="N1806" s="1"/>
    </row>
    <row r="1807" spans="14:14" x14ac:dyDescent="0.2">
      <c r="N1807" s="1"/>
    </row>
    <row r="1808" spans="14:14" x14ac:dyDescent="0.2">
      <c r="N1808" s="1"/>
    </row>
    <row r="1809" spans="14:14" x14ac:dyDescent="0.2">
      <c r="N1809" s="1"/>
    </row>
    <row r="1810" spans="14:14" x14ac:dyDescent="0.2">
      <c r="N1810" s="1"/>
    </row>
    <row r="1811" spans="14:14" x14ac:dyDescent="0.2">
      <c r="N1811" s="1"/>
    </row>
    <row r="1812" spans="14:14" x14ac:dyDescent="0.2">
      <c r="N1812" s="1"/>
    </row>
    <row r="1813" spans="14:14" x14ac:dyDescent="0.2">
      <c r="N1813" s="1"/>
    </row>
    <row r="1814" spans="14:14" x14ac:dyDescent="0.2">
      <c r="N1814" s="1"/>
    </row>
    <row r="1815" spans="14:14" x14ac:dyDescent="0.2">
      <c r="N1815" s="1"/>
    </row>
    <row r="1816" spans="14:14" x14ac:dyDescent="0.2">
      <c r="N1816" s="1"/>
    </row>
    <row r="1817" spans="14:14" x14ac:dyDescent="0.2">
      <c r="N1817" s="1"/>
    </row>
    <row r="1818" spans="14:14" x14ac:dyDescent="0.2">
      <c r="N1818" s="1"/>
    </row>
    <row r="1819" spans="14:14" x14ac:dyDescent="0.2">
      <c r="N1819" s="1"/>
    </row>
    <row r="1820" spans="14:14" x14ac:dyDescent="0.2">
      <c r="N1820" s="1"/>
    </row>
    <row r="1821" spans="14:14" x14ac:dyDescent="0.2">
      <c r="N1821" s="1"/>
    </row>
    <row r="1822" spans="14:14" x14ac:dyDescent="0.2">
      <c r="N1822" s="1"/>
    </row>
    <row r="1823" spans="14:14" x14ac:dyDescent="0.2">
      <c r="N1823" s="1"/>
    </row>
    <row r="1824" spans="14:14" x14ac:dyDescent="0.2">
      <c r="N1824" s="1"/>
    </row>
    <row r="1825" spans="14:14" x14ac:dyDescent="0.2">
      <c r="N1825" s="1"/>
    </row>
    <row r="1826" spans="14:14" x14ac:dyDescent="0.2">
      <c r="N1826" s="1"/>
    </row>
    <row r="1827" spans="14:14" x14ac:dyDescent="0.2">
      <c r="N1827" s="1"/>
    </row>
    <row r="1828" spans="14:14" x14ac:dyDescent="0.2">
      <c r="N1828" s="1"/>
    </row>
    <row r="1829" spans="14:14" x14ac:dyDescent="0.2">
      <c r="N1829" s="3"/>
    </row>
  </sheetData>
  <mergeCells count="8">
    <mergeCell ref="AD12:AE12"/>
    <mergeCell ref="AD17:AE17"/>
    <mergeCell ref="B1:G1"/>
    <mergeCell ref="I1:N1"/>
    <mergeCell ref="P1:U1"/>
    <mergeCell ref="W1:AA1"/>
    <mergeCell ref="AD6:AH6"/>
    <mergeCell ref="AD4:AH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1DF85-5C6B-954B-910D-5CB61B411CB8}">
  <dimension ref="A1:X827"/>
  <sheetViews>
    <sheetView workbookViewId="0">
      <selection activeCell="L9" sqref="L9"/>
    </sheetView>
  </sheetViews>
  <sheetFormatPr baseColWidth="10" defaultRowHeight="16" x14ac:dyDescent="0.2"/>
  <cols>
    <col min="1" max="1" width="10" style="21" bestFit="1" customWidth="1"/>
    <col min="2" max="2" width="13.33203125" style="52" hidden="1" customWidth="1"/>
    <col min="3" max="3" width="11.6640625" style="52" hidden="1" customWidth="1"/>
    <col min="4" max="4" width="13" style="52" hidden="1" customWidth="1"/>
    <col min="5" max="5" width="16.6640625" style="52" hidden="1" customWidth="1"/>
    <col min="6" max="6" width="13.33203125" style="52" hidden="1" customWidth="1"/>
    <col min="7" max="7" width="10" style="52" hidden="1" customWidth="1"/>
    <col min="8" max="8" width="30.5" style="21" customWidth="1"/>
    <col min="9" max="9" width="12" style="23" customWidth="1"/>
    <col min="10" max="10" width="19.6640625" style="23" customWidth="1"/>
    <col min="11" max="11" width="14.1640625" style="23" customWidth="1"/>
    <col min="12" max="12" width="15.1640625" style="23" customWidth="1"/>
    <col min="13" max="13" width="11.6640625" style="23" customWidth="1"/>
    <col min="14" max="14" width="12.83203125" style="23" customWidth="1"/>
    <col min="15" max="16384" width="10.83203125" style="23"/>
  </cols>
  <sheetData>
    <row r="1" spans="1:24" x14ac:dyDescent="0.2">
      <c r="A1" s="21" t="s">
        <v>0</v>
      </c>
      <c r="B1" s="50"/>
      <c r="C1" s="50"/>
      <c r="D1" s="50"/>
      <c r="E1" s="50"/>
      <c r="F1" s="50"/>
      <c r="G1" s="50"/>
      <c r="H1" s="13" t="s">
        <v>51</v>
      </c>
      <c r="I1" s="39"/>
      <c r="J1" s="38"/>
      <c r="K1" s="38"/>
      <c r="L1" s="38"/>
      <c r="M1" s="38"/>
      <c r="N1" s="38"/>
    </row>
    <row r="2" spans="1:24" ht="19" x14ac:dyDescent="0.25">
      <c r="A2" s="51">
        <v>44250</v>
      </c>
      <c r="B2" s="37"/>
      <c r="C2" s="37"/>
      <c r="D2" s="37"/>
      <c r="E2" s="37"/>
      <c r="F2" s="37"/>
      <c r="G2" s="37"/>
      <c r="H2" s="21">
        <v>1.4251867918363227E-4</v>
      </c>
      <c r="I2" s="38"/>
      <c r="J2" s="53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 x14ac:dyDescent="0.2">
      <c r="A3" s="51">
        <v>44249</v>
      </c>
      <c r="H3" s="21">
        <v>-2.2765438303043766E-2</v>
      </c>
    </row>
    <row r="4" spans="1:24" x14ac:dyDescent="0.2">
      <c r="A4" s="51">
        <v>44246</v>
      </c>
      <c r="H4" s="21">
        <v>-8.5101984098216923E-3</v>
      </c>
      <c r="J4" s="23" t="s">
        <v>52</v>
      </c>
      <c r="K4" s="54" t="s">
        <v>53</v>
      </c>
    </row>
    <row r="5" spans="1:24" x14ac:dyDescent="0.2">
      <c r="A5" s="51">
        <v>44245</v>
      </c>
      <c r="H5" s="21">
        <v>-7.3599370632072844E-3</v>
      </c>
    </row>
    <row r="6" spans="1:24" x14ac:dyDescent="0.2">
      <c r="A6" s="51">
        <v>44244</v>
      </c>
      <c r="H6" s="21">
        <v>-7.7131239357211426E-3</v>
      </c>
    </row>
    <row r="7" spans="1:24" ht="19" x14ac:dyDescent="0.25">
      <c r="A7" s="51">
        <v>44243</v>
      </c>
      <c r="H7" s="21">
        <v>-9.5838899778832528E-4</v>
      </c>
      <c r="J7" s="55" t="s">
        <v>54</v>
      </c>
      <c r="K7" s="55" t="s">
        <v>55</v>
      </c>
      <c r="L7" s="55"/>
    </row>
    <row r="8" spans="1:24" ht="19" x14ac:dyDescent="0.25">
      <c r="A8" s="51">
        <v>44242</v>
      </c>
      <c r="H8" s="21">
        <v>1.1761740852460538E-2</v>
      </c>
      <c r="J8" s="55"/>
      <c r="K8" s="55" t="s">
        <v>56</v>
      </c>
      <c r="L8" s="55"/>
    </row>
    <row r="9" spans="1:24" ht="19" x14ac:dyDescent="0.25">
      <c r="A9" s="51">
        <v>44239</v>
      </c>
      <c r="H9" s="21">
        <v>2.4797280420364265E-4</v>
      </c>
      <c r="J9" s="55"/>
      <c r="K9" s="55" t="s">
        <v>57</v>
      </c>
      <c r="L9" s="55"/>
    </row>
    <row r="10" spans="1:24" x14ac:dyDescent="0.2">
      <c r="A10" s="51">
        <v>44238</v>
      </c>
      <c r="H10" s="21">
        <v>4.3198829228124234E-3</v>
      </c>
    </row>
    <row r="11" spans="1:24" x14ac:dyDescent="0.2">
      <c r="A11" s="51">
        <v>44237</v>
      </c>
      <c r="H11" s="21">
        <v>-3.8367680737148656E-4</v>
      </c>
    </row>
    <row r="12" spans="1:24" x14ac:dyDescent="0.2">
      <c r="A12" s="51">
        <v>44236</v>
      </c>
      <c r="H12" s="21">
        <v>-3.8352965593558657E-4</v>
      </c>
    </row>
    <row r="13" spans="1:24" x14ac:dyDescent="0.2">
      <c r="A13" s="51">
        <v>44235</v>
      </c>
      <c r="H13" s="21">
        <v>1.2091400874322453E-2</v>
      </c>
    </row>
    <row r="14" spans="1:24" x14ac:dyDescent="0.2">
      <c r="A14" s="51">
        <v>44232</v>
      </c>
      <c r="H14" s="21">
        <v>2.315634461318427E-3</v>
      </c>
    </row>
    <row r="15" spans="1:24" x14ac:dyDescent="0.2">
      <c r="A15" s="51">
        <v>44231</v>
      </c>
      <c r="H15" s="21">
        <v>7.1089792366011897E-3</v>
      </c>
    </row>
    <row r="16" spans="1:24" x14ac:dyDescent="0.2">
      <c r="A16" s="51">
        <v>44230</v>
      </c>
      <c r="H16" s="21">
        <v>9.1557684035158127E-3</v>
      </c>
    </row>
    <row r="17" spans="1:8" x14ac:dyDescent="0.2">
      <c r="A17" s="51">
        <v>44229</v>
      </c>
      <c r="H17" s="21">
        <v>2.4333117581988854E-2</v>
      </c>
    </row>
    <row r="18" spans="1:8" x14ac:dyDescent="0.2">
      <c r="A18" s="51">
        <v>44228</v>
      </c>
      <c r="H18" s="21">
        <v>4.8801511828013282E-2</v>
      </c>
    </row>
    <row r="19" spans="1:8" x14ac:dyDescent="0.2">
      <c r="A19" s="51">
        <v>44225</v>
      </c>
      <c r="H19" s="21">
        <v>-1.2636260424038752E-2</v>
      </c>
    </row>
    <row r="20" spans="1:8" x14ac:dyDescent="0.2">
      <c r="A20" s="51">
        <v>44224</v>
      </c>
      <c r="H20" s="21">
        <v>-1.1360869567148102E-2</v>
      </c>
    </row>
    <row r="21" spans="1:8" x14ac:dyDescent="0.2">
      <c r="A21" s="51">
        <v>44223</v>
      </c>
      <c r="H21" s="21">
        <v>-1.9584675344748361E-2</v>
      </c>
    </row>
    <row r="22" spans="1:8" x14ac:dyDescent="0.2">
      <c r="A22" s="51">
        <v>44221</v>
      </c>
      <c r="H22" s="21">
        <v>-1.0922069574216877E-2</v>
      </c>
    </row>
    <row r="23" spans="1:8" x14ac:dyDescent="0.2">
      <c r="A23" s="51">
        <v>44218</v>
      </c>
      <c r="H23" s="21">
        <v>-1.515145737347208E-2</v>
      </c>
    </row>
    <row r="24" spans="1:8" x14ac:dyDescent="0.2">
      <c r="A24" s="51">
        <v>44217</v>
      </c>
      <c r="H24" s="21">
        <v>-3.366835855109899E-3</v>
      </c>
    </row>
    <row r="25" spans="1:8" x14ac:dyDescent="0.2">
      <c r="A25" s="51">
        <v>44216</v>
      </c>
      <c r="H25" s="21">
        <v>7.9409303685940274E-3</v>
      </c>
    </row>
    <row r="26" spans="1:8" x14ac:dyDescent="0.2">
      <c r="A26" s="51">
        <v>44215</v>
      </c>
      <c r="H26" s="21">
        <v>1.7027732870028803E-2</v>
      </c>
    </row>
    <row r="27" spans="1:8" x14ac:dyDescent="0.2">
      <c r="A27" s="51">
        <v>44214</v>
      </c>
      <c r="H27" s="21">
        <v>-9.6395235947159229E-3</v>
      </c>
    </row>
    <row r="28" spans="1:8" x14ac:dyDescent="0.2">
      <c r="A28" s="51">
        <v>44211</v>
      </c>
      <c r="H28" s="21">
        <v>-1.1143828952734134E-2</v>
      </c>
    </row>
    <row r="29" spans="1:8" x14ac:dyDescent="0.2">
      <c r="A29" s="51">
        <v>44210</v>
      </c>
      <c r="H29" s="21">
        <v>1.8539218653046649E-3</v>
      </c>
    </row>
    <row r="30" spans="1:8" x14ac:dyDescent="0.2">
      <c r="A30" s="51">
        <v>44209</v>
      </c>
      <c r="H30" s="21">
        <v>-5.0076039258137198E-4</v>
      </c>
    </row>
    <row r="31" spans="1:8" x14ac:dyDescent="0.2">
      <c r="A31" s="51">
        <v>44208</v>
      </c>
      <c r="H31" s="21">
        <v>5.0166914561312094E-3</v>
      </c>
    </row>
    <row r="32" spans="1:8" x14ac:dyDescent="0.2">
      <c r="A32" s="51">
        <v>44207</v>
      </c>
      <c r="H32" s="21">
        <v>9.9297279801621816E-3</v>
      </c>
    </row>
    <row r="33" spans="1:8" x14ac:dyDescent="0.2">
      <c r="A33" s="51">
        <v>44204</v>
      </c>
      <c r="H33" s="21">
        <v>1.4228556850052339E-2</v>
      </c>
    </row>
    <row r="34" spans="1:8" x14ac:dyDescent="0.2">
      <c r="A34" s="51">
        <v>44203</v>
      </c>
      <c r="H34" s="21">
        <v>-1.6774117864551438E-3</v>
      </c>
    </row>
    <row r="35" spans="1:8" x14ac:dyDescent="0.2">
      <c r="A35" s="51">
        <v>44202</v>
      </c>
      <c r="H35" s="21">
        <v>-5.4593858270763724E-3</v>
      </c>
    </row>
    <row r="36" spans="1:8" x14ac:dyDescent="0.2">
      <c r="A36" s="51">
        <v>44201</v>
      </c>
      <c r="H36" s="21">
        <v>5.4025103617045848E-3</v>
      </c>
    </row>
    <row r="37" spans="1:8" x14ac:dyDescent="0.2">
      <c r="A37" s="51">
        <v>44200</v>
      </c>
      <c r="H37" s="21">
        <v>6.4098819112863538E-3</v>
      </c>
    </row>
    <row r="38" spans="1:8" x14ac:dyDescent="0.2">
      <c r="A38" s="51">
        <v>44197</v>
      </c>
      <c r="H38" s="21">
        <v>2.46077552704662E-3</v>
      </c>
    </row>
    <row r="39" spans="1:8" x14ac:dyDescent="0.2">
      <c r="A39" s="51">
        <v>44196</v>
      </c>
      <c r="H39" s="21">
        <v>1.0701845240794921E-4</v>
      </c>
    </row>
    <row r="40" spans="1:8" x14ac:dyDescent="0.2">
      <c r="A40" s="51">
        <v>44195</v>
      </c>
      <c r="H40" s="21">
        <v>2.7923880840669663E-3</v>
      </c>
    </row>
    <row r="41" spans="1:8" x14ac:dyDescent="0.2">
      <c r="A41" s="51">
        <v>44194</v>
      </c>
      <c r="H41" s="21">
        <v>5.4614994436921506E-3</v>
      </c>
    </row>
    <row r="42" spans="1:8" x14ac:dyDescent="0.2">
      <c r="A42" s="51">
        <v>44193</v>
      </c>
      <c r="H42" s="21">
        <v>8.0615495071847017E-3</v>
      </c>
    </row>
    <row r="43" spans="1:8" x14ac:dyDescent="0.2">
      <c r="A43" s="51">
        <v>44189</v>
      </c>
      <c r="H43" s="21">
        <v>1.133330306220692E-2</v>
      </c>
    </row>
    <row r="44" spans="1:8" x14ac:dyDescent="0.2">
      <c r="A44" s="51">
        <v>44188</v>
      </c>
      <c r="H44" s="21">
        <v>9.4643406953320297E-3</v>
      </c>
    </row>
    <row r="45" spans="1:8" x14ac:dyDescent="0.2">
      <c r="A45" s="51">
        <v>44187</v>
      </c>
      <c r="H45" s="21">
        <v>9.8892633385691056E-3</v>
      </c>
    </row>
    <row r="46" spans="1:8" x14ac:dyDescent="0.2">
      <c r="A46" s="51">
        <v>44186</v>
      </c>
      <c r="H46" s="21">
        <v>-3.041331140942052E-2</v>
      </c>
    </row>
    <row r="47" spans="1:8" x14ac:dyDescent="0.2">
      <c r="A47" s="51">
        <v>44183</v>
      </c>
      <c r="H47" s="21">
        <v>1.4991846797270001E-3</v>
      </c>
    </row>
    <row r="48" spans="1:8" x14ac:dyDescent="0.2">
      <c r="A48" s="51">
        <v>44182</v>
      </c>
      <c r="H48" s="21">
        <v>4.7859787282557992E-3</v>
      </c>
    </row>
    <row r="49" spans="1:8" x14ac:dyDescent="0.2">
      <c r="A49" s="51">
        <v>44181</v>
      </c>
      <c r="H49" s="21">
        <v>8.6795251802792572E-3</v>
      </c>
    </row>
    <row r="50" spans="1:8" x14ac:dyDescent="0.2">
      <c r="A50" s="51">
        <v>44180</v>
      </c>
      <c r="H50" s="21">
        <v>2.0990820862485851E-4</v>
      </c>
    </row>
    <row r="51" spans="1:8" x14ac:dyDescent="0.2">
      <c r="A51" s="51">
        <v>44179</v>
      </c>
      <c r="H51" s="21">
        <v>3.3447972532752229E-3</v>
      </c>
    </row>
    <row r="52" spans="1:8" x14ac:dyDescent="0.2">
      <c r="A52" s="51">
        <v>44176</v>
      </c>
      <c r="H52" s="21">
        <v>3.0226327066919189E-3</v>
      </c>
    </row>
    <row r="53" spans="1:8" x14ac:dyDescent="0.2">
      <c r="A53" s="51">
        <v>44175</v>
      </c>
      <c r="H53" s="21">
        <v>-3.1200270184854081E-3</v>
      </c>
    </row>
    <row r="54" spans="1:8" x14ac:dyDescent="0.2">
      <c r="A54" s="51">
        <v>44174</v>
      </c>
      <c r="H54" s="21">
        <v>1.0794547114085994E-2</v>
      </c>
    </row>
    <row r="55" spans="1:8" x14ac:dyDescent="0.2">
      <c r="A55" s="51">
        <v>44173</v>
      </c>
      <c r="H55" s="21">
        <v>3.9883403843030719E-3</v>
      </c>
    </row>
    <row r="56" spans="1:8" x14ac:dyDescent="0.2">
      <c r="A56" s="51">
        <v>44172</v>
      </c>
      <c r="H56" s="21">
        <v>7.6772746632036157E-3</v>
      </c>
    </row>
    <row r="57" spans="1:8" x14ac:dyDescent="0.2">
      <c r="A57" s="51">
        <v>44169</v>
      </c>
      <c r="H57" s="21">
        <v>9.9630528889481963E-3</v>
      </c>
    </row>
    <row r="58" spans="1:8" x14ac:dyDescent="0.2">
      <c r="A58" s="51">
        <v>44168</v>
      </c>
      <c r="H58" s="21">
        <v>3.2739242980650286E-4</v>
      </c>
    </row>
    <row r="59" spans="1:8" x14ac:dyDescent="0.2">
      <c r="A59" s="51">
        <v>44167</v>
      </c>
      <c r="H59" s="21">
        <v>-8.378748579759255E-4</v>
      </c>
    </row>
    <row r="60" spans="1:8" x14ac:dyDescent="0.2">
      <c r="A60" s="51">
        <v>44166</v>
      </c>
      <c r="H60" s="21">
        <v>1.1389551393199497E-2</v>
      </c>
    </row>
    <row r="61" spans="1:8" x14ac:dyDescent="0.2">
      <c r="A61" s="51">
        <v>44162</v>
      </c>
      <c r="H61" s="21">
        <v>-2.488875212974508E-3</v>
      </c>
    </row>
    <row r="62" spans="1:8" x14ac:dyDescent="0.2">
      <c r="A62" s="51">
        <v>44161</v>
      </c>
      <c r="H62" s="21">
        <v>9.800296039997821E-3</v>
      </c>
    </row>
    <row r="63" spans="1:8" x14ac:dyDescent="0.2">
      <c r="A63" s="51">
        <v>44160</v>
      </c>
      <c r="H63" s="21">
        <v>-1.5731194600738317E-2</v>
      </c>
    </row>
    <row r="64" spans="1:8" x14ac:dyDescent="0.2">
      <c r="A64" s="51">
        <v>44159</v>
      </c>
      <c r="H64" s="21">
        <v>1.0064851205708882E-2</v>
      </c>
    </row>
    <row r="65" spans="1:8" x14ac:dyDescent="0.2">
      <c r="A65" s="51">
        <v>44158</v>
      </c>
      <c r="H65" s="21">
        <v>4.4315972817203265E-3</v>
      </c>
    </row>
    <row r="66" spans="1:8" x14ac:dyDescent="0.2">
      <c r="A66" s="51">
        <v>44155</v>
      </c>
      <c r="H66" s="21">
        <v>6.4536773769141194E-3</v>
      </c>
    </row>
    <row r="67" spans="1:8" x14ac:dyDescent="0.2">
      <c r="A67" s="51">
        <v>44154</v>
      </c>
      <c r="H67" s="21">
        <v>-1.3217096801771841E-2</v>
      </c>
    </row>
    <row r="68" spans="1:8" x14ac:dyDescent="0.2">
      <c r="A68" s="51">
        <v>44153</v>
      </c>
      <c r="H68" s="21">
        <v>5.1590465165365536E-3</v>
      </c>
    </row>
    <row r="69" spans="1:8" x14ac:dyDescent="0.2">
      <c r="A69" s="51">
        <v>44152</v>
      </c>
      <c r="H69" s="21">
        <v>7.1864111244033758E-3</v>
      </c>
    </row>
    <row r="70" spans="1:8" x14ac:dyDescent="0.2">
      <c r="A70" s="51">
        <v>44149</v>
      </c>
      <c r="H70" s="21">
        <v>4.4781380696319907E-3</v>
      </c>
    </row>
    <row r="71" spans="1:8" x14ac:dyDescent="0.2">
      <c r="A71" s="51">
        <v>44148</v>
      </c>
      <c r="H71" s="21">
        <v>1.9771852562642956E-3</v>
      </c>
    </row>
    <row r="72" spans="1:8" x14ac:dyDescent="0.2">
      <c r="A72" s="51">
        <v>44147</v>
      </c>
      <c r="H72" s="21">
        <v>-5.4394075702966505E-3</v>
      </c>
    </row>
    <row r="73" spans="1:8" x14ac:dyDescent="0.2">
      <c r="A73" s="51">
        <v>44146</v>
      </c>
      <c r="H73" s="21">
        <v>7.2756208615917632E-3</v>
      </c>
    </row>
    <row r="74" spans="1:8" x14ac:dyDescent="0.2">
      <c r="A74" s="51">
        <v>44145</v>
      </c>
      <c r="H74" s="21">
        <v>1.5842412650034114E-2</v>
      </c>
    </row>
    <row r="75" spans="1:8" x14ac:dyDescent="0.2">
      <c r="A75" s="51">
        <v>44144</v>
      </c>
      <c r="H75" s="21">
        <v>1.6673742065693841E-2</v>
      </c>
    </row>
    <row r="76" spans="1:8" x14ac:dyDescent="0.2">
      <c r="A76" s="51">
        <v>44141</v>
      </c>
      <c r="H76" s="21">
        <v>1.3285756161662159E-2</v>
      </c>
    </row>
    <row r="77" spans="1:8" x14ac:dyDescent="0.2">
      <c r="A77" s="51">
        <v>44140</v>
      </c>
      <c r="H77" s="21">
        <v>1.7668900033002009E-2</v>
      </c>
    </row>
    <row r="78" spans="1:8" x14ac:dyDescent="0.2">
      <c r="A78" s="51">
        <v>44139</v>
      </c>
      <c r="H78" s="21">
        <v>8.7790371780103339E-3</v>
      </c>
    </row>
    <row r="79" spans="1:8" x14ac:dyDescent="0.2">
      <c r="A79" s="51">
        <v>44138</v>
      </c>
      <c r="H79" s="21">
        <v>1.2585972633747734E-2</v>
      </c>
    </row>
    <row r="80" spans="1:8" x14ac:dyDescent="0.2">
      <c r="A80" s="51">
        <v>44137</v>
      </c>
      <c r="H80" s="21">
        <v>3.6161565593021356E-3</v>
      </c>
    </row>
    <row r="81" spans="1:8" x14ac:dyDescent="0.2">
      <c r="A81" s="51">
        <v>44134</v>
      </c>
      <c r="H81" s="21">
        <v>-3.4217093227517626E-3</v>
      </c>
    </row>
    <row r="82" spans="1:8" x14ac:dyDescent="0.2">
      <c r="A82" s="51">
        <v>44133</v>
      </c>
      <c r="H82" s="21">
        <v>-4.3330052828067008E-3</v>
      </c>
    </row>
    <row r="83" spans="1:8" x14ac:dyDescent="0.2">
      <c r="A83" s="51">
        <v>44132</v>
      </c>
      <c r="H83" s="21">
        <v>-1.4908431505064192E-2</v>
      </c>
    </row>
    <row r="84" spans="1:8" x14ac:dyDescent="0.2">
      <c r="A84" s="51">
        <v>44131</v>
      </c>
      <c r="H84" s="21">
        <v>9.3371498859352673E-3</v>
      </c>
    </row>
    <row r="85" spans="1:8" x14ac:dyDescent="0.2">
      <c r="A85" s="51">
        <v>44130</v>
      </c>
      <c r="H85" s="21">
        <v>-1.3361409204454073E-2</v>
      </c>
    </row>
    <row r="86" spans="1:8" x14ac:dyDescent="0.2">
      <c r="A86" s="51">
        <v>44127</v>
      </c>
      <c r="H86" s="21">
        <v>3.1266338216302089E-3</v>
      </c>
    </row>
    <row r="87" spans="1:8" x14ac:dyDescent="0.2">
      <c r="A87" s="51">
        <v>44126</v>
      </c>
      <c r="H87" s="21">
        <v>-3.6625534076969147E-3</v>
      </c>
    </row>
    <row r="88" spans="1:8" x14ac:dyDescent="0.2">
      <c r="A88" s="51">
        <v>44125</v>
      </c>
      <c r="H88" s="21">
        <v>4.0107532157593511E-3</v>
      </c>
    </row>
    <row r="89" spans="1:8" x14ac:dyDescent="0.2">
      <c r="A89" s="51">
        <v>44124</v>
      </c>
      <c r="H89" s="21">
        <v>2.785272542048748E-3</v>
      </c>
    </row>
    <row r="90" spans="1:8" x14ac:dyDescent="0.2">
      <c r="A90" s="51">
        <v>44123</v>
      </c>
      <c r="H90" s="21">
        <v>1.1157793879839136E-2</v>
      </c>
    </row>
    <row r="91" spans="1:8" x14ac:dyDescent="0.2">
      <c r="A91" s="51">
        <v>44120</v>
      </c>
      <c r="H91" s="21">
        <v>6.3873146733609085E-3</v>
      </c>
    </row>
    <row r="92" spans="1:8" x14ac:dyDescent="0.2">
      <c r="A92" s="51">
        <v>44119</v>
      </c>
      <c r="H92" s="21">
        <v>-2.6486602640625592E-2</v>
      </c>
    </row>
    <row r="93" spans="1:8" x14ac:dyDescent="0.2">
      <c r="A93" s="51">
        <v>44118</v>
      </c>
      <c r="H93" s="21">
        <v>4.1569571131321766E-3</v>
      </c>
    </row>
    <row r="94" spans="1:8" x14ac:dyDescent="0.2">
      <c r="A94" s="51">
        <v>44117</v>
      </c>
      <c r="H94" s="21">
        <v>7.8084883043686804E-4</v>
      </c>
    </row>
    <row r="95" spans="1:8" x14ac:dyDescent="0.2">
      <c r="A95" s="51">
        <v>44116</v>
      </c>
      <c r="H95" s="21">
        <v>2.0790779355466492E-3</v>
      </c>
    </row>
    <row r="96" spans="1:8" x14ac:dyDescent="0.2">
      <c r="A96" s="51">
        <v>44113</v>
      </c>
      <c r="H96" s="21">
        <v>8.1004595016204682E-3</v>
      </c>
    </row>
    <row r="97" spans="1:8" x14ac:dyDescent="0.2">
      <c r="A97" s="51">
        <v>44112</v>
      </c>
      <c r="H97" s="21">
        <v>7.5871923895897619E-3</v>
      </c>
    </row>
    <row r="98" spans="1:8" x14ac:dyDescent="0.2">
      <c r="A98" s="51">
        <v>44111</v>
      </c>
      <c r="H98" s="21">
        <v>7.6618754973731759E-3</v>
      </c>
    </row>
    <row r="99" spans="1:8" x14ac:dyDescent="0.2">
      <c r="A99" s="51">
        <v>44110</v>
      </c>
      <c r="H99" s="21">
        <v>1.5299680589690855E-2</v>
      </c>
    </row>
    <row r="100" spans="1:8" x14ac:dyDescent="0.2">
      <c r="A100" s="51">
        <v>44109</v>
      </c>
      <c r="H100" s="21">
        <v>7.1236899328984788E-3</v>
      </c>
    </row>
    <row r="101" spans="1:8" x14ac:dyDescent="0.2">
      <c r="A101" s="51">
        <v>44105</v>
      </c>
      <c r="H101" s="21">
        <v>1.6391174346446415E-2</v>
      </c>
    </row>
    <row r="102" spans="1:8" x14ac:dyDescent="0.2">
      <c r="A102" s="51">
        <v>44104</v>
      </c>
      <c r="H102" s="21">
        <v>2.4910209531135014E-3</v>
      </c>
    </row>
    <row r="103" spans="1:8" x14ac:dyDescent="0.2">
      <c r="A103" s="51">
        <v>44103</v>
      </c>
      <c r="H103" s="21">
        <v>-2.21447347585148E-4</v>
      </c>
    </row>
    <row r="104" spans="1:8" x14ac:dyDescent="0.2">
      <c r="A104" s="51">
        <v>44102</v>
      </c>
      <c r="H104" s="21">
        <v>1.5735171900797276E-2</v>
      </c>
    </row>
    <row r="105" spans="1:8" x14ac:dyDescent="0.2">
      <c r="A105" s="51">
        <v>44099</v>
      </c>
      <c r="H105" s="21">
        <v>2.2587773329837496E-2</v>
      </c>
    </row>
    <row r="106" spans="1:8" x14ac:dyDescent="0.2">
      <c r="A106" s="51">
        <v>44098</v>
      </c>
      <c r="H106" s="21">
        <v>-3.0042401075950482E-2</v>
      </c>
    </row>
    <row r="107" spans="1:8" x14ac:dyDescent="0.2">
      <c r="A107" s="51">
        <v>44097</v>
      </c>
      <c r="H107" s="21">
        <v>-1.7415872576176273E-3</v>
      </c>
    </row>
    <row r="108" spans="1:8" x14ac:dyDescent="0.2">
      <c r="A108" s="51">
        <v>44096</v>
      </c>
      <c r="H108" s="21">
        <v>-7.9205125493249581E-3</v>
      </c>
    </row>
    <row r="109" spans="1:8" x14ac:dyDescent="0.2">
      <c r="A109" s="51">
        <v>44095</v>
      </c>
      <c r="H109" s="21">
        <v>-2.1116300277104007E-2</v>
      </c>
    </row>
    <row r="110" spans="1:8" x14ac:dyDescent="0.2">
      <c r="A110" s="51">
        <v>44092</v>
      </c>
      <c r="H110" s="21">
        <v>-3.4443682272778642E-3</v>
      </c>
    </row>
    <row r="111" spans="1:8" x14ac:dyDescent="0.2">
      <c r="A111" s="51">
        <v>44091</v>
      </c>
      <c r="H111" s="21">
        <v>-8.252189385037384E-3</v>
      </c>
    </row>
    <row r="112" spans="1:8" x14ac:dyDescent="0.2">
      <c r="A112" s="51">
        <v>44090</v>
      </c>
      <c r="H112" s="21">
        <v>6.5988558117966133E-3</v>
      </c>
    </row>
    <row r="113" spans="1:8" x14ac:dyDescent="0.2">
      <c r="A113" s="51">
        <v>44089</v>
      </c>
      <c r="H113" s="21">
        <v>7.3963415798408922E-3</v>
      </c>
    </row>
    <row r="114" spans="1:8" x14ac:dyDescent="0.2">
      <c r="A114" s="51">
        <v>44088</v>
      </c>
      <c r="H114" s="21">
        <v>-2.5233491349337615E-3</v>
      </c>
    </row>
    <row r="115" spans="1:8" x14ac:dyDescent="0.2">
      <c r="A115" s="51">
        <v>44085</v>
      </c>
      <c r="H115" s="21">
        <v>3.6630475497586668E-4</v>
      </c>
    </row>
    <row r="116" spans="1:8" x14ac:dyDescent="0.2">
      <c r="A116" s="51">
        <v>44084</v>
      </c>
      <c r="H116" s="21">
        <v>1.6782541676922721E-2</v>
      </c>
    </row>
    <row r="117" spans="1:8" x14ac:dyDescent="0.2">
      <c r="A117" s="51">
        <v>44083</v>
      </c>
      <c r="H117" s="21">
        <v>-4.4783678452893702E-3</v>
      </c>
    </row>
    <row r="118" spans="1:8" x14ac:dyDescent="0.2">
      <c r="A118" s="51">
        <v>44082</v>
      </c>
      <c r="H118" s="21">
        <v>-1.3513483890494047E-3</v>
      </c>
    </row>
    <row r="119" spans="1:8" x14ac:dyDescent="0.2">
      <c r="A119" s="51">
        <v>44081</v>
      </c>
      <c r="H119" s="21">
        <v>1.5643236397581291E-3</v>
      </c>
    </row>
    <row r="120" spans="1:8" x14ac:dyDescent="0.2">
      <c r="A120" s="51">
        <v>44078</v>
      </c>
      <c r="H120" s="21">
        <v>-1.6387578213945632E-2</v>
      </c>
    </row>
    <row r="121" spans="1:8" x14ac:dyDescent="0.2">
      <c r="A121" s="51">
        <v>44077</v>
      </c>
      <c r="H121" s="21">
        <v>-2.4358026961123127E-3</v>
      </c>
    </row>
    <row r="122" spans="1:8" x14ac:dyDescent="0.2">
      <c r="A122" s="51">
        <v>44076</v>
      </c>
      <c r="H122" s="21">
        <v>4.7502981802076674E-3</v>
      </c>
    </row>
    <row r="123" spans="1:8" x14ac:dyDescent="0.2">
      <c r="A123" s="51">
        <v>44075</v>
      </c>
      <c r="H123" s="21">
        <v>7.0299063816340601E-3</v>
      </c>
    </row>
    <row r="124" spans="1:8" x14ac:dyDescent="0.2">
      <c r="A124" s="51">
        <v>44074</v>
      </c>
      <c r="H124" s="21">
        <v>-2.1487824740618906E-2</v>
      </c>
    </row>
    <row r="125" spans="1:8" x14ac:dyDescent="0.2">
      <c r="A125" s="51">
        <v>44071</v>
      </c>
      <c r="H125" s="21">
        <v>9.0058253814646362E-3</v>
      </c>
    </row>
    <row r="126" spans="1:8" x14ac:dyDescent="0.2">
      <c r="A126" s="51">
        <v>44070</v>
      </c>
      <c r="H126" s="21">
        <v>1.011672173050612E-3</v>
      </c>
    </row>
    <row r="127" spans="1:8" x14ac:dyDescent="0.2">
      <c r="A127" s="51">
        <v>44069</v>
      </c>
      <c r="H127" s="21">
        <v>5.9047013229634147E-3</v>
      </c>
    </row>
    <row r="128" spans="1:8" x14ac:dyDescent="0.2">
      <c r="A128" s="51">
        <v>44068</v>
      </c>
      <c r="H128" s="21">
        <v>1.1540004392345659E-3</v>
      </c>
    </row>
    <row r="129" spans="1:8" x14ac:dyDescent="0.2">
      <c r="A129" s="51">
        <v>44067</v>
      </c>
      <c r="H129" s="21">
        <v>9.4353172600122968E-3</v>
      </c>
    </row>
    <row r="130" spans="1:8" x14ac:dyDescent="0.2">
      <c r="A130" s="51">
        <v>44064</v>
      </c>
      <c r="H130" s="21">
        <v>5.5920749061927153E-3</v>
      </c>
    </row>
    <row r="131" spans="1:8" x14ac:dyDescent="0.2">
      <c r="A131" s="51">
        <v>44063</v>
      </c>
      <c r="H131" s="21">
        <v>-1.0266220863563028E-2</v>
      </c>
    </row>
    <row r="132" spans="1:8" x14ac:dyDescent="0.2">
      <c r="A132" s="51">
        <v>44062</v>
      </c>
      <c r="H132" s="21">
        <v>2.2418084055565541E-3</v>
      </c>
    </row>
    <row r="133" spans="1:8" x14ac:dyDescent="0.2">
      <c r="A133" s="51">
        <v>44061</v>
      </c>
      <c r="H133" s="21">
        <v>1.247197185914869E-2</v>
      </c>
    </row>
    <row r="134" spans="1:8" x14ac:dyDescent="0.2">
      <c r="A134" s="51">
        <v>44060</v>
      </c>
      <c r="H134" s="21">
        <v>4.5685393412451033E-3</v>
      </c>
    </row>
    <row r="135" spans="1:8" x14ac:dyDescent="0.2">
      <c r="A135" s="51">
        <v>44057</v>
      </c>
      <c r="H135" s="21">
        <v>-1.1370704925603407E-2</v>
      </c>
    </row>
    <row r="136" spans="1:8" x14ac:dyDescent="0.2">
      <c r="A136" s="51">
        <v>44056</v>
      </c>
      <c r="H136" s="21">
        <v>-1.5425122372317028E-3</v>
      </c>
    </row>
    <row r="137" spans="1:8" x14ac:dyDescent="0.2">
      <c r="A137" s="51">
        <v>44055</v>
      </c>
      <c r="H137" s="21">
        <v>-9.737337542647384E-4</v>
      </c>
    </row>
    <row r="138" spans="1:8" x14ac:dyDescent="0.2">
      <c r="A138" s="51">
        <v>44054</v>
      </c>
      <c r="H138" s="21">
        <v>5.8736994180199741E-3</v>
      </c>
    </row>
    <row r="139" spans="1:8" x14ac:dyDescent="0.2">
      <c r="A139" s="51">
        <v>44053</v>
      </c>
      <c r="H139" s="21">
        <v>3.713073806334065E-3</v>
      </c>
    </row>
    <row r="140" spans="1:8" x14ac:dyDescent="0.2">
      <c r="A140" s="51">
        <v>44050</v>
      </c>
      <c r="H140" s="21">
        <v>3.9754939719831945E-4</v>
      </c>
    </row>
    <row r="141" spans="1:8" x14ac:dyDescent="0.2">
      <c r="A141" s="51">
        <v>44049</v>
      </c>
      <c r="H141" s="21">
        <v>9.5687303452240934E-3</v>
      </c>
    </row>
    <row r="142" spans="1:8" x14ac:dyDescent="0.2">
      <c r="A142" s="51">
        <v>44048</v>
      </c>
      <c r="H142" s="21">
        <v>-6.52411317235245E-4</v>
      </c>
    </row>
    <row r="143" spans="1:8" x14ac:dyDescent="0.2">
      <c r="A143" s="51">
        <v>44047</v>
      </c>
      <c r="H143" s="21">
        <v>2.0055207024732919E-2</v>
      </c>
    </row>
    <row r="144" spans="1:8" x14ac:dyDescent="0.2">
      <c r="A144" s="51">
        <v>44046</v>
      </c>
      <c r="H144" s="21">
        <v>-1.7903131947307714E-2</v>
      </c>
    </row>
    <row r="145" spans="1:8" x14ac:dyDescent="0.2">
      <c r="A145" s="51">
        <v>44043</v>
      </c>
      <c r="H145" s="21">
        <v>-3.4291226833759502E-3</v>
      </c>
    </row>
    <row r="146" spans="1:8" x14ac:dyDescent="0.2">
      <c r="A146" s="51">
        <v>44042</v>
      </c>
      <c r="H146" s="21">
        <v>-8.8398511455130193E-3</v>
      </c>
    </row>
    <row r="147" spans="1:8" x14ac:dyDescent="0.2">
      <c r="A147" s="51">
        <v>44041</v>
      </c>
      <c r="H147" s="21">
        <v>-1.1018855524345006E-2</v>
      </c>
    </row>
    <row r="148" spans="1:8" x14ac:dyDescent="0.2">
      <c r="A148" s="51">
        <v>44040</v>
      </c>
      <c r="H148" s="21">
        <v>1.4608056315691422E-2</v>
      </c>
    </row>
    <row r="149" spans="1:8" x14ac:dyDescent="0.2">
      <c r="A149" s="51">
        <v>44039</v>
      </c>
      <c r="H149" s="21">
        <v>-5.1054734507711029E-3</v>
      </c>
    </row>
    <row r="150" spans="1:8" x14ac:dyDescent="0.2">
      <c r="A150" s="51">
        <v>44036</v>
      </c>
      <c r="H150" s="21">
        <v>-3.0339833903835991E-4</v>
      </c>
    </row>
    <row r="151" spans="1:8" x14ac:dyDescent="0.2">
      <c r="A151" s="51">
        <v>44035</v>
      </c>
      <c r="H151" s="21">
        <v>7.0765446967169148E-3</v>
      </c>
    </row>
    <row r="152" spans="1:8" x14ac:dyDescent="0.2">
      <c r="A152" s="51">
        <v>44034</v>
      </c>
      <c r="H152" s="21">
        <v>-1.5516774801606122E-3</v>
      </c>
    </row>
    <row r="153" spans="1:8" x14ac:dyDescent="0.2">
      <c r="A153" s="51">
        <v>44033</v>
      </c>
      <c r="H153" s="21">
        <v>1.3572726332507473E-2</v>
      </c>
    </row>
    <row r="154" spans="1:8" x14ac:dyDescent="0.2">
      <c r="A154" s="51">
        <v>44032</v>
      </c>
      <c r="H154" s="21">
        <v>1.0716240689931536E-2</v>
      </c>
    </row>
    <row r="155" spans="1:8" x14ac:dyDescent="0.2">
      <c r="A155" s="51">
        <v>44029</v>
      </c>
      <c r="H155" s="21">
        <v>1.4926019859066312E-2</v>
      </c>
    </row>
    <row r="156" spans="1:8" x14ac:dyDescent="0.2">
      <c r="A156" s="51">
        <v>44028</v>
      </c>
      <c r="H156" s="21">
        <v>1.1578998503775348E-2</v>
      </c>
    </row>
    <row r="157" spans="1:8" x14ac:dyDescent="0.2">
      <c r="A157" s="51">
        <v>44027</v>
      </c>
      <c r="H157" s="21">
        <v>5.2022013559465557E-4</v>
      </c>
    </row>
    <row r="158" spans="1:8" x14ac:dyDescent="0.2">
      <c r="A158" s="51">
        <v>44026</v>
      </c>
      <c r="H158" s="21">
        <v>-1.8167955293806812E-2</v>
      </c>
    </row>
    <row r="159" spans="1:8" x14ac:dyDescent="0.2">
      <c r="A159" s="51">
        <v>44025</v>
      </c>
      <c r="H159" s="21">
        <v>2.7114952996755764E-3</v>
      </c>
    </row>
    <row r="160" spans="1:8" x14ac:dyDescent="0.2">
      <c r="A160" s="51">
        <v>44022</v>
      </c>
      <c r="H160" s="21">
        <v>-3.9098931853181742E-3</v>
      </c>
    </row>
    <row r="161" spans="1:8" x14ac:dyDescent="0.2">
      <c r="A161" s="51">
        <v>44021</v>
      </c>
      <c r="H161" s="21">
        <v>1.118660790343806E-2</v>
      </c>
    </row>
    <row r="162" spans="1:8" x14ac:dyDescent="0.2">
      <c r="A162" s="51">
        <v>44020</v>
      </c>
      <c r="H162" s="21">
        <v>-9.4656403534612212E-3</v>
      </c>
    </row>
    <row r="163" spans="1:8" x14ac:dyDescent="0.2">
      <c r="A163" s="51">
        <v>44019</v>
      </c>
      <c r="H163" s="21">
        <v>5.1185293089259874E-3</v>
      </c>
    </row>
    <row r="164" spans="1:8" x14ac:dyDescent="0.2">
      <c r="A164" s="51">
        <v>44018</v>
      </c>
      <c r="H164" s="21">
        <v>1.2849945186117621E-2</v>
      </c>
    </row>
    <row r="165" spans="1:8" x14ac:dyDescent="0.2">
      <c r="A165" s="51">
        <v>44015</v>
      </c>
      <c r="H165" s="21">
        <v>4.9459421284527936E-3</v>
      </c>
    </row>
    <row r="166" spans="1:8" x14ac:dyDescent="0.2">
      <c r="A166" s="51">
        <v>44014</v>
      </c>
      <c r="H166" s="21">
        <v>1.2047890442943774E-2</v>
      </c>
    </row>
    <row r="167" spans="1:8" x14ac:dyDescent="0.2">
      <c r="A167" s="51">
        <v>44013</v>
      </c>
      <c r="H167" s="21">
        <v>1.4180480118692407E-2</v>
      </c>
    </row>
    <row r="168" spans="1:8" x14ac:dyDescent="0.2">
      <c r="A168" s="51">
        <v>44012</v>
      </c>
      <c r="H168" s="21">
        <v>-1.3085792793473586E-3</v>
      </c>
    </row>
    <row r="169" spans="1:8" x14ac:dyDescent="0.2">
      <c r="A169" s="51">
        <v>44011</v>
      </c>
      <c r="H169" s="21">
        <v>-5.9815280521735787E-3</v>
      </c>
    </row>
    <row r="170" spans="1:8" x14ac:dyDescent="0.2">
      <c r="A170" s="51">
        <v>44008</v>
      </c>
      <c r="H170" s="21">
        <v>9.4031304420711097E-3</v>
      </c>
    </row>
    <row r="171" spans="1:8" x14ac:dyDescent="0.2">
      <c r="A171" s="51">
        <v>44007</v>
      </c>
      <c r="H171" s="21">
        <v>-7.7118304097955909E-4</v>
      </c>
    </row>
    <row r="172" spans="1:8" x14ac:dyDescent="0.2">
      <c r="A172" s="51">
        <v>44006</v>
      </c>
      <c r="H172" s="21">
        <v>-1.5973446656993396E-2</v>
      </c>
    </row>
    <row r="173" spans="1:8" x14ac:dyDescent="0.2">
      <c r="A173" s="51">
        <v>44005</v>
      </c>
      <c r="H173" s="21">
        <v>1.475992349369506E-2</v>
      </c>
    </row>
    <row r="174" spans="1:8" x14ac:dyDescent="0.2">
      <c r="A174" s="51">
        <v>44004</v>
      </c>
      <c r="H174" s="21">
        <v>5.1574535601446279E-3</v>
      </c>
    </row>
    <row r="175" spans="1:8" x14ac:dyDescent="0.2">
      <c r="A175" s="51">
        <v>44001</v>
      </c>
      <c r="H175" s="21">
        <v>1.5192681869322574E-2</v>
      </c>
    </row>
    <row r="176" spans="1:8" x14ac:dyDescent="0.2">
      <c r="A176" s="51">
        <v>44000</v>
      </c>
      <c r="H176" s="21">
        <v>2.0679167688806791E-2</v>
      </c>
    </row>
    <row r="177" spans="1:8" x14ac:dyDescent="0.2">
      <c r="A177" s="51">
        <v>43999</v>
      </c>
      <c r="H177" s="21">
        <v>-2.8995832461863524E-3</v>
      </c>
    </row>
    <row r="178" spans="1:8" x14ac:dyDescent="0.2">
      <c r="A178" s="51">
        <v>43998</v>
      </c>
      <c r="H178" s="21">
        <v>1.1264442277929389E-2</v>
      </c>
    </row>
    <row r="179" spans="1:8" x14ac:dyDescent="0.2">
      <c r="A179" s="51">
        <v>43997</v>
      </c>
      <c r="H179" s="21">
        <v>-1.6478288216022555E-2</v>
      </c>
    </row>
    <row r="180" spans="1:8" x14ac:dyDescent="0.2">
      <c r="A180" s="51">
        <v>43994</v>
      </c>
      <c r="H180" s="21">
        <v>7.2051014574627831E-3</v>
      </c>
    </row>
    <row r="181" spans="1:8" x14ac:dyDescent="0.2">
      <c r="A181" s="51">
        <v>43993</v>
      </c>
      <c r="H181" s="21">
        <v>-2.0910273085877312E-2</v>
      </c>
    </row>
    <row r="182" spans="1:8" x14ac:dyDescent="0.2">
      <c r="A182" s="51">
        <v>43992</v>
      </c>
      <c r="H182" s="21">
        <v>8.514540527933389E-3</v>
      </c>
    </row>
    <row r="183" spans="1:8" x14ac:dyDescent="0.2">
      <c r="A183" s="51">
        <v>43991</v>
      </c>
      <c r="H183" s="21">
        <v>-1.2115076817284076E-2</v>
      </c>
    </row>
    <row r="184" spans="1:8" x14ac:dyDescent="0.2">
      <c r="A184" s="51">
        <v>43990</v>
      </c>
      <c r="H184" s="21">
        <v>2.4276926046205927E-3</v>
      </c>
    </row>
    <row r="185" spans="1:8" x14ac:dyDescent="0.2">
      <c r="A185" s="51">
        <v>43987</v>
      </c>
      <c r="H185" s="21">
        <v>8.9805569118318121E-3</v>
      </c>
    </row>
    <row r="186" spans="1:8" x14ac:dyDescent="0.2">
      <c r="A186" s="51">
        <v>43986</v>
      </c>
      <c r="H186" s="21">
        <v>-3.7843941735741676E-3</v>
      </c>
    </row>
    <row r="187" spans="1:8" x14ac:dyDescent="0.2">
      <c r="A187" s="51">
        <v>43985</v>
      </c>
      <c r="H187" s="21">
        <v>8.3612677402671188E-3</v>
      </c>
    </row>
    <row r="188" spans="1:8" x14ac:dyDescent="0.2">
      <c r="A188" s="51">
        <v>43984</v>
      </c>
      <c r="H188" s="21">
        <v>1.5552745712408229E-2</v>
      </c>
    </row>
    <row r="189" spans="1:8" x14ac:dyDescent="0.2">
      <c r="A189" s="51">
        <v>43983</v>
      </c>
      <c r="H189" s="21">
        <v>2.6761123649189374E-2</v>
      </c>
    </row>
    <row r="190" spans="1:8" x14ac:dyDescent="0.2">
      <c r="A190" s="51">
        <v>43980</v>
      </c>
      <c r="H190" s="21">
        <v>6.9171980925947091E-3</v>
      </c>
    </row>
    <row r="191" spans="1:8" x14ac:dyDescent="0.2">
      <c r="A191" s="51">
        <v>43979</v>
      </c>
      <c r="H191" s="21">
        <v>1.8662478539925975E-2</v>
      </c>
    </row>
    <row r="192" spans="1:8" x14ac:dyDescent="0.2">
      <c r="A192" s="51">
        <v>43978</v>
      </c>
      <c r="H192" s="21">
        <v>3.2018412471781339E-2</v>
      </c>
    </row>
    <row r="193" spans="1:8" x14ac:dyDescent="0.2">
      <c r="A193" s="51">
        <v>43977</v>
      </c>
      <c r="H193" s="21">
        <v>-2.0655375512062014E-3</v>
      </c>
    </row>
    <row r="194" spans="1:8" x14ac:dyDescent="0.2">
      <c r="A194" s="51">
        <v>43973</v>
      </c>
      <c r="H194" s="21">
        <v>-8.4509205018697912E-3</v>
      </c>
    </row>
    <row r="195" spans="1:8" x14ac:dyDescent="0.2">
      <c r="A195" s="51">
        <v>43972</v>
      </c>
      <c r="H195" s="21">
        <v>3.7016141143624164E-3</v>
      </c>
    </row>
    <row r="196" spans="1:8" x14ac:dyDescent="0.2">
      <c r="A196" s="51">
        <v>43971</v>
      </c>
      <c r="H196" s="21">
        <v>2.0403633144587839E-2</v>
      </c>
    </row>
    <row r="197" spans="1:8" x14ac:dyDescent="0.2">
      <c r="A197" s="51">
        <v>43970</v>
      </c>
      <c r="H197" s="21">
        <v>5.5521797618695743E-3</v>
      </c>
    </row>
    <row r="198" spans="1:8" x14ac:dyDescent="0.2">
      <c r="A198" s="51">
        <v>43969</v>
      </c>
      <c r="H198" s="21">
        <v>-3.4971910783151088E-2</v>
      </c>
    </row>
    <row r="199" spans="1:8" x14ac:dyDescent="0.2">
      <c r="A199" s="51">
        <v>43966</v>
      </c>
      <c r="H199" s="21">
        <v>-8.0873515472296696E-4</v>
      </c>
    </row>
    <row r="200" spans="1:8" x14ac:dyDescent="0.2">
      <c r="A200" s="51">
        <v>43965</v>
      </c>
      <c r="H200" s="21">
        <v>-2.8061367786615533E-2</v>
      </c>
    </row>
    <row r="201" spans="1:8" x14ac:dyDescent="0.2">
      <c r="A201" s="51">
        <v>43964</v>
      </c>
      <c r="H201" s="21">
        <v>2.0117204642789665E-2</v>
      </c>
    </row>
    <row r="202" spans="1:8" x14ac:dyDescent="0.2">
      <c r="A202" s="51">
        <v>43963</v>
      </c>
      <c r="H202" s="21">
        <v>-6.0414272916648583E-3</v>
      </c>
    </row>
    <row r="203" spans="1:8" x14ac:dyDescent="0.2">
      <c r="A203" s="51">
        <v>43962</v>
      </c>
      <c r="H203" s="21">
        <v>-2.5783225198119501E-3</v>
      </c>
    </row>
    <row r="204" spans="1:8" x14ac:dyDescent="0.2">
      <c r="A204" s="51">
        <v>43959</v>
      </c>
      <c r="H204" s="21">
        <v>6.3190061336566607E-3</v>
      </c>
    </row>
    <row r="205" spans="1:8" x14ac:dyDescent="0.2">
      <c r="A205" s="51">
        <v>43958</v>
      </c>
      <c r="H205" s="21">
        <v>-7.6785848579528212E-3</v>
      </c>
    </row>
    <row r="206" spans="1:8" x14ac:dyDescent="0.2">
      <c r="A206" s="51">
        <v>43957</v>
      </c>
      <c r="H206" s="21">
        <v>7.3564703595225571E-3</v>
      </c>
    </row>
    <row r="207" spans="1:8" x14ac:dyDescent="0.2">
      <c r="A207" s="51">
        <v>43956</v>
      </c>
      <c r="H207" s="21">
        <v>-8.2902081700843323E-3</v>
      </c>
    </row>
    <row r="208" spans="1:8" x14ac:dyDescent="0.2">
      <c r="A208" s="51">
        <v>43955</v>
      </c>
      <c r="H208" s="21">
        <v>-6.1219758572817765E-2</v>
      </c>
    </row>
    <row r="209" spans="1:8" x14ac:dyDescent="0.2">
      <c r="A209" s="51">
        <v>43951</v>
      </c>
      <c r="H209" s="21">
        <v>3.0029147687126185E-2</v>
      </c>
    </row>
    <row r="210" spans="1:8" x14ac:dyDescent="0.2">
      <c r="A210" s="51">
        <v>43950</v>
      </c>
      <c r="H210" s="21">
        <v>1.8683137386863436E-2</v>
      </c>
    </row>
    <row r="211" spans="1:8" x14ac:dyDescent="0.2">
      <c r="A211" s="51">
        <v>43949</v>
      </c>
      <c r="H211" s="21">
        <v>1.1633515483635464E-2</v>
      </c>
    </row>
    <row r="212" spans="1:8" x14ac:dyDescent="0.2">
      <c r="A212" s="51">
        <v>43948</v>
      </c>
      <c r="H212" s="21">
        <v>1.3187380644452518E-2</v>
      </c>
    </row>
    <row r="213" spans="1:8" x14ac:dyDescent="0.2">
      <c r="A213" s="51">
        <v>43945</v>
      </c>
      <c r="H213" s="21">
        <v>-1.6960604570316031E-2</v>
      </c>
    </row>
    <row r="214" spans="1:8" x14ac:dyDescent="0.2">
      <c r="A214" s="51">
        <v>43944</v>
      </c>
      <c r="H214" s="21">
        <v>1.5291565895610629E-2</v>
      </c>
    </row>
    <row r="215" spans="1:8" x14ac:dyDescent="0.2">
      <c r="A215" s="51">
        <v>43943</v>
      </c>
      <c r="H215" s="21">
        <v>2.395744372982939E-2</v>
      </c>
    </row>
    <row r="216" spans="1:8" x14ac:dyDescent="0.2">
      <c r="A216" s="51">
        <v>43942</v>
      </c>
      <c r="H216" s="21">
        <v>-3.2475992312236544E-2</v>
      </c>
    </row>
    <row r="217" spans="1:8" x14ac:dyDescent="0.2">
      <c r="A217" s="51">
        <v>43941</v>
      </c>
      <c r="H217" s="21">
        <v>1.8748605988609774E-3</v>
      </c>
    </row>
    <row r="218" spans="1:8" x14ac:dyDescent="0.2">
      <c r="A218" s="51">
        <v>43938</v>
      </c>
      <c r="H218" s="21">
        <v>3.1714795402794892E-2</v>
      </c>
    </row>
    <row r="219" spans="1:8" x14ac:dyDescent="0.2">
      <c r="A219" s="51">
        <v>43937</v>
      </c>
      <c r="H219" s="21">
        <v>7.3070564051250439E-3</v>
      </c>
    </row>
    <row r="220" spans="1:8" x14ac:dyDescent="0.2">
      <c r="A220" s="51">
        <v>43936</v>
      </c>
      <c r="H220" s="21">
        <v>-1.0159277275982721E-2</v>
      </c>
    </row>
    <row r="221" spans="1:8" x14ac:dyDescent="0.2">
      <c r="A221" s="51">
        <v>43934</v>
      </c>
      <c r="H221" s="21">
        <v>-1.5185505496731606E-2</v>
      </c>
    </row>
    <row r="222" spans="1:8" x14ac:dyDescent="0.2">
      <c r="A222" s="51">
        <v>43930</v>
      </c>
      <c r="H222" s="21">
        <v>4.1466572504657004E-2</v>
      </c>
    </row>
    <row r="223" spans="1:8" x14ac:dyDescent="0.2">
      <c r="A223" s="51">
        <v>43929</v>
      </c>
      <c r="H223" s="21">
        <v>-5.7787558890491451E-3</v>
      </c>
    </row>
    <row r="224" spans="1:8" x14ac:dyDescent="0.2">
      <c r="A224" s="51">
        <v>43928</v>
      </c>
      <c r="H224" s="21">
        <v>8.5947388788731885E-2</v>
      </c>
    </row>
    <row r="225" spans="1:8" x14ac:dyDescent="0.2">
      <c r="A225" s="51">
        <v>43924</v>
      </c>
      <c r="H225" s="21">
        <v>-2.4147437293023044E-2</v>
      </c>
    </row>
    <row r="226" spans="1:8" x14ac:dyDescent="0.2">
      <c r="A226" s="51">
        <v>43922</v>
      </c>
      <c r="H226" s="21">
        <v>-4.16862991942702E-2</v>
      </c>
    </row>
    <row r="227" spans="1:8" x14ac:dyDescent="0.2">
      <c r="A227" s="51">
        <v>43921</v>
      </c>
      <c r="H227" s="21">
        <v>3.5513700259361833E-2</v>
      </c>
    </row>
    <row r="228" spans="1:8" x14ac:dyDescent="0.2">
      <c r="A228" s="51">
        <v>43920</v>
      </c>
      <c r="H228" s="21">
        <v>-4.7223554446413393E-2</v>
      </c>
    </row>
    <row r="229" spans="1:8" x14ac:dyDescent="0.2">
      <c r="A229" s="51">
        <v>43917</v>
      </c>
      <c r="H229" s="21">
        <v>-4.390061258691483E-3</v>
      </c>
    </row>
    <row r="230" spans="1:8" x14ac:dyDescent="0.2">
      <c r="A230" s="51">
        <v>43916</v>
      </c>
      <c r="H230" s="21">
        <v>4.8262733867914305E-2</v>
      </c>
    </row>
    <row r="231" spans="1:8" x14ac:dyDescent="0.2">
      <c r="A231" s="51">
        <v>43915</v>
      </c>
      <c r="H231" s="21">
        <v>6.7468305576736901E-2</v>
      </c>
    </row>
    <row r="232" spans="1:8" x14ac:dyDescent="0.2">
      <c r="A232" s="51">
        <v>43914</v>
      </c>
      <c r="H232" s="21">
        <v>2.6315693764495499E-2</v>
      </c>
    </row>
    <row r="233" spans="1:8" x14ac:dyDescent="0.2">
      <c r="A233" s="51">
        <v>43913</v>
      </c>
      <c r="H233" s="21">
        <v>-0.14101737812559303</v>
      </c>
    </row>
    <row r="234" spans="1:8" x14ac:dyDescent="0.2">
      <c r="A234" s="51">
        <v>43910</v>
      </c>
      <c r="H234" s="21">
        <v>5.5946300173089936E-2</v>
      </c>
    </row>
    <row r="235" spans="1:8" x14ac:dyDescent="0.2">
      <c r="A235" s="51">
        <v>43909</v>
      </c>
      <c r="H235" s="21">
        <v>-2.0340203816564647E-2</v>
      </c>
    </row>
    <row r="236" spans="1:8" x14ac:dyDescent="0.2">
      <c r="A236" s="51">
        <v>43908</v>
      </c>
      <c r="H236" s="21">
        <v>-5.7530421151512801E-2</v>
      </c>
    </row>
    <row r="237" spans="1:8" x14ac:dyDescent="0.2">
      <c r="A237" s="51">
        <v>43907</v>
      </c>
      <c r="H237" s="21">
        <v>-2.6175158814567435E-2</v>
      </c>
    </row>
    <row r="238" spans="1:8" x14ac:dyDescent="0.2">
      <c r="A238" s="51">
        <v>43906</v>
      </c>
      <c r="H238" s="21">
        <v>-8.2907831007430724E-2</v>
      </c>
    </row>
    <row r="239" spans="1:8" x14ac:dyDescent="0.2">
      <c r="A239" s="51">
        <v>43903</v>
      </c>
      <c r="H239" s="21">
        <v>3.9637602078365669E-2</v>
      </c>
    </row>
    <row r="240" spans="1:8" x14ac:dyDescent="0.2">
      <c r="A240" s="51">
        <v>43902</v>
      </c>
      <c r="H240" s="21">
        <v>-8.5316027211772852E-2</v>
      </c>
    </row>
    <row r="241" spans="1:8" x14ac:dyDescent="0.2">
      <c r="A241" s="51">
        <v>43901</v>
      </c>
      <c r="H241" s="21">
        <v>1.7509591638363855E-3</v>
      </c>
    </row>
    <row r="242" spans="1:8" x14ac:dyDescent="0.2">
      <c r="A242" s="51">
        <v>43899</v>
      </c>
      <c r="H242" s="21">
        <v>-5.3055150644186935E-2</v>
      </c>
    </row>
    <row r="243" spans="1:8" x14ac:dyDescent="0.2">
      <c r="A243" s="51">
        <v>43896</v>
      </c>
      <c r="H243" s="21">
        <v>-2.3512524667936702E-2</v>
      </c>
    </row>
    <row r="244" spans="1:8" x14ac:dyDescent="0.2">
      <c r="A244" s="51">
        <v>43895</v>
      </c>
      <c r="H244" s="21">
        <v>1.5902690249950137E-3</v>
      </c>
    </row>
    <row r="245" spans="1:8" x14ac:dyDescent="0.2">
      <c r="A245" s="51">
        <v>43894</v>
      </c>
      <c r="H245" s="21">
        <v>-5.5617735685095284E-3</v>
      </c>
    </row>
    <row r="246" spans="1:8" x14ac:dyDescent="0.2">
      <c r="A246" s="51">
        <v>43893</v>
      </c>
      <c r="H246" s="21">
        <v>1.2497081921966484E-2</v>
      </c>
    </row>
    <row r="247" spans="1:8" x14ac:dyDescent="0.2">
      <c r="A247" s="51">
        <v>43892</v>
      </c>
      <c r="H247" s="21">
        <v>-4.0101407314301948E-3</v>
      </c>
    </row>
    <row r="248" spans="1:8" x14ac:dyDescent="0.2">
      <c r="A248" s="51">
        <v>43889</v>
      </c>
      <c r="H248" s="21">
        <v>-3.7121516246536618E-2</v>
      </c>
    </row>
    <row r="249" spans="1:8" x14ac:dyDescent="0.2">
      <c r="A249" s="51">
        <v>43888</v>
      </c>
      <c r="H249" s="21">
        <v>-3.5989411307025291E-3</v>
      </c>
    </row>
    <row r="250" spans="1:8" x14ac:dyDescent="0.2">
      <c r="A250" s="51">
        <v>43887</v>
      </c>
      <c r="H250" s="21">
        <v>-9.7852649861108754E-3</v>
      </c>
    </row>
    <row r="251" spans="1:8" x14ac:dyDescent="0.2">
      <c r="A251" s="51">
        <v>43886</v>
      </c>
      <c r="H251" s="21">
        <v>-2.034363149222181E-3</v>
      </c>
    </row>
    <row r="252" spans="1:8" x14ac:dyDescent="0.2">
      <c r="A252" s="51">
        <v>43885</v>
      </c>
      <c r="H252" s="21">
        <v>-1.979352850570253E-2</v>
      </c>
    </row>
    <row r="253" spans="1:8" x14ac:dyDescent="0.2">
      <c r="A253" s="51">
        <v>43881</v>
      </c>
      <c r="H253" s="21">
        <v>-3.7064951604068985E-3</v>
      </c>
    </row>
    <row r="254" spans="1:8" x14ac:dyDescent="0.2">
      <c r="A254" s="51">
        <v>43880</v>
      </c>
      <c r="H254" s="21">
        <v>1.0426600387307441E-2</v>
      </c>
    </row>
    <row r="255" spans="1:8" x14ac:dyDescent="0.2">
      <c r="A255" s="51">
        <v>43879</v>
      </c>
      <c r="H255" s="21">
        <v>-3.9367924477993702E-3</v>
      </c>
    </row>
    <row r="256" spans="1:8" x14ac:dyDescent="0.2">
      <c r="A256" s="51">
        <v>43878</v>
      </c>
      <c r="H256" s="21">
        <v>-4.909293800615739E-3</v>
      </c>
    </row>
    <row r="257" spans="1:8" x14ac:dyDescent="0.2">
      <c r="A257" s="51">
        <v>43875</v>
      </c>
      <c r="H257" s="21">
        <v>-4.885310328970079E-3</v>
      </c>
    </row>
    <row r="258" spans="1:8" x14ac:dyDescent="0.2">
      <c r="A258" s="51">
        <v>43874</v>
      </c>
      <c r="H258" s="21">
        <v>-2.5560777097489015E-3</v>
      </c>
    </row>
    <row r="259" spans="1:8" x14ac:dyDescent="0.2">
      <c r="A259" s="51">
        <v>43873</v>
      </c>
      <c r="H259" s="21">
        <v>8.4501923662947086E-3</v>
      </c>
    </row>
    <row r="260" spans="1:8" x14ac:dyDescent="0.2">
      <c r="A260" s="51">
        <v>43872</v>
      </c>
      <c r="H260" s="21">
        <v>5.7550572634968008E-3</v>
      </c>
    </row>
    <row r="261" spans="1:8" x14ac:dyDescent="0.2">
      <c r="A261" s="51">
        <v>43871</v>
      </c>
      <c r="H261" s="21">
        <v>-3.9509816625931064E-3</v>
      </c>
    </row>
    <row r="262" spans="1:8" x14ac:dyDescent="0.2">
      <c r="A262" s="51">
        <v>43868</v>
      </c>
      <c r="H262" s="21">
        <v>-3.9826425375862114E-3</v>
      </c>
    </row>
    <row r="263" spans="1:8" x14ac:dyDescent="0.2">
      <c r="A263" s="51">
        <v>43867</v>
      </c>
      <c r="H263" s="21">
        <v>3.962954749446506E-3</v>
      </c>
    </row>
    <row r="264" spans="1:8" x14ac:dyDescent="0.2">
      <c r="A264" s="51">
        <v>43866</v>
      </c>
      <c r="H264" s="21">
        <v>8.6237859924106364E-3</v>
      </c>
    </row>
    <row r="265" spans="1:8" x14ac:dyDescent="0.2">
      <c r="A265" s="51">
        <v>43865</v>
      </c>
      <c r="H265" s="21">
        <v>2.2739655395696969E-2</v>
      </c>
    </row>
    <row r="266" spans="1:8" x14ac:dyDescent="0.2">
      <c r="A266" s="51">
        <v>43864</v>
      </c>
      <c r="H266" s="21">
        <v>3.4363483445117539E-3</v>
      </c>
    </row>
    <row r="267" spans="1:8" x14ac:dyDescent="0.2">
      <c r="A267" s="51">
        <v>43862</v>
      </c>
      <c r="H267" s="21">
        <v>-2.4559326168897572E-2</v>
      </c>
    </row>
    <row r="268" spans="1:8" x14ac:dyDescent="0.2">
      <c r="A268" s="51">
        <v>43861</v>
      </c>
      <c r="H268" s="21">
        <v>-4.6628274460654845E-3</v>
      </c>
    </row>
    <row r="269" spans="1:8" x14ac:dyDescent="0.2">
      <c r="A269" s="51">
        <v>43860</v>
      </c>
      <c r="H269" s="21">
        <v>-6.9378282698807064E-3</v>
      </c>
    </row>
    <row r="270" spans="1:8" x14ac:dyDescent="0.2">
      <c r="A270" s="51">
        <v>43859</v>
      </c>
      <c r="H270" s="21">
        <v>5.6422843779960798E-3</v>
      </c>
    </row>
    <row r="271" spans="1:8" x14ac:dyDescent="0.2">
      <c r="A271" s="51">
        <v>43858</v>
      </c>
      <c r="H271" s="21">
        <v>-4.5848950497409469E-3</v>
      </c>
    </row>
    <row r="272" spans="1:8" x14ac:dyDescent="0.2">
      <c r="A272" s="51">
        <v>43857</v>
      </c>
      <c r="H272" s="21">
        <v>-1.1068842093238456E-2</v>
      </c>
    </row>
    <row r="273" spans="1:8" x14ac:dyDescent="0.2">
      <c r="A273" s="51">
        <v>43854</v>
      </c>
      <c r="H273" s="21">
        <v>5.464859872621932E-3</v>
      </c>
    </row>
    <row r="274" spans="1:8" x14ac:dyDescent="0.2">
      <c r="A274" s="51">
        <v>43853</v>
      </c>
      <c r="H274" s="21">
        <v>6.5700636979582946E-3</v>
      </c>
    </row>
    <row r="275" spans="1:8" x14ac:dyDescent="0.2">
      <c r="A275" s="51">
        <v>43852</v>
      </c>
      <c r="H275" s="21">
        <v>-5.056586415106307E-3</v>
      </c>
    </row>
    <row r="276" spans="1:8" x14ac:dyDescent="0.2">
      <c r="A276" s="51">
        <v>43851</v>
      </c>
      <c r="H276" s="21">
        <v>-4.9509640468420697E-3</v>
      </c>
    </row>
    <row r="277" spans="1:8" x14ac:dyDescent="0.2">
      <c r="A277" s="51">
        <v>43850</v>
      </c>
      <c r="H277" s="21">
        <v>-9.9782461235083317E-3</v>
      </c>
    </row>
    <row r="278" spans="1:8" x14ac:dyDescent="0.2">
      <c r="A278" s="51">
        <v>43847</v>
      </c>
      <c r="H278" s="21">
        <v>3.0544387777805496E-4</v>
      </c>
    </row>
    <row r="279" spans="1:8" x14ac:dyDescent="0.2">
      <c r="A279" s="51">
        <v>43846</v>
      </c>
      <c r="H279" s="21">
        <v>1.4278337361439274E-3</v>
      </c>
    </row>
    <row r="280" spans="1:8" x14ac:dyDescent="0.2">
      <c r="A280" s="51">
        <v>43845</v>
      </c>
      <c r="H280" s="21">
        <v>-1.9063449103560257E-3</v>
      </c>
    </row>
    <row r="281" spans="1:8" x14ac:dyDescent="0.2">
      <c r="A281" s="51">
        <v>43844</v>
      </c>
      <c r="H281" s="21">
        <v>2.2178132784126982E-3</v>
      </c>
    </row>
    <row r="282" spans="1:8" x14ac:dyDescent="0.2">
      <c r="A282" s="51">
        <v>43843</v>
      </c>
      <c r="H282" s="21">
        <v>6.2298748772562909E-3</v>
      </c>
    </row>
    <row r="283" spans="1:8" x14ac:dyDescent="0.2">
      <c r="A283" s="51">
        <v>43840</v>
      </c>
      <c r="H283" s="21">
        <v>3.5488616880937013E-3</v>
      </c>
    </row>
    <row r="284" spans="1:8" x14ac:dyDescent="0.2">
      <c r="A284" s="51">
        <v>43839</v>
      </c>
      <c r="H284" s="21">
        <v>1.5427783955390403E-2</v>
      </c>
    </row>
    <row r="285" spans="1:8" x14ac:dyDescent="0.2">
      <c r="A285" s="51">
        <v>43838</v>
      </c>
      <c r="H285" s="21">
        <v>-1.2665387131008292E-3</v>
      </c>
    </row>
    <row r="286" spans="1:8" x14ac:dyDescent="0.2">
      <c r="A286" s="51">
        <v>43837</v>
      </c>
      <c r="H286" s="21">
        <v>4.7296034874040336E-3</v>
      </c>
    </row>
    <row r="287" spans="1:8" x14ac:dyDescent="0.2">
      <c r="A287" s="51">
        <v>43836</v>
      </c>
      <c r="H287" s="21">
        <v>-1.9186566278656874E-2</v>
      </c>
    </row>
    <row r="288" spans="1:8" x14ac:dyDescent="0.2">
      <c r="A288" s="51">
        <v>43833</v>
      </c>
      <c r="H288" s="21">
        <v>-3.9000545876664424E-3</v>
      </c>
    </row>
    <row r="289" spans="1:8" x14ac:dyDescent="0.2">
      <c r="A289" s="51">
        <v>43832</v>
      </c>
      <c r="H289" s="21">
        <v>7.7320948673718099E-3</v>
      </c>
    </row>
    <row r="290" spans="1:8" x14ac:dyDescent="0.2">
      <c r="A290" s="51">
        <v>43831</v>
      </c>
      <c r="H290" s="21">
        <v>1.2664767191167461E-3</v>
      </c>
    </row>
    <row r="291" spans="1:8" x14ac:dyDescent="0.2">
      <c r="A291" s="51">
        <v>43830</v>
      </c>
      <c r="H291" s="21">
        <v>-7.3482665403055607E-3</v>
      </c>
    </row>
    <row r="292" spans="1:8" x14ac:dyDescent="0.2">
      <c r="A292" s="51">
        <v>43829</v>
      </c>
      <c r="H292" s="21">
        <v>-4.1235060393151512E-4</v>
      </c>
    </row>
    <row r="293" spans="1:8" x14ac:dyDescent="0.2">
      <c r="A293" s="51">
        <v>43826</v>
      </c>
      <c r="H293" s="21">
        <v>9.9441348619589733E-3</v>
      </c>
    </row>
    <row r="294" spans="1:8" x14ac:dyDescent="0.2">
      <c r="A294" s="51">
        <v>43825</v>
      </c>
      <c r="H294" s="21">
        <v>-7.201239664244222E-3</v>
      </c>
    </row>
    <row r="295" spans="1:8" x14ac:dyDescent="0.2">
      <c r="A295" s="51">
        <v>43823</v>
      </c>
      <c r="H295" s="21">
        <v>-4.3656253063318736E-3</v>
      </c>
    </row>
    <row r="296" spans="1:8" x14ac:dyDescent="0.2">
      <c r="A296" s="51">
        <v>43822</v>
      </c>
      <c r="H296" s="21">
        <v>-9.3322234889089137E-4</v>
      </c>
    </row>
    <row r="297" spans="1:8" x14ac:dyDescent="0.2">
      <c r="A297" s="51">
        <v>43819</v>
      </c>
      <c r="H297" s="21">
        <v>1.8283145510162151E-4</v>
      </c>
    </row>
    <row r="298" spans="1:8" x14ac:dyDescent="0.2">
      <c r="A298" s="51">
        <v>43818</v>
      </c>
      <c r="H298" s="21">
        <v>2.7717559296683908E-3</v>
      </c>
    </row>
    <row r="299" spans="1:8" x14ac:dyDescent="0.2">
      <c r="A299" s="51">
        <v>43817</v>
      </c>
      <c r="H299" s="21">
        <v>4.978858622446145E-3</v>
      </c>
    </row>
    <row r="300" spans="1:8" x14ac:dyDescent="0.2">
      <c r="A300" s="51">
        <v>43816</v>
      </c>
      <c r="H300" s="21">
        <v>1.0048584453780249E-2</v>
      </c>
    </row>
    <row r="301" spans="1:8" x14ac:dyDescent="0.2">
      <c r="A301" s="51">
        <v>43815</v>
      </c>
      <c r="H301" s="21">
        <v>-1.7325534548447135E-3</v>
      </c>
    </row>
    <row r="302" spans="1:8" x14ac:dyDescent="0.2">
      <c r="A302" s="51">
        <v>43812</v>
      </c>
      <c r="H302" s="21">
        <v>1.0491395438408073E-2</v>
      </c>
    </row>
    <row r="303" spans="1:8" x14ac:dyDescent="0.2">
      <c r="A303" s="51">
        <v>43811</v>
      </c>
      <c r="H303" s="21">
        <v>4.1765973071830158E-3</v>
      </c>
    </row>
    <row r="304" spans="1:8" x14ac:dyDescent="0.2">
      <c r="A304" s="51">
        <v>43810</v>
      </c>
      <c r="H304" s="21">
        <v>4.2823315077037388E-3</v>
      </c>
    </row>
    <row r="305" spans="1:8" x14ac:dyDescent="0.2">
      <c r="A305" s="51">
        <v>43809</v>
      </c>
      <c r="H305" s="21">
        <v>-6.1330118875900222E-3</v>
      </c>
    </row>
    <row r="306" spans="1:8" x14ac:dyDescent="0.2">
      <c r="A306" s="51">
        <v>43808</v>
      </c>
      <c r="H306" s="21">
        <v>1.0448203639682946E-3</v>
      </c>
    </row>
    <row r="307" spans="1:8" x14ac:dyDescent="0.2">
      <c r="A307" s="51">
        <v>43805</v>
      </c>
      <c r="H307" s="21">
        <v>-8.2349759444508546E-3</v>
      </c>
    </row>
    <row r="308" spans="1:8" x14ac:dyDescent="0.2">
      <c r="A308" s="51">
        <v>43804</v>
      </c>
      <c r="H308" s="21">
        <v>-1.7322092762659281E-3</v>
      </c>
    </row>
    <row r="309" spans="1:8" x14ac:dyDescent="0.2">
      <c r="A309" s="51">
        <v>43803</v>
      </c>
      <c r="H309" s="21">
        <v>4.2892040734169596E-3</v>
      </c>
    </row>
    <row r="310" spans="1:8" x14ac:dyDescent="0.2">
      <c r="A310" s="51">
        <v>43802</v>
      </c>
      <c r="H310" s="21">
        <v>-3.1105499196830743E-3</v>
      </c>
    </row>
    <row r="311" spans="1:8" x14ac:dyDescent="0.2">
      <c r="A311" s="51">
        <v>43801</v>
      </c>
      <c r="H311" s="21">
        <v>2.0491205643352064E-4</v>
      </c>
    </row>
    <row r="312" spans="1:8" x14ac:dyDescent="0.2">
      <c r="A312" s="51">
        <v>43798</v>
      </c>
      <c r="H312" s="21">
        <v>-8.2115612560190454E-3</v>
      </c>
    </row>
    <row r="313" spans="1:8" x14ac:dyDescent="0.2">
      <c r="A313" s="51">
        <v>43797</v>
      </c>
      <c r="H313" s="21">
        <v>2.6672921414719981E-3</v>
      </c>
    </row>
    <row r="314" spans="1:8" x14ac:dyDescent="0.2">
      <c r="A314" s="51">
        <v>43796</v>
      </c>
      <c r="H314" s="21">
        <v>4.8706193200520461E-3</v>
      </c>
    </row>
    <row r="315" spans="1:8" x14ac:dyDescent="0.2">
      <c r="A315" s="51">
        <v>43795</v>
      </c>
      <c r="H315" s="21">
        <v>-1.6626991808708247E-3</v>
      </c>
    </row>
    <row r="316" spans="1:8" x14ac:dyDescent="0.2">
      <c r="A316" s="51">
        <v>43794</v>
      </c>
      <c r="H316" s="21">
        <v>1.3042126244753665E-2</v>
      </c>
    </row>
    <row r="317" spans="1:8" x14ac:dyDescent="0.2">
      <c r="A317" s="51">
        <v>43791</v>
      </c>
      <c r="H317" s="21">
        <v>-5.331726219440132E-3</v>
      </c>
    </row>
    <row r="318" spans="1:8" x14ac:dyDescent="0.2">
      <c r="A318" s="51">
        <v>43790</v>
      </c>
      <c r="H318" s="21">
        <v>-1.8828764195451635E-3</v>
      </c>
    </row>
    <row r="319" spans="1:8" x14ac:dyDescent="0.2">
      <c r="A319" s="51">
        <v>43789</v>
      </c>
      <c r="H319" s="21">
        <v>4.4856336215948651E-3</v>
      </c>
    </row>
    <row r="320" spans="1:8" x14ac:dyDescent="0.2">
      <c r="A320" s="51">
        <v>43788</v>
      </c>
      <c r="H320" s="21">
        <v>4.5944616743202301E-3</v>
      </c>
    </row>
    <row r="321" spans="1:8" x14ac:dyDescent="0.2">
      <c r="A321" s="51">
        <v>43787</v>
      </c>
      <c r="H321" s="21">
        <v>-1.7980959417507924E-3</v>
      </c>
    </row>
    <row r="322" spans="1:8" x14ac:dyDescent="0.2">
      <c r="A322" s="51">
        <v>43784</v>
      </c>
      <c r="H322" s="21">
        <v>1.7412514349193233E-3</v>
      </c>
    </row>
    <row r="323" spans="1:8" x14ac:dyDescent="0.2">
      <c r="A323" s="51">
        <v>43783</v>
      </c>
      <c r="H323" s="21">
        <v>4.2391759069446405E-3</v>
      </c>
    </row>
    <row r="324" spans="1:8" x14ac:dyDescent="0.2">
      <c r="A324" s="51">
        <v>43782</v>
      </c>
      <c r="H324" s="21">
        <v>-5.6927013085911072E-3</v>
      </c>
    </row>
    <row r="325" spans="1:8" x14ac:dyDescent="0.2">
      <c r="A325" s="51">
        <v>43780</v>
      </c>
      <c r="H325" s="21">
        <v>5.3230071064614521E-4</v>
      </c>
    </row>
    <row r="326" spans="1:8" x14ac:dyDescent="0.2">
      <c r="A326" s="51">
        <v>43777</v>
      </c>
      <c r="H326" s="21">
        <v>-8.1536831963089865E-3</v>
      </c>
    </row>
    <row r="327" spans="1:8" x14ac:dyDescent="0.2">
      <c r="A327" s="51">
        <v>43776</v>
      </c>
      <c r="H327" s="21">
        <v>4.5353139342024281E-3</v>
      </c>
    </row>
    <row r="328" spans="1:8" x14ac:dyDescent="0.2">
      <c r="A328" s="51">
        <v>43775</v>
      </c>
      <c r="H328" s="21">
        <v>5.4894950051157772E-3</v>
      </c>
    </row>
    <row r="329" spans="1:8" x14ac:dyDescent="0.2">
      <c r="A329" s="51">
        <v>43774</v>
      </c>
      <c r="H329" s="21">
        <v>-1.3340752633570411E-3</v>
      </c>
    </row>
    <row r="330" spans="1:8" x14ac:dyDescent="0.2">
      <c r="A330" s="51">
        <v>43773</v>
      </c>
      <c r="H330" s="21">
        <v>3.4033864612583709E-3</v>
      </c>
    </row>
    <row r="331" spans="1:8" x14ac:dyDescent="0.2">
      <c r="A331" s="51">
        <v>43770</v>
      </c>
      <c r="H331" s="21">
        <v>8.9620560838891343E-4</v>
      </c>
    </row>
    <row r="332" spans="1:8" x14ac:dyDescent="0.2">
      <c r="A332" s="51">
        <v>43769</v>
      </c>
      <c r="H332" s="21">
        <v>1.9251468762639065E-3</v>
      </c>
    </row>
    <row r="333" spans="1:8" x14ac:dyDescent="0.2">
      <c r="A333" s="51">
        <v>43768</v>
      </c>
      <c r="H333" s="21">
        <v>5.5087715988472417E-3</v>
      </c>
    </row>
    <row r="334" spans="1:8" x14ac:dyDescent="0.2">
      <c r="A334" s="51">
        <v>43767</v>
      </c>
      <c r="H334" s="21">
        <v>1.471005270411979E-2</v>
      </c>
    </row>
    <row r="335" spans="1:8" x14ac:dyDescent="0.2">
      <c r="A335" s="51">
        <v>43765</v>
      </c>
      <c r="H335" s="21">
        <v>4.9072827204582449E-3</v>
      </c>
    </row>
    <row r="336" spans="1:8" x14ac:dyDescent="0.2">
      <c r="A336" s="51">
        <v>43763</v>
      </c>
      <c r="H336" s="21">
        <v>9.6492701693808264E-4</v>
      </c>
    </row>
    <row r="337" spans="1:8" x14ac:dyDescent="0.2">
      <c r="A337" s="51">
        <v>43762</v>
      </c>
      <c r="H337" s="21">
        <v>-9.8464106341466227E-4</v>
      </c>
    </row>
    <row r="338" spans="1:8" x14ac:dyDescent="0.2">
      <c r="A338" s="51">
        <v>43761</v>
      </c>
      <c r="H338" s="21">
        <v>2.4349345371604985E-3</v>
      </c>
    </row>
    <row r="339" spans="1:8" x14ac:dyDescent="0.2">
      <c r="A339" s="51">
        <v>43760</v>
      </c>
      <c r="H339" s="21">
        <v>-8.5492601058511641E-3</v>
      </c>
    </row>
    <row r="340" spans="1:8" x14ac:dyDescent="0.2">
      <c r="A340" s="51">
        <v>43756</v>
      </c>
      <c r="H340" s="21">
        <v>6.2876688763129308E-3</v>
      </c>
    </row>
    <row r="341" spans="1:8" x14ac:dyDescent="0.2">
      <c r="A341" s="51">
        <v>43755</v>
      </c>
      <c r="H341" s="21">
        <v>1.1669517449886818E-2</v>
      </c>
    </row>
    <row r="342" spans="1:8" x14ac:dyDescent="0.2">
      <c r="A342" s="51">
        <v>43754</v>
      </c>
      <c r="H342" s="21">
        <v>2.409699722849986E-3</v>
      </c>
    </row>
    <row r="343" spans="1:8" x14ac:dyDescent="0.2">
      <c r="A343" s="51">
        <v>43753</v>
      </c>
      <c r="H343" s="21">
        <v>7.6021709034689439E-3</v>
      </c>
    </row>
    <row r="344" spans="1:8" x14ac:dyDescent="0.2">
      <c r="A344" s="51">
        <v>43752</v>
      </c>
      <c r="H344" s="21">
        <v>2.2894488826012893E-3</v>
      </c>
    </row>
    <row r="345" spans="1:8" x14ac:dyDescent="0.2">
      <c r="A345" s="51">
        <v>43749</v>
      </c>
      <c r="H345" s="21">
        <v>6.4909628922097959E-3</v>
      </c>
    </row>
    <row r="346" spans="1:8" x14ac:dyDescent="0.2">
      <c r="A346" s="51">
        <v>43748</v>
      </c>
      <c r="H346" s="21">
        <v>-7.8242958988619191E-3</v>
      </c>
    </row>
    <row r="347" spans="1:8" x14ac:dyDescent="0.2">
      <c r="A347" s="51">
        <v>43747</v>
      </c>
      <c r="H347" s="21">
        <v>1.7064754274026234E-2</v>
      </c>
    </row>
    <row r="348" spans="1:8" x14ac:dyDescent="0.2">
      <c r="A348" s="51">
        <v>43745</v>
      </c>
      <c r="H348" s="21">
        <v>-3.7585166249392257E-3</v>
      </c>
    </row>
    <row r="349" spans="1:8" x14ac:dyDescent="0.2">
      <c r="A349" s="51">
        <v>43742</v>
      </c>
      <c r="H349" s="21">
        <v>-1.1442694664506365E-2</v>
      </c>
    </row>
    <row r="350" spans="1:8" x14ac:dyDescent="0.2">
      <c r="A350" s="51">
        <v>43741</v>
      </c>
      <c r="H350" s="21">
        <v>-5.1965586365083785E-3</v>
      </c>
    </row>
    <row r="351" spans="1:8" x14ac:dyDescent="0.2">
      <c r="A351" s="51">
        <v>43739</v>
      </c>
      <c r="H351" s="21">
        <v>-9.4039179885154773E-3</v>
      </c>
    </row>
    <row r="352" spans="1:8" x14ac:dyDescent="0.2">
      <c r="A352" s="51">
        <v>43738</v>
      </c>
      <c r="H352" s="21">
        <v>-4.0067210741730405E-3</v>
      </c>
    </row>
    <row r="353" spans="1:8" x14ac:dyDescent="0.2">
      <c r="A353" s="51">
        <v>43735</v>
      </c>
      <c r="H353" s="21">
        <v>-4.2967560580718205E-3</v>
      </c>
    </row>
    <row r="354" spans="1:8" x14ac:dyDescent="0.2">
      <c r="A354" s="51">
        <v>43734</v>
      </c>
      <c r="H354" s="21">
        <v>1.0214147865342483E-2</v>
      </c>
    </row>
    <row r="355" spans="1:8" x14ac:dyDescent="0.2">
      <c r="A355" s="51">
        <v>43733</v>
      </c>
      <c r="H355" s="21">
        <v>-1.2964931805562926E-2</v>
      </c>
    </row>
    <row r="356" spans="1:8" x14ac:dyDescent="0.2">
      <c r="A356" s="51">
        <v>43732</v>
      </c>
      <c r="H356" s="21">
        <v>1.8187127170872416E-4</v>
      </c>
    </row>
    <row r="357" spans="1:8" x14ac:dyDescent="0.2">
      <c r="A357" s="51">
        <v>43731</v>
      </c>
      <c r="H357" s="21">
        <v>2.7896624688027213E-2</v>
      </c>
    </row>
    <row r="358" spans="1:8" x14ac:dyDescent="0.2">
      <c r="A358" s="51">
        <v>43728</v>
      </c>
      <c r="H358" s="21">
        <v>5.1858860025930348E-2</v>
      </c>
    </row>
    <row r="359" spans="1:8" x14ac:dyDescent="0.2">
      <c r="A359" s="51">
        <v>43727</v>
      </c>
      <c r="H359" s="21">
        <v>-1.2948905319227768E-2</v>
      </c>
    </row>
    <row r="360" spans="1:8" x14ac:dyDescent="0.2">
      <c r="A360" s="51">
        <v>43726</v>
      </c>
      <c r="H360" s="21">
        <v>2.266823723831946E-3</v>
      </c>
    </row>
    <row r="361" spans="1:8" x14ac:dyDescent="0.2">
      <c r="A361" s="51">
        <v>43725</v>
      </c>
      <c r="H361" s="21">
        <v>-1.7451030055473746E-2</v>
      </c>
    </row>
    <row r="362" spans="1:8" x14ac:dyDescent="0.2">
      <c r="A362" s="51">
        <v>43724</v>
      </c>
      <c r="H362" s="21">
        <v>-7.024212763693762E-3</v>
      </c>
    </row>
    <row r="363" spans="1:8" x14ac:dyDescent="0.2">
      <c r="A363" s="51">
        <v>43721</v>
      </c>
      <c r="H363" s="21">
        <v>7.5369601239927446E-3</v>
      </c>
    </row>
    <row r="364" spans="1:8" x14ac:dyDescent="0.2">
      <c r="A364" s="51">
        <v>43720</v>
      </c>
      <c r="H364" s="21">
        <v>-4.4783880181188899E-3</v>
      </c>
    </row>
    <row r="365" spans="1:8" x14ac:dyDescent="0.2">
      <c r="A365" s="51">
        <v>43719</v>
      </c>
      <c r="H365" s="21">
        <v>3.3694276429306206E-3</v>
      </c>
    </row>
    <row r="366" spans="1:8" x14ac:dyDescent="0.2">
      <c r="A366" s="51">
        <v>43717</v>
      </c>
      <c r="H366" s="21">
        <v>4.4161986924170201E-3</v>
      </c>
    </row>
    <row r="367" spans="1:8" x14ac:dyDescent="0.2">
      <c r="A367" s="51">
        <v>43714</v>
      </c>
      <c r="H367" s="21">
        <v>9.1639228055569351E-3</v>
      </c>
    </row>
    <row r="368" spans="1:8" x14ac:dyDescent="0.2">
      <c r="A368" s="51">
        <v>43713</v>
      </c>
      <c r="H368" s="21">
        <v>-2.1894766707579107E-3</v>
      </c>
    </row>
    <row r="369" spans="1:8" x14ac:dyDescent="0.2">
      <c r="A369" s="51">
        <v>43712</v>
      </c>
      <c r="H369" s="21">
        <v>4.4163037844462258E-3</v>
      </c>
    </row>
    <row r="370" spans="1:8" x14ac:dyDescent="0.2">
      <c r="A370" s="51">
        <v>43711</v>
      </c>
      <c r="H370" s="21">
        <v>-2.0837690345235835E-2</v>
      </c>
    </row>
    <row r="371" spans="1:8" x14ac:dyDescent="0.2">
      <c r="A371" s="51">
        <v>43707</v>
      </c>
      <c r="H371" s="21">
        <v>7.0928765143567609E-3</v>
      </c>
    </row>
    <row r="372" spans="1:8" x14ac:dyDescent="0.2">
      <c r="A372" s="51">
        <v>43706</v>
      </c>
      <c r="H372" s="21">
        <v>-1.0276688497222243E-2</v>
      </c>
    </row>
    <row r="373" spans="1:8" x14ac:dyDescent="0.2">
      <c r="A373" s="51">
        <v>43705</v>
      </c>
      <c r="H373" s="21">
        <v>-5.0452139168380697E-3</v>
      </c>
    </row>
    <row r="374" spans="1:8" x14ac:dyDescent="0.2">
      <c r="A374" s="51">
        <v>43704</v>
      </c>
      <c r="H374" s="21">
        <v>3.9169341673957235E-3</v>
      </c>
    </row>
    <row r="375" spans="1:8" x14ac:dyDescent="0.2">
      <c r="A375" s="51">
        <v>43703</v>
      </c>
      <c r="H375" s="21">
        <v>2.1375758491518231E-2</v>
      </c>
    </row>
    <row r="376" spans="1:8" x14ac:dyDescent="0.2">
      <c r="A376" s="51">
        <v>43700</v>
      </c>
      <c r="H376" s="21">
        <v>6.2380205914545645E-3</v>
      </c>
    </row>
    <row r="377" spans="1:8" x14ac:dyDescent="0.2">
      <c r="A377" s="51">
        <v>43699</v>
      </c>
      <c r="H377" s="21">
        <v>-1.5977863018426235E-2</v>
      </c>
    </row>
    <row r="378" spans="1:8" x14ac:dyDescent="0.2">
      <c r="A378" s="51">
        <v>43698</v>
      </c>
      <c r="H378" s="21">
        <v>-7.1957785570383294E-3</v>
      </c>
    </row>
    <row r="379" spans="1:8" x14ac:dyDescent="0.2">
      <c r="A379" s="51">
        <v>43697</v>
      </c>
      <c r="H379" s="21">
        <v>-1.9932965699550839E-3</v>
      </c>
    </row>
    <row r="380" spans="1:8" x14ac:dyDescent="0.2">
      <c r="A380" s="51">
        <v>43696</v>
      </c>
      <c r="H380" s="21">
        <v>1.3955328632467262E-3</v>
      </c>
    </row>
    <row r="381" spans="1:8" x14ac:dyDescent="0.2">
      <c r="A381" s="51">
        <v>43693</v>
      </c>
      <c r="H381" s="21">
        <v>1.0393527161745436E-3</v>
      </c>
    </row>
    <row r="382" spans="1:8" x14ac:dyDescent="0.2">
      <c r="A382" s="51">
        <v>43691</v>
      </c>
      <c r="H382" s="21">
        <v>9.515932180527811E-3</v>
      </c>
    </row>
    <row r="383" spans="1:8" x14ac:dyDescent="0.2">
      <c r="A383" s="51">
        <v>43690</v>
      </c>
      <c r="H383" s="21">
        <v>-1.6736355616185007E-2</v>
      </c>
    </row>
    <row r="384" spans="1:8" x14ac:dyDescent="0.2">
      <c r="A384" s="51">
        <v>43686</v>
      </c>
      <c r="H384" s="21">
        <v>6.7962477750234196E-3</v>
      </c>
    </row>
    <row r="385" spans="1:8" x14ac:dyDescent="0.2">
      <c r="A385" s="51">
        <v>43685</v>
      </c>
      <c r="H385" s="21">
        <v>1.7208703859815801E-2</v>
      </c>
    </row>
    <row r="386" spans="1:8" x14ac:dyDescent="0.2">
      <c r="A386" s="51">
        <v>43684</v>
      </c>
      <c r="H386" s="21">
        <v>-7.7741751860368078E-3</v>
      </c>
    </row>
    <row r="387" spans="1:8" x14ac:dyDescent="0.2">
      <c r="A387" s="51">
        <v>43683</v>
      </c>
      <c r="H387" s="21">
        <v>7.5196457738438364E-3</v>
      </c>
    </row>
    <row r="388" spans="1:8" x14ac:dyDescent="0.2">
      <c r="A388" s="51">
        <v>43682</v>
      </c>
      <c r="H388" s="21">
        <v>-1.1335558804034428E-2</v>
      </c>
    </row>
    <row r="389" spans="1:8" x14ac:dyDescent="0.2">
      <c r="A389" s="51">
        <v>43679</v>
      </c>
      <c r="H389" s="21">
        <v>2.6950289416251428E-3</v>
      </c>
    </row>
    <row r="390" spans="1:8" x14ac:dyDescent="0.2">
      <c r="A390" s="51">
        <v>43678</v>
      </c>
      <c r="H390" s="21">
        <v>-1.2424414287395135E-2</v>
      </c>
    </row>
    <row r="391" spans="1:8" x14ac:dyDescent="0.2">
      <c r="A391" s="51">
        <v>43677</v>
      </c>
      <c r="H391" s="21">
        <v>2.2404346218758194E-3</v>
      </c>
    </row>
    <row r="392" spans="1:8" x14ac:dyDescent="0.2">
      <c r="A392" s="51">
        <v>43676</v>
      </c>
      <c r="H392" s="21">
        <v>-7.7015857157154595E-3</v>
      </c>
    </row>
    <row r="393" spans="1:8" x14ac:dyDescent="0.2">
      <c r="A393" s="51">
        <v>43675</v>
      </c>
      <c r="H393" s="21">
        <v>-5.1984286270239533E-3</v>
      </c>
    </row>
    <row r="394" spans="1:8" x14ac:dyDescent="0.2">
      <c r="A394" s="51">
        <v>43672</v>
      </c>
      <c r="H394" s="21">
        <v>1.3685755731531592E-3</v>
      </c>
    </row>
    <row r="395" spans="1:8" x14ac:dyDescent="0.2">
      <c r="A395" s="51">
        <v>43671</v>
      </c>
      <c r="H395" s="21">
        <v>-4.4054709419585262E-4</v>
      </c>
    </row>
    <row r="396" spans="1:8" x14ac:dyDescent="0.2">
      <c r="A396" s="51">
        <v>43670</v>
      </c>
      <c r="H396" s="21">
        <v>-3.562955245515401E-3</v>
      </c>
    </row>
    <row r="397" spans="1:8" x14ac:dyDescent="0.2">
      <c r="A397" s="51">
        <v>43669</v>
      </c>
      <c r="H397" s="21">
        <v>-1.2731888676822463E-3</v>
      </c>
    </row>
    <row r="398" spans="1:8" x14ac:dyDescent="0.2">
      <c r="A398" s="51">
        <v>43668</v>
      </c>
      <c r="H398" s="21">
        <v>-8.0107132563520273E-3</v>
      </c>
    </row>
    <row r="399" spans="1:8" x14ac:dyDescent="0.2">
      <c r="A399" s="51">
        <v>43665</v>
      </c>
      <c r="H399" s="21">
        <v>-1.451320472347126E-2</v>
      </c>
    </row>
    <row r="400" spans="1:8" x14ac:dyDescent="0.2">
      <c r="A400" s="51">
        <v>43664</v>
      </c>
      <c r="H400" s="21">
        <v>-8.1466939543323319E-3</v>
      </c>
    </row>
    <row r="401" spans="1:8" x14ac:dyDescent="0.2">
      <c r="A401" s="51">
        <v>43663</v>
      </c>
      <c r="H401" s="21">
        <v>2.1596328748402101E-3</v>
      </c>
    </row>
    <row r="402" spans="1:8" x14ac:dyDescent="0.2">
      <c r="A402" s="51">
        <v>43662</v>
      </c>
      <c r="H402" s="21">
        <v>6.0063427300327101E-3</v>
      </c>
    </row>
    <row r="403" spans="1:8" x14ac:dyDescent="0.2">
      <c r="A403" s="51">
        <v>43661</v>
      </c>
      <c r="H403" s="21">
        <v>4.1343334050334066E-3</v>
      </c>
    </row>
    <row r="404" spans="1:8" x14ac:dyDescent="0.2">
      <c r="A404" s="51">
        <v>43658</v>
      </c>
      <c r="H404" s="21">
        <v>-2.2403500684450269E-3</v>
      </c>
    </row>
    <row r="405" spans="1:8" x14ac:dyDescent="0.2">
      <c r="A405" s="51">
        <v>43657</v>
      </c>
      <c r="H405" s="21">
        <v>6.8769845651983916E-3</v>
      </c>
    </row>
    <row r="406" spans="1:8" x14ac:dyDescent="0.2">
      <c r="A406" s="51">
        <v>43656</v>
      </c>
      <c r="H406" s="21">
        <v>-4.4969622100508953E-3</v>
      </c>
    </row>
    <row r="407" spans="1:8" x14ac:dyDescent="0.2">
      <c r="A407" s="51">
        <v>43655</v>
      </c>
      <c r="H407" s="21">
        <v>2.6468214604891539E-4</v>
      </c>
    </row>
    <row r="408" spans="1:8" x14ac:dyDescent="0.2">
      <c r="A408" s="51">
        <v>43654</v>
      </c>
      <c r="H408" s="21">
        <v>-2.0268618431218254E-2</v>
      </c>
    </row>
    <row r="409" spans="1:8" x14ac:dyDescent="0.2">
      <c r="A409" s="51">
        <v>43651</v>
      </c>
      <c r="H409" s="21">
        <v>-9.9387067024630672E-3</v>
      </c>
    </row>
    <row r="410" spans="1:8" x14ac:dyDescent="0.2">
      <c r="A410" s="51">
        <v>43650</v>
      </c>
      <c r="H410" s="21">
        <v>1.7257012700892277E-3</v>
      </c>
    </row>
    <row r="411" spans="1:8" x14ac:dyDescent="0.2">
      <c r="A411" s="51">
        <v>43649</v>
      </c>
      <c r="H411" s="21">
        <v>5.7171029931433071E-4</v>
      </c>
    </row>
    <row r="412" spans="1:8" x14ac:dyDescent="0.2">
      <c r="A412" s="51">
        <v>43648</v>
      </c>
      <c r="H412" s="21">
        <v>3.2698174536094087E-3</v>
      </c>
    </row>
    <row r="413" spans="1:8" x14ac:dyDescent="0.2">
      <c r="A413" s="51">
        <v>43647</v>
      </c>
      <c r="H413" s="21">
        <v>7.3813130446827493E-3</v>
      </c>
    </row>
    <row r="414" spans="1:8" x14ac:dyDescent="0.2">
      <c r="A414" s="51">
        <v>43644</v>
      </c>
      <c r="H414" s="21">
        <v>-4.8561111015088228E-3</v>
      </c>
    </row>
    <row r="415" spans="1:8" x14ac:dyDescent="0.2">
      <c r="A415" s="51">
        <v>43643</v>
      </c>
      <c r="H415" s="21">
        <v>-1.4322071587099608E-4</v>
      </c>
    </row>
    <row r="416" spans="1:8" x14ac:dyDescent="0.2">
      <c r="A416" s="51">
        <v>43642</v>
      </c>
      <c r="H416" s="21">
        <v>3.9768729000322902E-3</v>
      </c>
    </row>
    <row r="417" spans="1:8" x14ac:dyDescent="0.2">
      <c r="A417" s="51">
        <v>43641</v>
      </c>
      <c r="H417" s="21">
        <v>7.9427184318651804E-3</v>
      </c>
    </row>
    <row r="418" spans="1:8" x14ac:dyDescent="0.2">
      <c r="A418" s="51">
        <v>43640</v>
      </c>
      <c r="H418" s="21">
        <v>-1.8266687664019799E-3</v>
      </c>
    </row>
    <row r="419" spans="1:8" x14ac:dyDescent="0.2">
      <c r="A419" s="51">
        <v>43637</v>
      </c>
      <c r="H419" s="21">
        <v>-1.0334103337208026E-2</v>
      </c>
    </row>
    <row r="420" spans="1:8" x14ac:dyDescent="0.2">
      <c r="A420" s="51">
        <v>43636</v>
      </c>
      <c r="H420" s="21">
        <v>1.2422033907572533E-2</v>
      </c>
    </row>
    <row r="421" spans="1:8" x14ac:dyDescent="0.2">
      <c r="A421" s="51">
        <v>43635</v>
      </c>
      <c r="H421" s="21">
        <v>1.699099221085718E-3</v>
      </c>
    </row>
    <row r="422" spans="1:8" x14ac:dyDescent="0.2">
      <c r="A422" s="51">
        <v>43634</v>
      </c>
      <c r="H422" s="21">
        <v>2.1933901246752878E-3</v>
      </c>
    </row>
    <row r="423" spans="1:8" x14ac:dyDescent="0.2">
      <c r="A423" s="51">
        <v>43633</v>
      </c>
      <c r="H423" s="21">
        <v>-1.2530761622046123E-2</v>
      </c>
    </row>
    <row r="424" spans="1:8" x14ac:dyDescent="0.2">
      <c r="A424" s="51">
        <v>43630</v>
      </c>
      <c r="H424" s="21">
        <v>-7.3059415858017776E-3</v>
      </c>
    </row>
    <row r="425" spans="1:8" x14ac:dyDescent="0.2">
      <c r="A425" s="51">
        <v>43629</v>
      </c>
      <c r="H425" s="21">
        <v>-3.8868819733863647E-4</v>
      </c>
    </row>
    <row r="426" spans="1:8" x14ac:dyDescent="0.2">
      <c r="A426" s="51">
        <v>43628</v>
      </c>
      <c r="H426" s="21">
        <v>-4.8590393576515315E-3</v>
      </c>
    </row>
    <row r="427" spans="1:8" x14ac:dyDescent="0.2">
      <c r="A427" s="51">
        <v>43627</v>
      </c>
      <c r="H427" s="21">
        <v>4.1622946308286666E-3</v>
      </c>
    </row>
    <row r="428" spans="1:8" x14ac:dyDescent="0.2">
      <c r="A428" s="51">
        <v>43626</v>
      </c>
      <c r="H428" s="21">
        <v>4.2473390818443891E-3</v>
      </c>
    </row>
    <row r="429" spans="1:8" x14ac:dyDescent="0.2">
      <c r="A429" s="51">
        <v>43623</v>
      </c>
      <c r="H429" s="21">
        <v>2.177758770732023E-3</v>
      </c>
    </row>
    <row r="430" spans="1:8" x14ac:dyDescent="0.2">
      <c r="A430" s="51">
        <v>43622</v>
      </c>
      <c r="H430" s="21">
        <v>-1.3912982174045196E-2</v>
      </c>
    </row>
    <row r="431" spans="1:8" x14ac:dyDescent="0.2">
      <c r="A431" s="51">
        <v>43620</v>
      </c>
      <c r="H431" s="21">
        <v>-4.5818958194084394E-3</v>
      </c>
    </row>
    <row r="432" spans="1:8" x14ac:dyDescent="0.2">
      <c r="A432" s="51">
        <v>43619</v>
      </c>
      <c r="H432" s="21">
        <v>1.3838865689420254E-2</v>
      </c>
    </row>
    <row r="433" spans="1:8" x14ac:dyDescent="0.2">
      <c r="A433" s="51">
        <v>43616</v>
      </c>
      <c r="H433" s="21">
        <v>-2.9610498166988382E-3</v>
      </c>
    </row>
    <row r="434" spans="1:8" x14ac:dyDescent="0.2">
      <c r="A434" s="51">
        <v>43615</v>
      </c>
      <c r="H434" s="21">
        <v>8.317286881751389E-3</v>
      </c>
    </row>
    <row r="435" spans="1:8" x14ac:dyDescent="0.2">
      <c r="A435" s="51">
        <v>43614</v>
      </c>
      <c r="H435" s="21">
        <v>-6.2504793298812054E-3</v>
      </c>
    </row>
    <row r="436" spans="1:8" x14ac:dyDescent="0.2">
      <c r="A436" s="51">
        <v>43613</v>
      </c>
      <c r="H436" s="21">
        <v>1.6728563384364875E-3</v>
      </c>
    </row>
    <row r="437" spans="1:8" x14ac:dyDescent="0.2">
      <c r="A437" s="51">
        <v>43612</v>
      </c>
      <c r="H437" s="21">
        <v>6.283545752877504E-3</v>
      </c>
    </row>
    <row r="438" spans="1:8" x14ac:dyDescent="0.2">
      <c r="A438" s="51">
        <v>43609</v>
      </c>
      <c r="H438" s="21">
        <v>1.5932886282206956E-2</v>
      </c>
    </row>
    <row r="439" spans="1:8" x14ac:dyDescent="0.2">
      <c r="A439" s="51">
        <v>43608</v>
      </c>
      <c r="H439" s="21">
        <v>-7.6697979728098395E-3</v>
      </c>
    </row>
    <row r="440" spans="1:8" x14ac:dyDescent="0.2">
      <c r="A440" s="51">
        <v>43607</v>
      </c>
      <c r="H440" s="21">
        <v>3.596571039220434E-3</v>
      </c>
    </row>
    <row r="441" spans="1:8" x14ac:dyDescent="0.2">
      <c r="A441" s="51">
        <v>43606</v>
      </c>
      <c r="H441" s="21">
        <v>-9.7768379818465451E-3</v>
      </c>
    </row>
    <row r="442" spans="1:8" x14ac:dyDescent="0.2">
      <c r="A442" s="51">
        <v>43605</v>
      </c>
      <c r="H442" s="21">
        <v>3.6801169117951282E-2</v>
      </c>
    </row>
    <row r="443" spans="1:8" x14ac:dyDescent="0.2">
      <c r="A443" s="51">
        <v>43602</v>
      </c>
      <c r="H443" s="21">
        <v>1.4266298376232327E-2</v>
      </c>
    </row>
    <row r="444" spans="1:8" x14ac:dyDescent="0.2">
      <c r="A444" s="51">
        <v>43601</v>
      </c>
      <c r="H444" s="21">
        <v>7.4783903020160941E-3</v>
      </c>
    </row>
    <row r="445" spans="1:8" x14ac:dyDescent="0.2">
      <c r="A445" s="51">
        <v>43600</v>
      </c>
      <c r="H445" s="21">
        <v>-5.4720187656921897E-3</v>
      </c>
    </row>
    <row r="446" spans="1:8" x14ac:dyDescent="0.2">
      <c r="A446" s="51">
        <v>43599</v>
      </c>
      <c r="H446" s="21">
        <v>6.1204864937271239E-3</v>
      </c>
    </row>
    <row r="447" spans="1:8" x14ac:dyDescent="0.2">
      <c r="A447" s="51">
        <v>43598</v>
      </c>
      <c r="H447" s="21">
        <v>-9.9840126615333737E-3</v>
      </c>
    </row>
    <row r="448" spans="1:8" x14ac:dyDescent="0.2">
      <c r="A448" s="51">
        <v>43595</v>
      </c>
      <c r="H448" s="21">
        <v>-2.5571213810198722E-3</v>
      </c>
    </row>
    <row r="449" spans="1:8" x14ac:dyDescent="0.2">
      <c r="A449" s="51">
        <v>43594</v>
      </c>
      <c r="H449" s="21">
        <v>-6.1108614482303179E-3</v>
      </c>
    </row>
    <row r="450" spans="1:8" x14ac:dyDescent="0.2">
      <c r="A450" s="51">
        <v>43593</v>
      </c>
      <c r="H450" s="21">
        <v>-1.2818032048802587E-2</v>
      </c>
    </row>
    <row r="451" spans="1:8" x14ac:dyDescent="0.2">
      <c r="A451" s="51">
        <v>43592</v>
      </c>
      <c r="H451" s="21">
        <v>-8.4215575404395938E-3</v>
      </c>
    </row>
    <row r="452" spans="1:8" x14ac:dyDescent="0.2">
      <c r="A452" s="51">
        <v>43591</v>
      </c>
      <c r="H452" s="21">
        <v>-9.3580661162636254E-3</v>
      </c>
    </row>
    <row r="453" spans="1:8" x14ac:dyDescent="0.2">
      <c r="A453" s="51">
        <v>43588</v>
      </c>
      <c r="H453" s="21">
        <v>-4.6622804784088155E-4</v>
      </c>
    </row>
    <row r="454" spans="1:8" x14ac:dyDescent="0.2">
      <c r="A454" s="51">
        <v>43587</v>
      </c>
      <c r="H454" s="21">
        <v>-1.2849145589798022E-3</v>
      </c>
    </row>
    <row r="455" spans="1:8" x14ac:dyDescent="0.2">
      <c r="A455" s="51">
        <v>43585</v>
      </c>
      <c r="H455" s="21">
        <v>-9.162744076043394E-4</v>
      </c>
    </row>
    <row r="456" spans="1:8" x14ac:dyDescent="0.2">
      <c r="A456" s="51">
        <v>43581</v>
      </c>
      <c r="H456" s="21">
        <v>8.6498695636661738E-3</v>
      </c>
    </row>
    <row r="457" spans="1:8" x14ac:dyDescent="0.2">
      <c r="A457" s="51">
        <v>43580</v>
      </c>
      <c r="H457" s="21">
        <v>-8.3260171663569298E-3</v>
      </c>
    </row>
    <row r="458" spans="1:8" x14ac:dyDescent="0.2">
      <c r="A458" s="51">
        <v>43579</v>
      </c>
      <c r="H458" s="21">
        <v>1.2620697704121818E-2</v>
      </c>
    </row>
    <row r="459" spans="1:8" x14ac:dyDescent="0.2">
      <c r="A459" s="51">
        <v>43578</v>
      </c>
      <c r="H459" s="21">
        <v>-2.08004057895974E-3</v>
      </c>
    </row>
    <row r="460" spans="1:8" x14ac:dyDescent="0.2">
      <c r="A460" s="51">
        <v>43577</v>
      </c>
      <c r="H460" s="21">
        <v>-1.27300574188241E-2</v>
      </c>
    </row>
    <row r="461" spans="1:8" x14ac:dyDescent="0.2">
      <c r="A461" s="51">
        <v>43573</v>
      </c>
      <c r="H461" s="21">
        <v>-3.4523636130062169E-3</v>
      </c>
    </row>
    <row r="462" spans="1:8" x14ac:dyDescent="0.2">
      <c r="A462" s="51">
        <v>43571</v>
      </c>
      <c r="H462" s="21">
        <v>9.4601114712509655E-3</v>
      </c>
    </row>
    <row r="463" spans="1:8" x14ac:dyDescent="0.2">
      <c r="A463" s="51">
        <v>43570</v>
      </c>
      <c r="H463" s="21">
        <v>3.5721611582945592E-3</v>
      </c>
    </row>
    <row r="464" spans="1:8" x14ac:dyDescent="0.2">
      <c r="A464" s="51">
        <v>43567</v>
      </c>
      <c r="H464" s="21">
        <v>4.1383405326608363E-3</v>
      </c>
    </row>
    <row r="465" spans="1:8" x14ac:dyDescent="0.2">
      <c r="A465" s="51">
        <v>43566</v>
      </c>
      <c r="H465" s="21">
        <v>5.6119544909559221E-4</v>
      </c>
    </row>
    <row r="466" spans="1:8" x14ac:dyDescent="0.2">
      <c r="A466" s="51">
        <v>43565</v>
      </c>
      <c r="H466" s="21">
        <v>-9.1292981758997731E-3</v>
      </c>
    </row>
    <row r="467" spans="1:8" x14ac:dyDescent="0.2">
      <c r="A467" s="51">
        <v>43564</v>
      </c>
      <c r="H467" s="21">
        <v>6.1486738943946073E-3</v>
      </c>
    </row>
    <row r="468" spans="1:8" x14ac:dyDescent="0.2">
      <c r="A468" s="51">
        <v>43563</v>
      </c>
      <c r="H468" s="21">
        <v>-4.1695327567729135E-3</v>
      </c>
    </row>
    <row r="469" spans="1:8" x14ac:dyDescent="0.2">
      <c r="A469" s="51">
        <v>43560</v>
      </c>
      <c r="H469" s="21">
        <v>4.5781377614725911E-3</v>
      </c>
    </row>
    <row r="470" spans="1:8" x14ac:dyDescent="0.2">
      <c r="A470" s="51">
        <v>43559</v>
      </c>
      <c r="H470" s="21">
        <v>-4.961212746845689E-3</v>
      </c>
    </row>
    <row r="471" spans="1:8" x14ac:dyDescent="0.2">
      <c r="A471" s="51">
        <v>43558</v>
      </c>
      <c r="H471" s="21">
        <v>-4.6072535069271768E-3</v>
      </c>
    </row>
    <row r="472" spans="1:8" x14ac:dyDescent="0.2">
      <c r="A472" s="51">
        <v>43557</v>
      </c>
      <c r="H472" s="21">
        <v>4.7423034929908476E-3</v>
      </c>
    </row>
    <row r="473" spans="1:8" x14ac:dyDescent="0.2">
      <c r="A473" s="51">
        <v>43556</v>
      </c>
      <c r="H473" s="21">
        <v>5.1314978671380832E-3</v>
      </c>
    </row>
    <row r="474" spans="1:8" x14ac:dyDescent="0.2">
      <c r="A474" s="51">
        <v>43553</v>
      </c>
      <c r="H474" s="21">
        <v>3.2942857190166276E-3</v>
      </c>
    </row>
    <row r="475" spans="1:8" x14ac:dyDescent="0.2">
      <c r="A475" s="51">
        <v>43552</v>
      </c>
      <c r="H475" s="21">
        <v>1.0768167107290642E-2</v>
      </c>
    </row>
    <row r="476" spans="1:8" x14ac:dyDescent="0.2">
      <c r="A476" s="51">
        <v>43551</v>
      </c>
      <c r="H476" s="21">
        <v>-2.6328386012068909E-3</v>
      </c>
    </row>
    <row r="477" spans="1:8" x14ac:dyDescent="0.2">
      <c r="A477" s="51">
        <v>43550</v>
      </c>
      <c r="H477" s="21">
        <v>1.1164951561233535E-2</v>
      </c>
    </row>
    <row r="478" spans="1:8" x14ac:dyDescent="0.2">
      <c r="A478" s="51">
        <v>43549</v>
      </c>
      <c r="H478" s="21">
        <v>-9.3638572763660652E-3</v>
      </c>
    </row>
    <row r="479" spans="1:8" x14ac:dyDescent="0.2">
      <c r="A479" s="51">
        <v>43546</v>
      </c>
      <c r="H479" s="21">
        <v>-5.8037015548051867E-3</v>
      </c>
    </row>
    <row r="480" spans="1:8" x14ac:dyDescent="0.2">
      <c r="A480" s="51">
        <v>43544</v>
      </c>
      <c r="H480" s="21">
        <v>6.0664323083251957E-4</v>
      </c>
    </row>
    <row r="481" spans="1:8" x14ac:dyDescent="0.2">
      <c r="A481" s="51">
        <v>43543</v>
      </c>
      <c r="H481" s="21">
        <v>7.0208273005784201E-3</v>
      </c>
    </row>
    <row r="482" spans="1:8" x14ac:dyDescent="0.2">
      <c r="A482" s="51">
        <v>43542</v>
      </c>
      <c r="H482" s="21">
        <v>1.8589224210439411E-3</v>
      </c>
    </row>
    <row r="483" spans="1:8" x14ac:dyDescent="0.2">
      <c r="A483" s="51">
        <v>43539</v>
      </c>
      <c r="H483" s="21">
        <v>7.1109512839684745E-3</v>
      </c>
    </row>
    <row r="484" spans="1:8" x14ac:dyDescent="0.2">
      <c r="A484" s="51">
        <v>43538</v>
      </c>
      <c r="H484" s="21">
        <v>7.2046243124177116E-5</v>
      </c>
    </row>
    <row r="485" spans="1:8" x14ac:dyDescent="0.2">
      <c r="A485" s="51">
        <v>43537</v>
      </c>
      <c r="H485" s="21">
        <v>5.7515430276056422E-3</v>
      </c>
    </row>
    <row r="486" spans="1:8" x14ac:dyDescent="0.2">
      <c r="A486" s="51">
        <v>43536</v>
      </c>
      <c r="H486" s="21">
        <v>1.2912407570881499E-2</v>
      </c>
    </row>
    <row r="487" spans="1:8" x14ac:dyDescent="0.2">
      <c r="A487" s="51">
        <v>43535</v>
      </c>
      <c r="H487" s="21">
        <v>1.0381029110384883E-2</v>
      </c>
    </row>
    <row r="488" spans="1:8" x14ac:dyDescent="0.2">
      <c r="A488" s="51">
        <v>43532</v>
      </c>
      <c r="H488" s="21">
        <v>-1.4711805680452988E-3</v>
      </c>
    </row>
    <row r="489" spans="1:8" x14ac:dyDescent="0.2">
      <c r="A489" s="51">
        <v>43531</v>
      </c>
      <c r="H489" s="21">
        <v>2.4350652531616506E-3</v>
      </c>
    </row>
    <row r="490" spans="1:8" x14ac:dyDescent="0.2">
      <c r="A490" s="51">
        <v>43530</v>
      </c>
      <c r="H490" s="21">
        <v>5.2973195076782189E-3</v>
      </c>
    </row>
    <row r="491" spans="1:8" x14ac:dyDescent="0.2">
      <c r="A491" s="51">
        <v>43529</v>
      </c>
      <c r="H491" s="21">
        <v>1.0446904153190929E-2</v>
      </c>
    </row>
    <row r="492" spans="1:8" x14ac:dyDescent="0.2">
      <c r="A492" s="51">
        <v>43525</v>
      </c>
      <c r="H492" s="21">
        <v>5.459949266352928E-3</v>
      </c>
    </row>
    <row r="493" spans="1:8" x14ac:dyDescent="0.2">
      <c r="A493" s="51">
        <v>43524</v>
      </c>
      <c r="H493" s="21">
        <v>-1.0586173730506763E-3</v>
      </c>
    </row>
    <row r="494" spans="1:8" x14ac:dyDescent="0.2">
      <c r="A494" s="51">
        <v>43523</v>
      </c>
      <c r="H494" s="21">
        <v>-1.8998563571515105E-3</v>
      </c>
    </row>
    <row r="495" spans="1:8" x14ac:dyDescent="0.2">
      <c r="A495" s="51">
        <v>43522</v>
      </c>
      <c r="H495" s="21">
        <v>-6.6402699056154766E-3</v>
      </c>
    </row>
    <row r="496" spans="1:8" x14ac:dyDescent="0.2">
      <c r="A496" s="51">
        <v>43521</v>
      </c>
      <c r="H496" s="21">
        <v>9.4861130022851434E-3</v>
      </c>
    </row>
    <row r="497" spans="1:8" x14ac:dyDescent="0.2">
      <c r="A497" s="51">
        <v>43518</v>
      </c>
      <c r="H497" s="21">
        <v>-7.4878263625371099E-4</v>
      </c>
    </row>
    <row r="498" spans="1:8" x14ac:dyDescent="0.2">
      <c r="A498" s="51">
        <v>43517</v>
      </c>
      <c r="H498" s="21">
        <v>3.9659747291595259E-3</v>
      </c>
    </row>
    <row r="499" spans="1:8" x14ac:dyDescent="0.2">
      <c r="A499" s="51">
        <v>43516</v>
      </c>
      <c r="H499" s="21">
        <v>1.1353135991400715E-2</v>
      </c>
    </row>
    <row r="500" spans="1:8" x14ac:dyDescent="0.2">
      <c r="A500" s="51">
        <v>43515</v>
      </c>
      <c r="H500" s="21">
        <v>-4.1165291391990462E-3</v>
      </c>
    </row>
    <row r="501" spans="1:8" x14ac:dyDescent="0.2">
      <c r="A501" s="51">
        <v>43514</v>
      </c>
      <c r="H501" s="21">
        <v>-8.7091103080145903E-3</v>
      </c>
    </row>
    <row r="502" spans="1:8" x14ac:dyDescent="0.2">
      <c r="A502" s="51">
        <v>43511</v>
      </c>
      <c r="H502" s="21">
        <v>-1.876818308340621E-3</v>
      </c>
    </row>
    <row r="503" spans="1:8" x14ac:dyDescent="0.2">
      <c r="A503" s="51">
        <v>43510</v>
      </c>
      <c r="H503" s="21">
        <v>-4.39130939112258E-3</v>
      </c>
    </row>
    <row r="504" spans="1:8" x14ac:dyDescent="0.2">
      <c r="A504" s="51">
        <v>43509</v>
      </c>
      <c r="H504" s="21">
        <v>-3.311092042529037E-3</v>
      </c>
    </row>
    <row r="505" spans="1:8" x14ac:dyDescent="0.2">
      <c r="A505" s="51">
        <v>43508</v>
      </c>
      <c r="H505" s="21">
        <v>-6.655144955078067E-3</v>
      </c>
    </row>
    <row r="506" spans="1:8" x14ac:dyDescent="0.2">
      <c r="A506" s="51">
        <v>43507</v>
      </c>
      <c r="H506" s="21">
        <v>-4.1526482695448987E-3</v>
      </c>
    </row>
    <row r="507" spans="1:8" x14ac:dyDescent="0.2">
      <c r="A507" s="51">
        <v>43504</v>
      </c>
      <c r="H507" s="21">
        <v>-1.1551380750327927E-2</v>
      </c>
    </row>
    <row r="508" spans="1:8" x14ac:dyDescent="0.2">
      <c r="A508" s="51">
        <v>43503</v>
      </c>
      <c r="H508" s="21">
        <v>-1.1197311791396176E-4</v>
      </c>
    </row>
    <row r="509" spans="1:8" x14ac:dyDescent="0.2">
      <c r="A509" s="51">
        <v>43502</v>
      </c>
      <c r="H509" s="21">
        <v>9.7408044131044921E-3</v>
      </c>
    </row>
    <row r="510" spans="1:8" x14ac:dyDescent="0.2">
      <c r="A510" s="51">
        <v>43501</v>
      </c>
      <c r="H510" s="21">
        <v>9.3088010678328255E-4</v>
      </c>
    </row>
    <row r="511" spans="1:8" x14ac:dyDescent="0.2">
      <c r="A511" s="51">
        <v>43500</v>
      </c>
      <c r="H511" s="21">
        <v>3.102169062724207E-3</v>
      </c>
    </row>
    <row r="512" spans="1:8" x14ac:dyDescent="0.2">
      <c r="A512" s="51">
        <v>43497</v>
      </c>
      <c r="H512" s="21">
        <v>5.8504594168597174E-3</v>
      </c>
    </row>
    <row r="513" spans="1:8" x14ac:dyDescent="0.2">
      <c r="A513" s="51">
        <v>43496</v>
      </c>
      <c r="H513" s="21">
        <v>1.8524094866572756E-2</v>
      </c>
    </row>
    <row r="514" spans="1:8" x14ac:dyDescent="0.2">
      <c r="A514" s="51">
        <v>43495</v>
      </c>
      <c r="H514" s="21">
        <v>-3.5120375089265484E-5</v>
      </c>
    </row>
    <row r="515" spans="1:8" x14ac:dyDescent="0.2">
      <c r="A515" s="51">
        <v>43494</v>
      </c>
      <c r="H515" s="21">
        <v>-1.8021259852733433E-3</v>
      </c>
    </row>
    <row r="516" spans="1:8" x14ac:dyDescent="0.2">
      <c r="A516" s="51">
        <v>43493</v>
      </c>
      <c r="H516" s="21">
        <v>-1.0291063872768E-2</v>
      </c>
    </row>
    <row r="517" spans="1:8" x14ac:dyDescent="0.2">
      <c r="A517" s="51">
        <v>43490</v>
      </c>
      <c r="H517" s="21">
        <v>-4.6956191900262116E-3</v>
      </c>
    </row>
    <row r="518" spans="1:8" x14ac:dyDescent="0.2">
      <c r="A518" s="51">
        <v>43489</v>
      </c>
      <c r="H518" s="21">
        <v>2.3962866965993898E-3</v>
      </c>
    </row>
    <row r="519" spans="1:8" x14ac:dyDescent="0.2">
      <c r="A519" s="51">
        <v>43488</v>
      </c>
      <c r="H519" s="21">
        <v>-9.2669330299547468E-3</v>
      </c>
    </row>
    <row r="520" spans="1:8" x14ac:dyDescent="0.2">
      <c r="A520" s="51">
        <v>43487</v>
      </c>
      <c r="H520" s="21">
        <v>-3.6788148348462987E-3</v>
      </c>
    </row>
    <row r="521" spans="1:8" x14ac:dyDescent="0.2">
      <c r="A521" s="51">
        <v>43486</v>
      </c>
      <c r="H521" s="21">
        <v>5.2723618982311688E-3</v>
      </c>
    </row>
    <row r="522" spans="1:8" x14ac:dyDescent="0.2">
      <c r="A522" s="51">
        <v>43483</v>
      </c>
      <c r="H522" s="21">
        <v>3.4441674821560043E-4</v>
      </c>
    </row>
    <row r="523" spans="1:8" x14ac:dyDescent="0.2">
      <c r="A523" s="51">
        <v>43482</v>
      </c>
      <c r="H523" s="21">
        <v>1.4523623520841383E-3</v>
      </c>
    </row>
    <row r="524" spans="1:8" x14ac:dyDescent="0.2">
      <c r="A524" s="51">
        <v>43481</v>
      </c>
      <c r="H524" s="21">
        <v>8.1498223741667322E-5</v>
      </c>
    </row>
    <row r="525" spans="1:8" x14ac:dyDescent="0.2">
      <c r="A525" s="51">
        <v>43480</v>
      </c>
      <c r="H525" s="21">
        <v>1.287970773438258E-2</v>
      </c>
    </row>
    <row r="526" spans="1:8" x14ac:dyDescent="0.2">
      <c r="A526" s="51">
        <v>43479</v>
      </c>
      <c r="H526" s="21">
        <v>-4.349369675315534E-3</v>
      </c>
    </row>
    <row r="527" spans="1:8" x14ac:dyDescent="0.2">
      <c r="A527" s="51">
        <v>43476</v>
      </c>
      <c r="H527" s="21">
        <v>-2.6806700917757398E-3</v>
      </c>
    </row>
    <row r="528" spans="1:8" x14ac:dyDescent="0.2">
      <c r="A528" s="51">
        <v>43475</v>
      </c>
      <c r="H528" s="21">
        <v>-2.9427805562065811E-3</v>
      </c>
    </row>
    <row r="529" spans="1:8" x14ac:dyDescent="0.2">
      <c r="A529" s="51">
        <v>43474</v>
      </c>
      <c r="H529" s="21">
        <v>6.4266092071714794E-3</v>
      </c>
    </row>
    <row r="530" spans="1:8" x14ac:dyDescent="0.2">
      <c r="A530" s="51">
        <v>43473</v>
      </c>
      <c r="H530" s="21">
        <v>3.6410458053875625E-3</v>
      </c>
    </row>
    <row r="531" spans="1:8" x14ac:dyDescent="0.2">
      <c r="A531" s="51">
        <v>43472</v>
      </c>
      <c r="H531" s="21">
        <v>4.3346056127998413E-3</v>
      </c>
    </row>
    <row r="532" spans="1:8" x14ac:dyDescent="0.2">
      <c r="A532" s="51">
        <v>43469</v>
      </c>
      <c r="H532" s="21">
        <v>5.0946053537853477E-3</v>
      </c>
    </row>
    <row r="533" spans="1:8" x14ac:dyDescent="0.2">
      <c r="A533" s="51">
        <v>43468</v>
      </c>
      <c r="H533" s="21">
        <v>-1.0582236783160092E-2</v>
      </c>
    </row>
    <row r="534" spans="1:8" x14ac:dyDescent="0.2">
      <c r="A534" s="51">
        <v>43467</v>
      </c>
      <c r="H534" s="21">
        <v>-1.0064386427485472E-2</v>
      </c>
    </row>
    <row r="535" spans="1:8" x14ac:dyDescent="0.2">
      <c r="A535" s="51">
        <v>43466</v>
      </c>
      <c r="H535" s="21">
        <v>5.1502473398759973E-3</v>
      </c>
    </row>
    <row r="536" spans="1:8" x14ac:dyDescent="0.2">
      <c r="A536" s="51">
        <v>43465</v>
      </c>
      <c r="H536" s="21">
        <v>-2.325869907311279E-4</v>
      </c>
    </row>
    <row r="537" spans="1:8" x14ac:dyDescent="0.2">
      <c r="A537" s="51">
        <v>43462</v>
      </c>
      <c r="H537" s="21">
        <v>7.496557282276526E-3</v>
      </c>
    </row>
    <row r="538" spans="1:8" x14ac:dyDescent="0.2">
      <c r="A538" s="51">
        <v>43461</v>
      </c>
      <c r="H538" s="21">
        <v>4.4037608593198649E-3</v>
      </c>
    </row>
    <row r="539" spans="1:8" x14ac:dyDescent="0.2">
      <c r="A539" s="51">
        <v>43460</v>
      </c>
      <c r="H539" s="21">
        <v>5.0559661269942453E-3</v>
      </c>
    </row>
    <row r="540" spans="1:8" x14ac:dyDescent="0.2">
      <c r="A540" s="51">
        <v>43458</v>
      </c>
      <c r="H540" s="21">
        <v>-7.6369286504654483E-3</v>
      </c>
    </row>
    <row r="541" spans="1:8" x14ac:dyDescent="0.2">
      <c r="A541" s="51">
        <v>43455</v>
      </c>
      <c r="H541" s="21">
        <v>-1.9110024956438692E-2</v>
      </c>
    </row>
    <row r="542" spans="1:8" x14ac:dyDescent="0.2">
      <c r="A542" s="51">
        <v>43454</v>
      </c>
      <c r="H542" s="21">
        <v>-1.4444020285086839E-3</v>
      </c>
    </row>
    <row r="543" spans="1:8" x14ac:dyDescent="0.2">
      <c r="A543" s="51">
        <v>43453</v>
      </c>
      <c r="H543" s="21">
        <v>3.7689827087594506E-3</v>
      </c>
    </row>
    <row r="544" spans="1:8" x14ac:dyDescent="0.2">
      <c r="A544" s="51">
        <v>43452</v>
      </c>
      <c r="H544" s="21">
        <v>2.1209873664743547E-3</v>
      </c>
    </row>
    <row r="545" spans="1:8" x14ac:dyDescent="0.2">
      <c r="A545" s="51">
        <v>43451</v>
      </c>
      <c r="H545" s="21">
        <v>8.5041975568892897E-3</v>
      </c>
    </row>
    <row r="546" spans="1:8" x14ac:dyDescent="0.2">
      <c r="A546" s="51">
        <v>43448</v>
      </c>
      <c r="H546" s="21">
        <v>9.2610411282607928E-4</v>
      </c>
    </row>
    <row r="547" spans="1:8" x14ac:dyDescent="0.2">
      <c r="A547" s="51">
        <v>43447</v>
      </c>
      <c r="H547" s="21">
        <v>4.1994960245336161E-3</v>
      </c>
    </row>
    <row r="548" spans="1:8" x14ac:dyDescent="0.2">
      <c r="A548" s="51">
        <v>43446</v>
      </c>
      <c r="H548" s="21">
        <v>1.7738182816716838E-2</v>
      </c>
    </row>
    <row r="549" spans="1:8" x14ac:dyDescent="0.2">
      <c r="A549" s="51">
        <v>43445</v>
      </c>
      <c r="H549" s="21">
        <v>5.4283611497116377E-3</v>
      </c>
    </row>
    <row r="550" spans="1:8" x14ac:dyDescent="0.2">
      <c r="A550" s="51">
        <v>43444</v>
      </c>
      <c r="H550" s="21">
        <v>-2.0204566598416761E-2</v>
      </c>
    </row>
    <row r="551" spans="1:8" x14ac:dyDescent="0.2">
      <c r="A551" s="51">
        <v>43441</v>
      </c>
      <c r="H551" s="21">
        <v>1.0174577224699905E-2</v>
      </c>
    </row>
    <row r="552" spans="1:8" x14ac:dyDescent="0.2">
      <c r="A552" s="51">
        <v>43440</v>
      </c>
      <c r="H552" s="21">
        <v>-1.6076408361153822E-2</v>
      </c>
    </row>
    <row r="553" spans="1:8" x14ac:dyDescent="0.2">
      <c r="A553" s="51">
        <v>43439</v>
      </c>
      <c r="H553" s="21">
        <v>-6.9398901556264499E-3</v>
      </c>
    </row>
    <row r="554" spans="1:8" x14ac:dyDescent="0.2">
      <c r="A554" s="51">
        <v>43438</v>
      </c>
      <c r="H554" s="21">
        <v>-2.9482451206202906E-3</v>
      </c>
    </row>
    <row r="555" spans="1:8" x14ac:dyDescent="0.2">
      <c r="A555" s="51">
        <v>43437</v>
      </c>
      <c r="H555" s="21">
        <v>1.289426742772297E-3</v>
      </c>
    </row>
    <row r="556" spans="1:8" x14ac:dyDescent="0.2">
      <c r="A556" s="51">
        <v>43434</v>
      </c>
      <c r="H556" s="21">
        <v>6.6026660973018329E-4</v>
      </c>
    </row>
    <row r="557" spans="1:8" x14ac:dyDescent="0.2">
      <c r="A557" s="51">
        <v>43433</v>
      </c>
      <c r="H557" s="21">
        <v>1.2616015236066785E-2</v>
      </c>
    </row>
    <row r="558" spans="1:8" x14ac:dyDescent="0.2">
      <c r="A558" s="51">
        <v>43432</v>
      </c>
      <c r="H558" s="21">
        <v>5.7225971832745616E-3</v>
      </c>
    </row>
    <row r="559" spans="1:8" x14ac:dyDescent="0.2">
      <c r="A559" s="51">
        <v>43431</v>
      </c>
      <c r="H559" s="21">
        <v>4.4889659026828357E-3</v>
      </c>
    </row>
    <row r="560" spans="1:8" x14ac:dyDescent="0.2">
      <c r="A560" s="51">
        <v>43430</v>
      </c>
      <c r="H560" s="21">
        <v>1.060817425348308E-2</v>
      </c>
    </row>
    <row r="561" spans="1:8" x14ac:dyDescent="0.2">
      <c r="A561" s="51">
        <v>43426</v>
      </c>
      <c r="H561" s="21">
        <v>-6.2347720846771156E-3</v>
      </c>
    </row>
    <row r="562" spans="1:8" x14ac:dyDescent="0.2">
      <c r="A562" s="51">
        <v>43425</v>
      </c>
      <c r="H562" s="21">
        <v>-7.7740096369391188E-3</v>
      </c>
    </row>
    <row r="563" spans="1:8" x14ac:dyDescent="0.2">
      <c r="A563" s="51">
        <v>43424</v>
      </c>
      <c r="H563" s="21">
        <v>-8.4315607325276942E-3</v>
      </c>
    </row>
    <row r="564" spans="1:8" x14ac:dyDescent="0.2">
      <c r="A564" s="51">
        <v>43423</v>
      </c>
      <c r="H564" s="21">
        <v>8.9207639430545736E-3</v>
      </c>
    </row>
    <row r="565" spans="1:8" x14ac:dyDescent="0.2">
      <c r="A565" s="51">
        <v>43420</v>
      </c>
      <c r="H565" s="21">
        <v>5.5607155393757228E-3</v>
      </c>
    </row>
    <row r="566" spans="1:8" x14ac:dyDescent="0.2">
      <c r="A566" s="51">
        <v>43419</v>
      </c>
      <c r="H566" s="21">
        <v>3.3677798808909218E-3</v>
      </c>
    </row>
    <row r="567" spans="1:8" x14ac:dyDescent="0.2">
      <c r="A567" s="51">
        <v>43418</v>
      </c>
      <c r="H567" s="21">
        <v>-7.1137436418899737E-5</v>
      </c>
    </row>
    <row r="568" spans="1:8" x14ac:dyDescent="0.2">
      <c r="A568" s="51">
        <v>43417</v>
      </c>
      <c r="H568" s="21">
        <v>9.4772562198977128E-3</v>
      </c>
    </row>
    <row r="569" spans="1:8" x14ac:dyDescent="0.2">
      <c r="A569" s="51">
        <v>43416</v>
      </c>
      <c r="H569" s="21">
        <v>-9.8772389286810869E-3</v>
      </c>
    </row>
    <row r="570" spans="1:8" x14ac:dyDescent="0.2">
      <c r="A570" s="51">
        <v>43413</v>
      </c>
      <c r="H570" s="21">
        <v>-2.2481327005033284E-3</v>
      </c>
    </row>
    <row r="571" spans="1:8" x14ac:dyDescent="0.2">
      <c r="A571" s="51">
        <v>43411</v>
      </c>
      <c r="H571" s="21">
        <v>6.9990727069357012E-3</v>
      </c>
    </row>
    <row r="572" spans="1:8" x14ac:dyDescent="0.2">
      <c r="A572" s="51">
        <v>43410</v>
      </c>
      <c r="H572" s="21">
        <v>1.1721002622496676E-3</v>
      </c>
    </row>
    <row r="573" spans="1:8" x14ac:dyDescent="0.2">
      <c r="A573" s="51">
        <v>43409</v>
      </c>
      <c r="H573" s="21">
        <v>-1.7360715952280043E-3</v>
      </c>
    </row>
    <row r="574" spans="1:8" x14ac:dyDescent="0.2">
      <c r="A574" s="51">
        <v>43406</v>
      </c>
      <c r="H574" s="21">
        <v>1.6695369991209963E-2</v>
      </c>
    </row>
    <row r="575" spans="1:8" x14ac:dyDescent="0.2">
      <c r="A575" s="51">
        <v>43405</v>
      </c>
      <c r="H575" s="21">
        <v>-2.9270834117051613E-4</v>
      </c>
    </row>
    <row r="576" spans="1:8" x14ac:dyDescent="0.2">
      <c r="A576" s="51">
        <v>43404</v>
      </c>
      <c r="H576" s="21">
        <v>1.6124873365417007E-2</v>
      </c>
    </row>
    <row r="577" spans="1:8" x14ac:dyDescent="0.2">
      <c r="A577" s="51">
        <v>43403</v>
      </c>
      <c r="H577" s="21">
        <v>-5.1875870564258748E-3</v>
      </c>
    </row>
    <row r="578" spans="1:8" x14ac:dyDescent="0.2">
      <c r="A578" s="51">
        <v>43402</v>
      </c>
      <c r="H578" s="21">
        <v>2.1303832796164695E-2</v>
      </c>
    </row>
    <row r="579" spans="1:8" x14ac:dyDescent="0.2">
      <c r="A579" s="51">
        <v>43399</v>
      </c>
      <c r="H579" s="21">
        <v>-1.0166646338317148E-2</v>
      </c>
    </row>
    <row r="580" spans="1:8" x14ac:dyDescent="0.2">
      <c r="A580" s="51">
        <v>43398</v>
      </c>
      <c r="H580" s="21">
        <v>-1.0155120822517729E-2</v>
      </c>
    </row>
    <row r="581" spans="1:8" x14ac:dyDescent="0.2">
      <c r="A581" s="51">
        <v>43397</v>
      </c>
      <c r="H581" s="21">
        <v>5.5016852534103804E-3</v>
      </c>
    </row>
    <row r="582" spans="1:8" x14ac:dyDescent="0.2">
      <c r="A582" s="51">
        <v>43396</v>
      </c>
      <c r="H582" s="21">
        <v>-8.447923129814008E-3</v>
      </c>
    </row>
    <row r="583" spans="1:8" x14ac:dyDescent="0.2">
      <c r="A583" s="51">
        <v>43395</v>
      </c>
      <c r="H583" s="21">
        <v>-5.2958479804852254E-3</v>
      </c>
    </row>
    <row r="584" spans="1:8" x14ac:dyDescent="0.2">
      <c r="A584" s="51">
        <v>43392</v>
      </c>
      <c r="H584" s="21">
        <v>-1.3429497437379579E-2</v>
      </c>
    </row>
    <row r="585" spans="1:8" x14ac:dyDescent="0.2">
      <c r="A585" s="51">
        <v>43390</v>
      </c>
      <c r="H585" s="21">
        <v>-1.0949172080512789E-2</v>
      </c>
    </row>
    <row r="586" spans="1:8" x14ac:dyDescent="0.2">
      <c r="A586" s="51">
        <v>43389</v>
      </c>
      <c r="H586" s="21">
        <v>8.493276153244524E-3</v>
      </c>
    </row>
    <row r="587" spans="1:8" x14ac:dyDescent="0.2">
      <c r="A587" s="51">
        <v>43388</v>
      </c>
      <c r="H587" s="21">
        <v>3.7793865214108334E-3</v>
      </c>
    </row>
    <row r="588" spans="1:8" x14ac:dyDescent="0.2">
      <c r="A588" s="51">
        <v>43385</v>
      </c>
      <c r="H588" s="21">
        <v>2.1312594779816445E-2</v>
      </c>
    </row>
    <row r="589" spans="1:8" x14ac:dyDescent="0.2">
      <c r="A589" s="51">
        <v>43384</v>
      </c>
      <c r="H589" s="21">
        <v>-2.2098556638533062E-2</v>
      </c>
    </row>
    <row r="590" spans="1:8" x14ac:dyDescent="0.2">
      <c r="A590" s="51">
        <v>43383</v>
      </c>
      <c r="H590" s="21">
        <v>1.3363002054634695E-2</v>
      </c>
    </row>
    <row r="591" spans="1:8" x14ac:dyDescent="0.2">
      <c r="A591" s="51">
        <v>43382</v>
      </c>
      <c r="H591" s="21">
        <v>-5.0865373137713261E-3</v>
      </c>
    </row>
    <row r="592" spans="1:8" x14ac:dyDescent="0.2">
      <c r="A592" s="51">
        <v>43381</v>
      </c>
      <c r="H592" s="21">
        <v>2.8289942510279524E-3</v>
      </c>
    </row>
    <row r="593" spans="1:8" x14ac:dyDescent="0.2">
      <c r="A593" s="51">
        <v>43378</v>
      </c>
      <c r="H593" s="21">
        <v>-2.2782116988413217E-2</v>
      </c>
    </row>
    <row r="594" spans="1:8" x14ac:dyDescent="0.2">
      <c r="A594" s="51">
        <v>43377</v>
      </c>
      <c r="H594" s="21">
        <v>-2.2672202572692958E-2</v>
      </c>
    </row>
    <row r="595" spans="1:8" x14ac:dyDescent="0.2">
      <c r="A595" s="51">
        <v>43376</v>
      </c>
      <c r="H595" s="21">
        <v>-1.5186403867349372E-2</v>
      </c>
    </row>
    <row r="596" spans="1:8" x14ac:dyDescent="0.2">
      <c r="A596" s="51">
        <v>43374</v>
      </c>
      <c r="H596" s="21">
        <v>8.2196069625015324E-3</v>
      </c>
    </row>
    <row r="597" spans="1:8" x14ac:dyDescent="0.2">
      <c r="A597" s="51">
        <v>43371</v>
      </c>
      <c r="H597" s="21">
        <v>-2.6747982317742868E-3</v>
      </c>
    </row>
    <row r="598" spans="1:8" x14ac:dyDescent="0.2">
      <c r="A598" s="51">
        <v>43370</v>
      </c>
      <c r="H598" s="21">
        <v>-5.9863128023774879E-3</v>
      </c>
    </row>
    <row r="599" spans="1:8" x14ac:dyDescent="0.2">
      <c r="A599" s="51">
        <v>43369</v>
      </c>
      <c r="H599" s="21">
        <v>-2.9999613997523464E-3</v>
      </c>
    </row>
    <row r="600" spans="1:8" x14ac:dyDescent="0.2">
      <c r="A600" s="51">
        <v>43368</v>
      </c>
      <c r="H600" s="21">
        <v>9.5136103997048548E-3</v>
      </c>
    </row>
    <row r="601" spans="1:8" x14ac:dyDescent="0.2">
      <c r="A601" s="51">
        <v>43367</v>
      </c>
      <c r="H601" s="21">
        <v>-1.4671617776842619E-2</v>
      </c>
    </row>
    <row r="602" spans="1:8" x14ac:dyDescent="0.2">
      <c r="A602" s="51">
        <v>43364</v>
      </c>
      <c r="H602" s="21">
        <v>-7.5611322600144335E-3</v>
      </c>
    </row>
    <row r="603" spans="1:8" x14ac:dyDescent="0.2">
      <c r="A603" s="51">
        <v>43362</v>
      </c>
      <c r="H603" s="21">
        <v>-4.5543875555510878E-3</v>
      </c>
    </row>
    <row r="604" spans="1:8" x14ac:dyDescent="0.2">
      <c r="A604" s="51">
        <v>43361</v>
      </c>
      <c r="H604" s="21">
        <v>-7.8754424676463486E-3</v>
      </c>
    </row>
    <row r="605" spans="1:8" x14ac:dyDescent="0.2">
      <c r="A605" s="51">
        <v>43360</v>
      </c>
      <c r="H605" s="21">
        <v>-1.3349978879253129E-2</v>
      </c>
    </row>
    <row r="606" spans="1:8" x14ac:dyDescent="0.2">
      <c r="A606" s="51">
        <v>43357</v>
      </c>
      <c r="H606" s="21">
        <v>9.832209071679263E-3</v>
      </c>
    </row>
    <row r="607" spans="1:8" x14ac:dyDescent="0.2">
      <c r="A607" s="51">
        <v>43355</v>
      </c>
      <c r="H607" s="21">
        <v>8.114661259275199E-3</v>
      </c>
    </row>
    <row r="608" spans="1:8" x14ac:dyDescent="0.2">
      <c r="A608" s="51">
        <v>43354</v>
      </c>
      <c r="H608" s="21">
        <v>-1.3514189159168981E-2</v>
      </c>
    </row>
    <row r="609" spans="1:8" x14ac:dyDescent="0.2">
      <c r="A609" s="51">
        <v>43353</v>
      </c>
      <c r="H609" s="21">
        <v>-1.2256418792805665E-2</v>
      </c>
    </row>
    <row r="610" spans="1:8" x14ac:dyDescent="0.2">
      <c r="A610" s="51">
        <v>43350</v>
      </c>
      <c r="H610" s="21">
        <v>3.8367515336570498E-3</v>
      </c>
    </row>
    <row r="611" spans="1:8" x14ac:dyDescent="0.2">
      <c r="A611" s="51">
        <v>43349</v>
      </c>
      <c r="H611" s="21">
        <v>5.887682964017823E-3</v>
      </c>
    </row>
    <row r="612" spans="1:8" x14ac:dyDescent="0.2">
      <c r="A612" s="51">
        <v>43348</v>
      </c>
      <c r="H612" s="21">
        <v>-3.6654519739623926E-3</v>
      </c>
    </row>
    <row r="613" spans="1:8" x14ac:dyDescent="0.2">
      <c r="A613" s="51">
        <v>43347</v>
      </c>
      <c r="H613" s="21">
        <v>-4.0433979621516897E-3</v>
      </c>
    </row>
    <row r="614" spans="1:8" x14ac:dyDescent="0.2">
      <c r="A614" s="51">
        <v>43346</v>
      </c>
      <c r="H614" s="21">
        <v>-8.6424761978751326E-3</v>
      </c>
    </row>
    <row r="615" spans="1:8" x14ac:dyDescent="0.2">
      <c r="A615" s="51">
        <v>43343</v>
      </c>
      <c r="H615" s="21">
        <v>-1.1645414392695824E-3</v>
      </c>
    </row>
    <row r="616" spans="1:8" x14ac:dyDescent="0.2">
      <c r="A616" s="51">
        <v>43342</v>
      </c>
      <c r="H616" s="21">
        <v>-8.4817767675993692E-4</v>
      </c>
    </row>
    <row r="617" spans="1:8" x14ac:dyDescent="0.2">
      <c r="A617" s="51">
        <v>43341</v>
      </c>
      <c r="H617" s="21">
        <v>-4.4756834478157682E-3</v>
      </c>
    </row>
    <row r="618" spans="1:8" x14ac:dyDescent="0.2">
      <c r="A618" s="51">
        <v>43340</v>
      </c>
      <c r="H618" s="21">
        <v>5.2202224105902329E-3</v>
      </c>
    </row>
    <row r="619" spans="1:8" x14ac:dyDescent="0.2">
      <c r="A619" s="51">
        <v>43339</v>
      </c>
      <c r="H619" s="21">
        <v>1.1496774081419851E-2</v>
      </c>
    </row>
    <row r="620" spans="1:8" x14ac:dyDescent="0.2">
      <c r="A620" s="51">
        <v>43336</v>
      </c>
      <c r="H620" s="21">
        <v>-2.2186090154810599E-3</v>
      </c>
    </row>
    <row r="621" spans="1:8" x14ac:dyDescent="0.2">
      <c r="A621" s="51">
        <v>43335</v>
      </c>
      <c r="H621" s="21">
        <v>1.3314627133945874E-3</v>
      </c>
    </row>
    <row r="622" spans="1:8" x14ac:dyDescent="0.2">
      <c r="A622" s="51">
        <v>43333</v>
      </c>
      <c r="H622" s="21">
        <v>1.8285236681503638E-4</v>
      </c>
    </row>
    <row r="623" spans="1:8" x14ac:dyDescent="0.2">
      <c r="A623" s="51">
        <v>43332</v>
      </c>
      <c r="H623" s="21">
        <v>8.6812726204717472E-3</v>
      </c>
    </row>
    <row r="624" spans="1:8" x14ac:dyDescent="0.2">
      <c r="A624" s="51">
        <v>43329</v>
      </c>
      <c r="H624" s="21">
        <v>7.5205905370050227E-3</v>
      </c>
    </row>
    <row r="625" spans="1:8" x14ac:dyDescent="0.2">
      <c r="A625" s="51">
        <v>43328</v>
      </c>
      <c r="H625" s="21">
        <v>-4.9907698793486841E-3</v>
      </c>
    </row>
    <row r="626" spans="1:8" x14ac:dyDescent="0.2">
      <c r="A626" s="51">
        <v>43326</v>
      </c>
      <c r="H626" s="21">
        <v>5.4863317427003844E-3</v>
      </c>
    </row>
    <row r="627" spans="1:8" x14ac:dyDescent="0.2">
      <c r="A627" s="51">
        <v>43325</v>
      </c>
      <c r="H627" s="21">
        <v>-5.9414220865148777E-3</v>
      </c>
    </row>
    <row r="628" spans="1:8" x14ac:dyDescent="0.2">
      <c r="A628" s="51">
        <v>43322</v>
      </c>
      <c r="H628" s="21">
        <v>-4.0883609709670239E-3</v>
      </c>
    </row>
    <row r="629" spans="1:8" x14ac:dyDescent="0.2">
      <c r="A629" s="51">
        <v>43321</v>
      </c>
      <c r="H629" s="21">
        <v>3.6044439423363181E-3</v>
      </c>
    </row>
    <row r="630" spans="1:8" x14ac:dyDescent="0.2">
      <c r="A630" s="51">
        <v>43320</v>
      </c>
      <c r="H630" s="21">
        <v>5.8703050884654469E-3</v>
      </c>
    </row>
    <row r="631" spans="1:8" x14ac:dyDescent="0.2">
      <c r="A631" s="51">
        <v>43319</v>
      </c>
      <c r="H631" s="21">
        <v>-6.9243101911494376E-4</v>
      </c>
    </row>
    <row r="632" spans="1:8" x14ac:dyDescent="0.2">
      <c r="A632" s="51">
        <v>43318</v>
      </c>
      <c r="H632" s="21">
        <v>3.6075392572428315E-3</v>
      </c>
    </row>
    <row r="633" spans="1:8" x14ac:dyDescent="0.2">
      <c r="A633" s="51">
        <v>43315</v>
      </c>
      <c r="H633" s="21">
        <v>1.0465649398057643E-2</v>
      </c>
    </row>
    <row r="634" spans="1:8" x14ac:dyDescent="0.2">
      <c r="A634" s="51">
        <v>43314</v>
      </c>
      <c r="H634" s="21">
        <v>-9.5455368844265722E-3</v>
      </c>
    </row>
    <row r="635" spans="1:8" x14ac:dyDescent="0.2">
      <c r="A635" s="51">
        <v>43313</v>
      </c>
      <c r="H635" s="21">
        <v>-2.2617349069283272E-3</v>
      </c>
    </row>
    <row r="636" spans="1:8" x14ac:dyDescent="0.2">
      <c r="A636" s="51">
        <v>43312</v>
      </c>
      <c r="H636" s="21">
        <v>2.987446593435682E-3</v>
      </c>
    </row>
    <row r="637" spans="1:8" x14ac:dyDescent="0.2">
      <c r="A637" s="51">
        <v>43311</v>
      </c>
      <c r="H637" s="21">
        <v>4.2108138723482014E-3</v>
      </c>
    </row>
    <row r="638" spans="1:8" x14ac:dyDescent="0.2">
      <c r="A638" s="51">
        <v>43308</v>
      </c>
      <c r="H638" s="21">
        <v>9.4780833027072863E-3</v>
      </c>
    </row>
    <row r="639" spans="1:8" x14ac:dyDescent="0.2">
      <c r="A639" s="51">
        <v>43307</v>
      </c>
      <c r="H639" s="21">
        <v>3.4237597613107217E-3</v>
      </c>
    </row>
    <row r="640" spans="1:8" x14ac:dyDescent="0.2">
      <c r="A640" s="51">
        <v>43306</v>
      </c>
      <c r="H640" s="21">
        <v>8.9925366382261692E-4</v>
      </c>
    </row>
    <row r="641" spans="1:8" x14ac:dyDescent="0.2">
      <c r="A641" s="51">
        <v>43305</v>
      </c>
      <c r="H641" s="21">
        <v>2.8962392277048776E-3</v>
      </c>
    </row>
    <row r="642" spans="1:8" x14ac:dyDescent="0.2">
      <c r="A642" s="51">
        <v>43304</v>
      </c>
      <c r="H642" s="21">
        <v>6.0706350758377775E-3</v>
      </c>
    </row>
    <row r="643" spans="1:8" x14ac:dyDescent="0.2">
      <c r="A643" s="51">
        <v>43301</v>
      </c>
      <c r="H643" s="21">
        <v>3.9847624917876429E-3</v>
      </c>
    </row>
    <row r="644" spans="1:8" x14ac:dyDescent="0.2">
      <c r="A644" s="51">
        <v>43300</v>
      </c>
      <c r="H644" s="21">
        <v>-6.1079687788185037E-4</v>
      </c>
    </row>
    <row r="645" spans="1:8" x14ac:dyDescent="0.2">
      <c r="A645" s="51">
        <v>43299</v>
      </c>
      <c r="H645" s="21">
        <v>-4.0201224618538998E-3</v>
      </c>
    </row>
    <row r="646" spans="1:8" x14ac:dyDescent="0.2">
      <c r="A646" s="51">
        <v>43298</v>
      </c>
      <c r="H646" s="21">
        <v>5.3866125301535858E-3</v>
      </c>
    </row>
    <row r="647" spans="1:8" x14ac:dyDescent="0.2">
      <c r="A647" s="51">
        <v>43297</v>
      </c>
      <c r="H647" s="21">
        <v>-5.9798106972190528E-3</v>
      </c>
    </row>
    <row r="648" spans="1:8" x14ac:dyDescent="0.2">
      <c r="A648" s="51">
        <v>43294</v>
      </c>
      <c r="H648" s="21">
        <v>-1.8552459458094601E-4</v>
      </c>
    </row>
    <row r="649" spans="1:8" x14ac:dyDescent="0.2">
      <c r="A649" s="51">
        <v>43293</v>
      </c>
      <c r="H649" s="21">
        <v>7.7589501501314712E-3</v>
      </c>
    </row>
    <row r="650" spans="1:8" x14ac:dyDescent="0.2">
      <c r="A650" s="51">
        <v>43292</v>
      </c>
      <c r="H650" s="21">
        <v>7.2573757884117514E-4</v>
      </c>
    </row>
    <row r="651" spans="1:8" x14ac:dyDescent="0.2">
      <c r="A651" s="51">
        <v>43291</v>
      </c>
      <c r="H651" s="21">
        <v>8.449036424929569E-3</v>
      </c>
    </row>
    <row r="652" spans="1:8" x14ac:dyDescent="0.2">
      <c r="A652" s="51">
        <v>43290</v>
      </c>
      <c r="H652" s="21">
        <v>7.7343596264608083E-3</v>
      </c>
    </row>
    <row r="653" spans="1:8" x14ac:dyDescent="0.2">
      <c r="A653" s="51">
        <v>43287</v>
      </c>
      <c r="H653" s="21">
        <v>2.3391048536829961E-3</v>
      </c>
    </row>
    <row r="654" spans="1:8" x14ac:dyDescent="0.2">
      <c r="A654" s="51">
        <v>43286</v>
      </c>
      <c r="H654" s="21">
        <v>-1.9896117133461769E-3</v>
      </c>
    </row>
    <row r="655" spans="1:8" x14ac:dyDescent="0.2">
      <c r="A655" s="51">
        <v>43285</v>
      </c>
      <c r="H655" s="21">
        <v>7.5129887068965629E-3</v>
      </c>
    </row>
    <row r="656" spans="1:8" x14ac:dyDescent="0.2">
      <c r="A656" s="51">
        <v>43284</v>
      </c>
      <c r="H656" s="21">
        <v>3.2328775190831023E-3</v>
      </c>
    </row>
    <row r="657" spans="1:8" x14ac:dyDescent="0.2">
      <c r="A657" s="51">
        <v>43283</v>
      </c>
      <c r="H657" s="21">
        <v>-4.5006370541415368E-3</v>
      </c>
    </row>
    <row r="658" spans="1:8" x14ac:dyDescent="0.2">
      <c r="A658" s="51">
        <v>43280</v>
      </c>
      <c r="H658" s="21">
        <v>1.0951964903228105E-2</v>
      </c>
    </row>
    <row r="659" spans="1:8" x14ac:dyDescent="0.2">
      <c r="A659" s="51">
        <v>43279</v>
      </c>
      <c r="H659" s="21">
        <v>-5.1091318493158584E-3</v>
      </c>
    </row>
    <row r="660" spans="1:8" x14ac:dyDescent="0.2">
      <c r="A660" s="51">
        <v>43278</v>
      </c>
      <c r="H660" s="21">
        <v>-7.7200496847077693E-3</v>
      </c>
    </row>
    <row r="661" spans="1:8" x14ac:dyDescent="0.2">
      <c r="A661" s="51">
        <v>43277</v>
      </c>
      <c r="H661" s="21">
        <v>5.549575053163991E-4</v>
      </c>
    </row>
    <row r="662" spans="1:8" x14ac:dyDescent="0.2">
      <c r="A662" s="51">
        <v>43276</v>
      </c>
      <c r="H662" s="21">
        <v>-6.1621935875770962E-3</v>
      </c>
    </row>
    <row r="663" spans="1:8" x14ac:dyDescent="0.2">
      <c r="A663" s="51">
        <v>43273</v>
      </c>
      <c r="H663" s="21">
        <v>7.2329562584374672E-3</v>
      </c>
    </row>
    <row r="664" spans="1:8" x14ac:dyDescent="0.2">
      <c r="A664" s="51">
        <v>43272</v>
      </c>
      <c r="H664" s="21">
        <v>-3.2386743838165514E-3</v>
      </c>
    </row>
    <row r="665" spans="1:8" x14ac:dyDescent="0.2">
      <c r="A665" s="51">
        <v>43271</v>
      </c>
      <c r="H665" s="21">
        <v>7.3577919673750193E-3</v>
      </c>
    </row>
    <row r="666" spans="1:8" x14ac:dyDescent="0.2">
      <c r="A666" s="51">
        <v>43270</v>
      </c>
      <c r="H666" s="21">
        <v>-7.3839539276331096E-3</v>
      </c>
    </row>
    <row r="667" spans="1:8" x14ac:dyDescent="0.2">
      <c r="A667" s="51">
        <v>43269</v>
      </c>
      <c r="H667" s="21">
        <v>-2.0761447606744308E-3</v>
      </c>
    </row>
    <row r="668" spans="1:8" x14ac:dyDescent="0.2">
      <c r="A668" s="51">
        <v>43266</v>
      </c>
      <c r="H668" s="21">
        <v>6.2677299896527242E-4</v>
      </c>
    </row>
    <row r="669" spans="1:8" x14ac:dyDescent="0.2">
      <c r="A669" s="51">
        <v>43265</v>
      </c>
      <c r="H669" s="21">
        <v>-3.9064247118694882E-3</v>
      </c>
    </row>
    <row r="670" spans="1:8" x14ac:dyDescent="0.2">
      <c r="A670" s="51">
        <v>43264</v>
      </c>
      <c r="H670" s="21">
        <v>1.3058633544068686E-3</v>
      </c>
    </row>
    <row r="671" spans="1:8" x14ac:dyDescent="0.2">
      <c r="A671" s="51">
        <v>43263</v>
      </c>
      <c r="H671" s="21">
        <v>5.8741887854194237E-3</v>
      </c>
    </row>
    <row r="672" spans="1:8" x14ac:dyDescent="0.2">
      <c r="A672" s="51">
        <v>43262</v>
      </c>
      <c r="H672" s="21">
        <v>1.1222785573301065E-3</v>
      </c>
    </row>
    <row r="673" spans="1:8" x14ac:dyDescent="0.2">
      <c r="A673" s="51">
        <v>43259</v>
      </c>
      <c r="H673" s="21">
        <v>-5.4747962598265777E-4</v>
      </c>
    </row>
    <row r="674" spans="1:8" x14ac:dyDescent="0.2">
      <c r="A674" s="51">
        <v>43258</v>
      </c>
      <c r="H674" s="21">
        <v>8.0462527741038577E-3</v>
      </c>
    </row>
    <row r="675" spans="1:8" x14ac:dyDescent="0.2">
      <c r="A675" s="51">
        <v>43257</v>
      </c>
      <c r="H675" s="21">
        <v>7.8671004759056449E-3</v>
      </c>
    </row>
    <row r="676" spans="1:8" x14ac:dyDescent="0.2">
      <c r="A676" s="51">
        <v>43256</v>
      </c>
      <c r="H676" s="21">
        <v>-3.1089160291816759E-3</v>
      </c>
    </row>
    <row r="677" spans="1:8" x14ac:dyDescent="0.2">
      <c r="A677" s="51">
        <v>43255</v>
      </c>
      <c r="H677" s="21">
        <v>-6.1324966193483368E-3</v>
      </c>
    </row>
    <row r="678" spans="1:8" x14ac:dyDescent="0.2">
      <c r="A678" s="51">
        <v>43252</v>
      </c>
      <c r="H678" s="21">
        <v>-2.6965426793813499E-3</v>
      </c>
    </row>
    <row r="679" spans="1:8" x14ac:dyDescent="0.2">
      <c r="A679" s="51">
        <v>43251</v>
      </c>
      <c r="H679" s="21">
        <v>1.1854871865655467E-2</v>
      </c>
    </row>
    <row r="680" spans="1:8" x14ac:dyDescent="0.2">
      <c r="A680" s="51">
        <v>43250</v>
      </c>
      <c r="H680" s="21">
        <v>-1.234837574515541E-3</v>
      </c>
    </row>
    <row r="681" spans="1:8" x14ac:dyDescent="0.2">
      <c r="A681" s="51">
        <v>43249</v>
      </c>
      <c r="H681" s="21">
        <v>-6.1681965099531205E-3</v>
      </c>
    </row>
    <row r="682" spans="1:8" x14ac:dyDescent="0.2">
      <c r="A682" s="51">
        <v>43248</v>
      </c>
      <c r="H682" s="21">
        <v>6.865736728730077E-3</v>
      </c>
    </row>
    <row r="683" spans="1:8" x14ac:dyDescent="0.2">
      <c r="A683" s="51">
        <v>43245</v>
      </c>
      <c r="H683" s="21">
        <v>7.5231738180366109E-3</v>
      </c>
    </row>
    <row r="684" spans="1:8" x14ac:dyDescent="0.2">
      <c r="A684" s="51">
        <v>43244</v>
      </c>
      <c r="H684" s="21">
        <v>9.2221818624325016E-3</v>
      </c>
    </row>
    <row r="685" spans="1:8" x14ac:dyDescent="0.2">
      <c r="A685" s="51">
        <v>43243</v>
      </c>
      <c r="H685" s="21">
        <v>-8.8796842377405292E-3</v>
      </c>
    </row>
    <row r="686" spans="1:8" x14ac:dyDescent="0.2">
      <c r="A686" s="51">
        <v>43242</v>
      </c>
      <c r="H686" s="21">
        <v>1.013753027056267E-3</v>
      </c>
    </row>
    <row r="687" spans="1:8" x14ac:dyDescent="0.2">
      <c r="A687" s="51">
        <v>43241</v>
      </c>
      <c r="H687" s="21">
        <v>-6.6845971245983711E-3</v>
      </c>
    </row>
    <row r="688" spans="1:8" x14ac:dyDescent="0.2">
      <c r="A688" s="51">
        <v>43238</v>
      </c>
      <c r="H688" s="21">
        <v>-8.5952268524799851E-3</v>
      </c>
    </row>
    <row r="689" spans="1:8" x14ac:dyDescent="0.2">
      <c r="A689" s="51">
        <v>43237</v>
      </c>
      <c r="H689" s="21">
        <v>-6.7698062539954529E-3</v>
      </c>
    </row>
    <row r="690" spans="1:8" x14ac:dyDescent="0.2">
      <c r="A690" s="51">
        <v>43236</v>
      </c>
      <c r="H690" s="21">
        <v>-4.4002889481700664E-3</v>
      </c>
    </row>
    <row r="691" spans="1:8" x14ac:dyDescent="0.2">
      <c r="A691" s="51">
        <v>43235</v>
      </c>
      <c r="H691" s="21">
        <v>-3.5920909688756024E-4</v>
      </c>
    </row>
    <row r="692" spans="1:8" x14ac:dyDescent="0.2">
      <c r="A692" s="51">
        <v>43234</v>
      </c>
      <c r="H692" s="21">
        <v>5.8852904606908655E-4</v>
      </c>
    </row>
    <row r="693" spans="1:8" x14ac:dyDescent="0.2">
      <c r="A693" s="51">
        <v>43231</v>
      </c>
      <c r="H693" s="21">
        <v>8.1806495778105944E-3</v>
      </c>
    </row>
    <row r="694" spans="1:8" x14ac:dyDescent="0.2">
      <c r="A694" s="51">
        <v>43230</v>
      </c>
      <c r="H694" s="21">
        <v>-2.0712643388360792E-3</v>
      </c>
    </row>
    <row r="695" spans="1:8" x14ac:dyDescent="0.2">
      <c r="A695" s="51">
        <v>43229</v>
      </c>
      <c r="H695" s="21">
        <v>2.9213608738525403E-3</v>
      </c>
    </row>
    <row r="696" spans="1:8" x14ac:dyDescent="0.2">
      <c r="A696" s="51">
        <v>43228</v>
      </c>
      <c r="H696" s="21">
        <v>2.3230565166673244E-4</v>
      </c>
    </row>
    <row r="697" spans="1:8" x14ac:dyDescent="0.2">
      <c r="A697" s="51">
        <v>43227</v>
      </c>
      <c r="H697" s="21">
        <v>8.3498860567236769E-3</v>
      </c>
    </row>
    <row r="698" spans="1:8" x14ac:dyDescent="0.2">
      <c r="A698" s="51">
        <v>43224</v>
      </c>
      <c r="H698" s="21">
        <v>-5.3631653469210731E-3</v>
      </c>
    </row>
    <row r="699" spans="1:8" x14ac:dyDescent="0.2">
      <c r="A699" s="51">
        <v>43223</v>
      </c>
      <c r="H699" s="21">
        <v>-2.0853866062023152E-3</v>
      </c>
    </row>
    <row r="700" spans="1:8" x14ac:dyDescent="0.2">
      <c r="A700" s="51">
        <v>43222</v>
      </c>
      <c r="H700" s="21">
        <v>4.566600938824442E-4</v>
      </c>
    </row>
    <row r="701" spans="1:8" x14ac:dyDescent="0.2">
      <c r="A701" s="51">
        <v>43220</v>
      </c>
      <c r="H701" s="21">
        <v>5.437339415735363E-3</v>
      </c>
    </row>
    <row r="702" spans="1:8" x14ac:dyDescent="0.2">
      <c r="A702" s="51">
        <v>43217</v>
      </c>
      <c r="H702" s="21">
        <v>7.3504312529528897E-3</v>
      </c>
    </row>
    <row r="703" spans="1:8" x14ac:dyDescent="0.2">
      <c r="A703" s="51">
        <v>43216</v>
      </c>
      <c r="H703" s="21">
        <v>6.1354060497338806E-3</v>
      </c>
    </row>
    <row r="704" spans="1:8" x14ac:dyDescent="0.2">
      <c r="A704" s="51">
        <v>43215</v>
      </c>
      <c r="H704" s="21">
        <v>-3.3383563578889739E-3</v>
      </c>
    </row>
    <row r="705" spans="1:8" x14ac:dyDescent="0.2">
      <c r="A705" s="51">
        <v>43214</v>
      </c>
      <c r="H705" s="21">
        <v>4.8031428683212992E-3</v>
      </c>
    </row>
    <row r="706" spans="1:8" x14ac:dyDescent="0.2">
      <c r="A706" s="51">
        <v>43213</v>
      </c>
      <c r="H706" s="21">
        <v>1.0219796188653163E-3</v>
      </c>
    </row>
    <row r="707" spans="1:8" x14ac:dyDescent="0.2">
      <c r="A707" s="51">
        <v>43210</v>
      </c>
      <c r="H707" s="21">
        <v>-3.4019500096190916E-4</v>
      </c>
    </row>
    <row r="708" spans="1:8" x14ac:dyDescent="0.2">
      <c r="A708" s="51">
        <v>43209</v>
      </c>
      <c r="H708" s="21">
        <v>2.7810207634362894E-3</v>
      </c>
    </row>
    <row r="709" spans="1:8" x14ac:dyDescent="0.2">
      <c r="A709" s="51">
        <v>43208</v>
      </c>
      <c r="H709" s="21">
        <v>-1.8444063538399277E-3</v>
      </c>
    </row>
    <row r="710" spans="1:8" x14ac:dyDescent="0.2">
      <c r="A710" s="51">
        <v>43207</v>
      </c>
      <c r="H710" s="21">
        <v>2.6092987358130181E-3</v>
      </c>
    </row>
    <row r="711" spans="1:8" x14ac:dyDescent="0.2">
      <c r="A711" s="51">
        <v>43206</v>
      </c>
      <c r="H711" s="21">
        <v>3.2929419893374988E-3</v>
      </c>
    </row>
    <row r="712" spans="1:8" x14ac:dyDescent="0.2">
      <c r="A712" s="51">
        <v>43203</v>
      </c>
      <c r="H712" s="21">
        <v>2.6801871205669025E-3</v>
      </c>
    </row>
    <row r="713" spans="1:8" x14ac:dyDescent="0.2">
      <c r="A713" s="51">
        <v>43202</v>
      </c>
      <c r="H713" s="21">
        <v>4.7232977940763294E-3</v>
      </c>
    </row>
    <row r="714" spans="1:8" x14ac:dyDescent="0.2">
      <c r="A714" s="51">
        <v>43201</v>
      </c>
      <c r="H714" s="21">
        <v>1.7749750349801358E-3</v>
      </c>
    </row>
    <row r="715" spans="1:8" x14ac:dyDescent="0.2">
      <c r="A715" s="51">
        <v>43200</v>
      </c>
      <c r="H715" s="21">
        <v>2.7105569982957783E-3</v>
      </c>
    </row>
    <row r="716" spans="1:8" x14ac:dyDescent="0.2">
      <c r="A716" s="51">
        <v>43199</v>
      </c>
      <c r="H716" s="21">
        <v>4.7932681765594952E-3</v>
      </c>
    </row>
    <row r="717" spans="1:8" x14ac:dyDescent="0.2">
      <c r="A717" s="51">
        <v>43196</v>
      </c>
      <c r="H717" s="21">
        <v>8.9759922794047998E-4</v>
      </c>
    </row>
    <row r="718" spans="1:8" x14ac:dyDescent="0.2">
      <c r="A718" s="51">
        <v>43195</v>
      </c>
      <c r="H718" s="21">
        <v>1.7345550991774351E-2</v>
      </c>
    </row>
    <row r="719" spans="1:8" x14ac:dyDescent="0.2">
      <c r="A719" s="51">
        <v>43194</v>
      </c>
      <c r="H719" s="21">
        <v>-1.0590898471205187E-2</v>
      </c>
    </row>
    <row r="720" spans="1:8" x14ac:dyDescent="0.2">
      <c r="A720" s="51">
        <v>43193</v>
      </c>
      <c r="H720" s="21">
        <v>3.4602147003425293E-3</v>
      </c>
    </row>
    <row r="721" spans="1:8" x14ac:dyDescent="0.2">
      <c r="A721" s="51">
        <v>43192</v>
      </c>
      <c r="H721" s="21">
        <v>8.6579372321358133E-3</v>
      </c>
    </row>
    <row r="722" spans="1:8" x14ac:dyDescent="0.2">
      <c r="A722" s="51">
        <v>43187</v>
      </c>
      <c r="H722" s="21">
        <v>-6.2201728239201703E-3</v>
      </c>
    </row>
    <row r="723" spans="1:8" x14ac:dyDescent="0.2">
      <c r="A723" s="51">
        <v>43186</v>
      </c>
      <c r="H723" s="21">
        <v>3.2602292135395471E-3</v>
      </c>
    </row>
    <row r="724" spans="1:8" x14ac:dyDescent="0.2">
      <c r="A724" s="51">
        <v>43185</v>
      </c>
      <c r="H724" s="21">
        <v>1.4311815725195782E-2</v>
      </c>
    </row>
    <row r="725" spans="1:8" x14ac:dyDescent="0.2">
      <c r="A725" s="51">
        <v>43182</v>
      </c>
      <c r="H725" s="21">
        <v>-1.2491395648143744E-2</v>
      </c>
    </row>
    <row r="726" spans="1:8" x14ac:dyDescent="0.2">
      <c r="A726" s="51">
        <v>43181</v>
      </c>
      <c r="H726" s="21">
        <v>-3.9281933780856695E-3</v>
      </c>
    </row>
    <row r="727" spans="1:8" x14ac:dyDescent="0.2">
      <c r="A727" s="51">
        <v>43180</v>
      </c>
      <c r="H727" s="21">
        <v>4.2163619687036061E-3</v>
      </c>
    </row>
    <row r="728" spans="1:8" x14ac:dyDescent="0.2">
      <c r="A728" s="51">
        <v>43179</v>
      </c>
      <c r="H728" s="21">
        <v>2.234228297529246E-3</v>
      </c>
    </row>
    <row r="729" spans="1:8" x14ac:dyDescent="0.2">
      <c r="A729" s="51">
        <v>43178</v>
      </c>
      <c r="H729" s="21">
        <v>-7.6515764134610165E-3</v>
      </c>
    </row>
    <row r="730" spans="1:8" x14ac:dyDescent="0.2">
      <c r="A730" s="51">
        <v>43175</v>
      </c>
      <c r="H730" s="21">
        <v>-1.5241942214326256E-2</v>
      </c>
    </row>
    <row r="731" spans="1:8" x14ac:dyDescent="0.2">
      <c r="A731" s="51">
        <v>43174</v>
      </c>
      <c r="H731" s="21">
        <v>-4.4489751304196724E-3</v>
      </c>
    </row>
    <row r="732" spans="1:8" x14ac:dyDescent="0.2">
      <c r="A732" s="51">
        <v>43173</v>
      </c>
      <c r="H732" s="21">
        <v>-6.2163443398295887E-4</v>
      </c>
    </row>
    <row r="733" spans="1:8" x14ac:dyDescent="0.2">
      <c r="A733" s="51">
        <v>43172</v>
      </c>
      <c r="H733" s="21">
        <v>-1.8048032246079321E-3</v>
      </c>
    </row>
    <row r="734" spans="1:8" x14ac:dyDescent="0.2">
      <c r="A734" s="51">
        <v>43171</v>
      </c>
      <c r="H734" s="21">
        <v>1.8172289530089706E-2</v>
      </c>
    </row>
    <row r="735" spans="1:8" x14ac:dyDescent="0.2">
      <c r="A735" s="51">
        <v>43168</v>
      </c>
      <c r="H735" s="21">
        <v>-1.3330592980127683E-3</v>
      </c>
    </row>
    <row r="736" spans="1:8" x14ac:dyDescent="0.2">
      <c r="A736" s="51">
        <v>43167</v>
      </c>
      <c r="H736" s="21">
        <v>9.5950613713088953E-3</v>
      </c>
    </row>
    <row r="737" spans="1:8" x14ac:dyDescent="0.2">
      <c r="A737" s="51">
        <v>43166</v>
      </c>
      <c r="H737" s="21">
        <v>-8.5639938101434079E-3</v>
      </c>
    </row>
    <row r="738" spans="1:8" x14ac:dyDescent="0.2">
      <c r="A738" s="51">
        <v>43165</v>
      </c>
      <c r="H738" s="21">
        <v>-1.2811225205380625E-2</v>
      </c>
    </row>
    <row r="739" spans="1:8" x14ac:dyDescent="0.2">
      <c r="A739" s="51">
        <v>43164</v>
      </c>
      <c r="H739" s="21">
        <v>-8.8551553562001093E-3</v>
      </c>
    </row>
    <row r="740" spans="1:8" x14ac:dyDescent="0.2">
      <c r="A740" s="51">
        <v>43160</v>
      </c>
      <c r="H740" s="21">
        <v>-4.0187077633601709E-3</v>
      </c>
    </row>
    <row r="741" spans="1:8" x14ac:dyDescent="0.2">
      <c r="A741" s="51">
        <v>43159</v>
      </c>
      <c r="H741" s="21">
        <v>-4.7380500521519943E-3</v>
      </c>
    </row>
    <row r="742" spans="1:8" x14ac:dyDescent="0.2">
      <c r="A742" s="51">
        <v>43158</v>
      </c>
      <c r="H742" s="21">
        <v>-2.8887041192023604E-3</v>
      </c>
    </row>
    <row r="743" spans="1:8" x14ac:dyDescent="0.2">
      <c r="A743" s="51">
        <v>43157</v>
      </c>
      <c r="H743" s="21">
        <v>8.8529312858255053E-3</v>
      </c>
    </row>
    <row r="744" spans="1:8" x14ac:dyDescent="0.2">
      <c r="A744" s="51">
        <v>43154</v>
      </c>
      <c r="H744" s="21">
        <v>9.4951321548864681E-3</v>
      </c>
    </row>
    <row r="745" spans="1:8" x14ac:dyDescent="0.2">
      <c r="A745" s="51">
        <v>43153</v>
      </c>
      <c r="H745" s="21">
        <v>-7.4958223760413151E-4</v>
      </c>
    </row>
    <row r="746" spans="1:8" x14ac:dyDescent="0.2">
      <c r="A746" s="51">
        <v>43152</v>
      </c>
      <c r="H746" s="21">
        <v>4.1827815728598793E-3</v>
      </c>
    </row>
    <row r="747" spans="1:8" x14ac:dyDescent="0.2">
      <c r="A747" s="51">
        <v>43151</v>
      </c>
      <c r="H747" s="21">
        <v>-2.1064573037711605E-3</v>
      </c>
    </row>
    <row r="748" spans="1:8" x14ac:dyDescent="0.2">
      <c r="A748" s="51">
        <v>43150</v>
      </c>
      <c r="H748" s="21">
        <v>-6.9661279598693913E-3</v>
      </c>
    </row>
    <row r="749" spans="1:8" x14ac:dyDescent="0.2">
      <c r="A749" s="51">
        <v>43147</v>
      </c>
      <c r="H749" s="21">
        <v>-8.394645380335462E-3</v>
      </c>
    </row>
    <row r="750" spans="1:8" x14ac:dyDescent="0.2">
      <c r="A750" s="51">
        <v>43146</v>
      </c>
      <c r="H750" s="21">
        <v>4.1347883458379177E-3</v>
      </c>
    </row>
    <row r="751" spans="1:8" x14ac:dyDescent="0.2">
      <c r="A751" s="51">
        <v>43145</v>
      </c>
      <c r="H751" s="21">
        <v>-4.222254529280451E-3</v>
      </c>
    </row>
    <row r="752" spans="1:8" x14ac:dyDescent="0.2">
      <c r="A752" s="51">
        <v>43143</v>
      </c>
      <c r="H752" s="21">
        <v>8.6291346696060322E-3</v>
      </c>
    </row>
    <row r="753" spans="1:8" x14ac:dyDescent="0.2">
      <c r="A753" s="51">
        <v>43140</v>
      </c>
      <c r="H753" s="21">
        <v>-1.1909127329864964E-2</v>
      </c>
    </row>
    <row r="754" spans="1:8" x14ac:dyDescent="0.2">
      <c r="A754" s="51">
        <v>43139</v>
      </c>
      <c r="H754" s="21">
        <v>9.648831783172572E-3</v>
      </c>
    </row>
    <row r="755" spans="1:8" x14ac:dyDescent="0.2">
      <c r="A755" s="51">
        <v>43138</v>
      </c>
      <c r="H755" s="21">
        <v>-3.316705992260614E-3</v>
      </c>
    </row>
    <row r="756" spans="1:8" x14ac:dyDescent="0.2">
      <c r="A756" s="51">
        <v>43137</v>
      </c>
      <c r="H756" s="21">
        <v>-1.627867038102343E-2</v>
      </c>
    </row>
    <row r="757" spans="1:8" x14ac:dyDescent="0.2">
      <c r="A757" s="51">
        <v>43136</v>
      </c>
      <c r="H757" s="21">
        <v>-8.8677941062404279E-3</v>
      </c>
    </row>
    <row r="758" spans="1:8" x14ac:dyDescent="0.2">
      <c r="A758" s="51">
        <v>43133</v>
      </c>
      <c r="H758" s="21">
        <v>-2.3669405550196834E-2</v>
      </c>
    </row>
    <row r="759" spans="1:8" x14ac:dyDescent="0.2">
      <c r="A759" s="51">
        <v>43132</v>
      </c>
      <c r="H759" s="21">
        <v>-1.6240058066410528E-3</v>
      </c>
    </row>
    <row r="760" spans="1:8" x14ac:dyDescent="0.2">
      <c r="A760" s="51">
        <v>43131</v>
      </c>
      <c r="H760" s="21">
        <v>-1.9086448267168234E-3</v>
      </c>
    </row>
    <row r="761" spans="1:8" x14ac:dyDescent="0.2">
      <c r="A761" s="51">
        <v>43130</v>
      </c>
      <c r="H761" s="21">
        <v>-6.9007580290918928E-3</v>
      </c>
    </row>
    <row r="762" spans="1:8" x14ac:dyDescent="0.2">
      <c r="A762" s="51">
        <v>43129</v>
      </c>
      <c r="H762" s="21">
        <v>6.4371333442458881E-3</v>
      </c>
    </row>
    <row r="763" spans="1:8" x14ac:dyDescent="0.2">
      <c r="A763" s="51">
        <v>43125</v>
      </c>
      <c r="H763" s="21">
        <v>-3.0798195508837645E-3</v>
      </c>
    </row>
    <row r="764" spans="1:8" x14ac:dyDescent="0.2">
      <c r="A764" s="51">
        <v>43124</v>
      </c>
      <c r="H764" s="21">
        <v>5.9915671731762326E-4</v>
      </c>
    </row>
    <row r="765" spans="1:8" x14ac:dyDescent="0.2">
      <c r="A765" s="51">
        <v>43123</v>
      </c>
      <c r="H765" s="21">
        <v>9.5074264910143414E-3</v>
      </c>
    </row>
    <row r="766" spans="1:8" x14ac:dyDescent="0.2">
      <c r="A766" s="51">
        <v>43122</v>
      </c>
      <c r="H766" s="21">
        <v>8.0334647957495519E-3</v>
      </c>
    </row>
    <row r="767" spans="1:8" x14ac:dyDescent="0.2">
      <c r="A767" s="51">
        <v>43119</v>
      </c>
      <c r="H767" s="21">
        <v>7.101438920702227E-3</v>
      </c>
    </row>
    <row r="768" spans="1:8" x14ac:dyDescent="0.2">
      <c r="A768" s="51">
        <v>43118</v>
      </c>
      <c r="H768" s="21">
        <v>5.0743539809327025E-3</v>
      </c>
    </row>
    <row r="769" spans="1:8" x14ac:dyDescent="0.2">
      <c r="A769" s="51">
        <v>43117</v>
      </c>
      <c r="H769" s="21">
        <v>8.8979035613561356E-3</v>
      </c>
    </row>
    <row r="770" spans="1:8" x14ac:dyDescent="0.2">
      <c r="A770" s="51">
        <v>43116</v>
      </c>
      <c r="H770" s="21">
        <v>-2.0817491676511455E-3</v>
      </c>
    </row>
    <row r="771" spans="1:8" x14ac:dyDescent="0.2">
      <c r="A771" s="51">
        <v>43115</v>
      </c>
      <c r="H771" s="21">
        <v>7.2331775020795692E-3</v>
      </c>
    </row>
    <row r="772" spans="1:8" x14ac:dyDescent="0.2">
      <c r="A772" s="51">
        <v>43112</v>
      </c>
      <c r="H772" s="21">
        <v>2.5732373349799911E-3</v>
      </c>
    </row>
    <row r="773" spans="1:8" x14ac:dyDescent="0.2">
      <c r="A773" s="51">
        <v>43111</v>
      </c>
      <c r="H773" s="21">
        <v>2.0430385413620906E-3</v>
      </c>
    </row>
    <row r="774" spans="1:8" x14ac:dyDescent="0.2">
      <c r="A774" s="51">
        <v>43110</v>
      </c>
      <c r="H774" s="21">
        <v>-2.9386032496035345E-4</v>
      </c>
    </row>
    <row r="775" spans="1:8" x14ac:dyDescent="0.2">
      <c r="A775" s="51">
        <v>43109</v>
      </c>
      <c r="H775" s="21">
        <v>2.6280620475367302E-3</v>
      </c>
    </row>
    <row r="776" spans="1:8" x14ac:dyDescent="0.2">
      <c r="A776" s="51">
        <v>43108</v>
      </c>
      <c r="H776" s="21">
        <v>5.8079204941020972E-3</v>
      </c>
    </row>
    <row r="777" spans="1:8" x14ac:dyDescent="0.2">
      <c r="A777" s="51">
        <v>43105</v>
      </c>
      <c r="H777" s="21">
        <v>5.4081330530619132E-3</v>
      </c>
    </row>
    <row r="778" spans="1:8" x14ac:dyDescent="0.2">
      <c r="A778" s="51">
        <v>43104</v>
      </c>
      <c r="H778" s="21">
        <v>5.2022592121054641E-3</v>
      </c>
    </row>
    <row r="779" spans="1:8" x14ac:dyDescent="0.2">
      <c r="A779" s="51">
        <v>43103</v>
      </c>
      <c r="H779" s="21">
        <v>-5.585332966545868E-4</v>
      </c>
    </row>
    <row r="780" spans="1:8" x14ac:dyDescent="0.2">
      <c r="A780" s="51">
        <v>43102</v>
      </c>
      <c r="H780" s="21">
        <v>-1.4491679927500413E-5</v>
      </c>
    </row>
    <row r="781" spans="1:8" x14ac:dyDescent="0.2">
      <c r="A781" s="51">
        <v>43101</v>
      </c>
      <c r="H781" s="21">
        <v>-7.1926495573680204E-3</v>
      </c>
    </row>
    <row r="782" spans="1:8" x14ac:dyDescent="0.2">
      <c r="A782" s="51">
        <v>43098</v>
      </c>
      <c r="H782" s="21">
        <v>6.1498001194114941E-3</v>
      </c>
    </row>
    <row r="783" spans="1:8" x14ac:dyDescent="0.2">
      <c r="A783" s="51">
        <v>43097</v>
      </c>
      <c r="H783" s="21">
        <v>-1.8825315654806677E-3</v>
      </c>
    </row>
    <row r="784" spans="1:8" x14ac:dyDescent="0.2">
      <c r="A784" s="51">
        <v>43096</v>
      </c>
      <c r="H784" s="21">
        <v>-2.9092034613171637E-3</v>
      </c>
    </row>
    <row r="785" spans="1:8" x14ac:dyDescent="0.2">
      <c r="A785" s="51">
        <v>43095</v>
      </c>
      <c r="H785" s="21">
        <v>2.0694358645751676E-3</v>
      </c>
    </row>
    <row r="786" spans="1:8" x14ac:dyDescent="0.2">
      <c r="A786" s="51">
        <v>43091</v>
      </c>
      <c r="H786" s="21">
        <v>5.4366248119086932E-3</v>
      </c>
    </row>
    <row r="787" spans="1:8" x14ac:dyDescent="0.2">
      <c r="A787" s="51">
        <v>43090</v>
      </c>
      <c r="H787" s="21">
        <v>-6.2487360189189057E-4</v>
      </c>
    </row>
    <row r="788" spans="1:8" x14ac:dyDescent="0.2">
      <c r="A788" s="51">
        <v>43089</v>
      </c>
      <c r="H788" s="21">
        <v>-1.7558467151702363E-3</v>
      </c>
    </row>
    <row r="789" spans="1:8" x14ac:dyDescent="0.2">
      <c r="A789" s="51">
        <v>43088</v>
      </c>
      <c r="H789" s="21">
        <v>6.9711286808413243E-3</v>
      </c>
    </row>
    <row r="790" spans="1:8" x14ac:dyDescent="0.2">
      <c r="A790" s="51">
        <v>43087</v>
      </c>
      <c r="H790" s="21">
        <v>4.1366113979644757E-3</v>
      </c>
    </row>
    <row r="791" spans="1:8" x14ac:dyDescent="0.2">
      <c r="A791" s="51">
        <v>43084</v>
      </c>
      <c r="H791" s="21">
        <v>6.4839402650940549E-3</v>
      </c>
    </row>
    <row r="792" spans="1:8" x14ac:dyDescent="0.2">
      <c r="A792" s="51">
        <v>43083</v>
      </c>
      <c r="H792" s="21">
        <v>5.8419701428286423E-3</v>
      </c>
    </row>
    <row r="793" spans="1:8" x14ac:dyDescent="0.2">
      <c r="A793" s="51">
        <v>43082</v>
      </c>
      <c r="H793" s="21">
        <v>-5.2790491124615167E-3</v>
      </c>
    </row>
    <row r="794" spans="1:8" x14ac:dyDescent="0.2">
      <c r="A794" s="51">
        <v>43081</v>
      </c>
      <c r="H794" s="21">
        <v>-6.8322727397990999E-3</v>
      </c>
    </row>
    <row r="795" spans="1:8" x14ac:dyDescent="0.2">
      <c r="A795" s="51">
        <v>43080</v>
      </c>
      <c r="H795" s="21">
        <v>6.1610761480224291E-3</v>
      </c>
    </row>
    <row r="796" spans="1:8" x14ac:dyDescent="0.2">
      <c r="A796" s="51">
        <v>43077</v>
      </c>
      <c r="H796" s="21">
        <v>9.0965046772463164E-3</v>
      </c>
    </row>
    <row r="797" spans="1:8" x14ac:dyDescent="0.2">
      <c r="A797" s="51">
        <v>43076</v>
      </c>
      <c r="H797" s="21">
        <v>1.0741503376733682E-2</v>
      </c>
    </row>
    <row r="798" spans="1:8" x14ac:dyDescent="0.2">
      <c r="A798" s="51">
        <v>43075</v>
      </c>
      <c r="H798" s="21">
        <v>-6.27712130361242E-3</v>
      </c>
    </row>
    <row r="799" spans="1:8" x14ac:dyDescent="0.2">
      <c r="A799" s="51">
        <v>43074</v>
      </c>
      <c r="H799" s="21">
        <v>-2.0489663668215325E-3</v>
      </c>
    </row>
    <row r="800" spans="1:8" x14ac:dyDescent="0.2">
      <c r="A800" s="51">
        <v>43073</v>
      </c>
      <c r="H800" s="21">
        <v>1.1195894912600407E-3</v>
      </c>
    </row>
    <row r="801" spans="1:8" x14ac:dyDescent="0.2">
      <c r="A801" s="51">
        <v>43070</v>
      </c>
      <c r="H801" s="21">
        <v>-9.5908288537530067E-3</v>
      </c>
    </row>
    <row r="802" spans="1:8" x14ac:dyDescent="0.2">
      <c r="A802" s="51">
        <v>43069</v>
      </c>
      <c r="H802" s="21">
        <v>-1.3585097856263726E-2</v>
      </c>
    </row>
    <row r="803" spans="1:8" x14ac:dyDescent="0.2">
      <c r="A803" s="51">
        <v>43068</v>
      </c>
      <c r="H803" s="21">
        <v>-4.7098132639754249E-4</v>
      </c>
    </row>
    <row r="804" spans="1:8" x14ac:dyDescent="0.2">
      <c r="A804" s="51">
        <v>43067</v>
      </c>
      <c r="H804" s="21">
        <v>-3.1436092842846816E-3</v>
      </c>
    </row>
    <row r="805" spans="1:8" x14ac:dyDescent="0.2">
      <c r="A805" s="51">
        <v>43066</v>
      </c>
      <c r="H805" s="21">
        <v>1.3411732645836688E-3</v>
      </c>
    </row>
    <row r="806" spans="1:8" x14ac:dyDescent="0.2">
      <c r="A806" s="51">
        <v>43063</v>
      </c>
      <c r="H806" s="21">
        <v>2.7103816773548341E-3</v>
      </c>
    </row>
    <row r="807" spans="1:8" x14ac:dyDescent="0.2">
      <c r="A807" s="51">
        <v>43062</v>
      </c>
      <c r="H807" s="21">
        <v>7.9017565339952562E-4</v>
      </c>
    </row>
    <row r="808" spans="1:8" x14ac:dyDescent="0.2">
      <c r="A808" s="51">
        <v>43061</v>
      </c>
      <c r="H808" s="21">
        <v>2.4821052154075959E-3</v>
      </c>
    </row>
    <row r="809" spans="1:8" x14ac:dyDescent="0.2">
      <c r="A809" s="51">
        <v>43060</v>
      </c>
      <c r="H809" s="21">
        <v>3.544381368563413E-3</v>
      </c>
    </row>
    <row r="810" spans="1:8" x14ac:dyDescent="0.2">
      <c r="A810" s="51">
        <v>43059</v>
      </c>
      <c r="H810" s="21">
        <v>5.1272288451911568E-4</v>
      </c>
    </row>
    <row r="811" spans="1:8" x14ac:dyDescent="0.2">
      <c r="A811" s="51">
        <v>43056</v>
      </c>
      <c r="H811" s="21">
        <v>7.1025535443244719E-3</v>
      </c>
    </row>
    <row r="812" spans="1:8" x14ac:dyDescent="0.2">
      <c r="A812" s="51">
        <v>43055</v>
      </c>
      <c r="H812" s="21">
        <v>1.0517613547186626E-2</v>
      </c>
    </row>
    <row r="813" spans="1:8" x14ac:dyDescent="0.2">
      <c r="A813" s="51">
        <v>43054</v>
      </c>
      <c r="H813" s="21">
        <v>-5.5228031146797767E-3</v>
      </c>
    </row>
    <row r="814" spans="1:8" x14ac:dyDescent="0.2">
      <c r="A814" s="51">
        <v>43053</v>
      </c>
      <c r="H814" s="21">
        <v>-2.7795213773088262E-3</v>
      </c>
    </row>
    <row r="815" spans="1:8" x14ac:dyDescent="0.2">
      <c r="A815" s="51">
        <v>43052</v>
      </c>
      <c r="H815" s="21">
        <v>-8.4705242631954794E-3</v>
      </c>
    </row>
    <row r="816" spans="1:8" x14ac:dyDescent="0.2">
      <c r="A816" s="51">
        <v>43049</v>
      </c>
      <c r="H816" s="21">
        <v>1.9118020277643683E-3</v>
      </c>
    </row>
    <row r="817" spans="1:8" x14ac:dyDescent="0.2">
      <c r="A817" s="51">
        <v>43048</v>
      </c>
      <c r="H817" s="21">
        <v>9.664548860910773E-4</v>
      </c>
    </row>
    <row r="818" spans="1:8" x14ac:dyDescent="0.2">
      <c r="A818" s="51">
        <v>43047</v>
      </c>
      <c r="H818" s="21">
        <v>-4.5637857020621531E-3</v>
      </c>
    </row>
    <row r="819" spans="1:8" x14ac:dyDescent="0.2">
      <c r="A819" s="51">
        <v>43046</v>
      </c>
      <c r="H819" s="21">
        <v>-1.0742861165757588E-2</v>
      </c>
    </row>
    <row r="820" spans="1:8" x14ac:dyDescent="0.2">
      <c r="A820" s="51">
        <v>43045</v>
      </c>
      <c r="H820" s="21">
        <v>1.3536697324563641E-3</v>
      </c>
    </row>
    <row r="821" spans="1:8" x14ac:dyDescent="0.2">
      <c r="A821" s="51">
        <v>43042</v>
      </c>
      <c r="H821" s="21">
        <v>3.3405335175081146E-3</v>
      </c>
    </row>
    <row r="822" spans="1:8" x14ac:dyDescent="0.2">
      <c r="A822" s="51">
        <v>43041</v>
      </c>
      <c r="H822" s="21">
        <v>-8.0537728386963366E-4</v>
      </c>
    </row>
    <row r="823" spans="1:8" x14ac:dyDescent="0.2">
      <c r="A823" s="51">
        <v>43040</v>
      </c>
      <c r="H823" s="21">
        <v>1.1588822983369463E-2</v>
      </c>
    </row>
    <row r="824" spans="1:8" x14ac:dyDescent="0.2">
      <c r="A824" s="51">
        <v>43039</v>
      </c>
      <c r="H824" s="21">
        <v>-1.5953844046136477E-3</v>
      </c>
    </row>
    <row r="825" spans="1:8" x14ac:dyDescent="0.2">
      <c r="A825" s="51">
        <v>43038</v>
      </c>
      <c r="H825" s="21">
        <v>3.2801732666614281E-3</v>
      </c>
    </row>
    <row r="826" spans="1:8" x14ac:dyDescent="0.2">
      <c r="A826" s="51">
        <v>43035</v>
      </c>
      <c r="H826" s="21">
        <v>3.0435409073135218E-4</v>
      </c>
    </row>
    <row r="827" spans="1:8" x14ac:dyDescent="0.2">
      <c r="A827" s="51">
        <v>43034</v>
      </c>
      <c r="H827" s="21" t="e">
        <v>#DIV/0!</v>
      </c>
    </row>
  </sheetData>
  <mergeCells count="1">
    <mergeCell ref="B1:G1"/>
  </mergeCells>
  <hyperlinks>
    <hyperlink ref="K4" r:id="rId1" xr:uid="{20A40D40-99A6-2048-84C2-75707A2E7B5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Submission_Details</vt:lpstr>
      <vt:lpstr>Solution_Q1</vt:lpstr>
      <vt:lpstr>Solution_Q2</vt:lpstr>
      <vt:lpstr>Solution_Q3-Q7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Nesara S R</dc:creator>
  <cp:lastModifiedBy>Nesara S R</cp:lastModifiedBy>
  <dcterms:created xsi:type="dcterms:W3CDTF">2021-02-23T11:31:25Z</dcterms:created>
  <dcterms:modified xsi:type="dcterms:W3CDTF">2021-02-24T00:51:46Z</dcterms:modified>
</cp:coreProperties>
</file>