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Master-Thesis\"/>
    </mc:Choice>
  </mc:AlternateContent>
  <bookViews>
    <workbookView xWindow="0" yWindow="0" windowWidth="28800" windowHeight="12360" activeTab="1"/>
  </bookViews>
  <sheets>
    <sheet name="SavePCAP_Cassandra" sheetId="1" r:id="rId1"/>
    <sheet name="SavePcap_Cassandra,MongoD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M12" i="2"/>
  <c r="M11" i="2"/>
  <c r="N10" i="2"/>
  <c r="N13" i="2" s="1"/>
  <c r="M10" i="2"/>
  <c r="M9" i="2"/>
  <c r="M8" i="2"/>
  <c r="M7" i="2"/>
  <c r="M6" i="2"/>
  <c r="M5" i="2"/>
  <c r="N7" i="2" l="1"/>
  <c r="I13" i="2"/>
  <c r="D13" i="2"/>
  <c r="I12" i="2"/>
  <c r="D12" i="2"/>
  <c r="F5" i="2" s="1"/>
  <c r="I11" i="2"/>
  <c r="D11" i="2"/>
  <c r="J10" i="2"/>
  <c r="I10" i="2"/>
  <c r="D10" i="2"/>
  <c r="I9" i="2"/>
  <c r="D9" i="2"/>
  <c r="I8" i="2"/>
  <c r="F8" i="2"/>
  <c r="D8" i="2"/>
  <c r="I7" i="2"/>
  <c r="D7" i="2"/>
  <c r="I6" i="2"/>
  <c r="D6" i="2"/>
  <c r="I5" i="2"/>
  <c r="D5" i="2"/>
  <c r="N10" i="1"/>
  <c r="J7" i="2" l="1"/>
  <c r="J13" i="2"/>
  <c r="N13" i="1"/>
  <c r="J13" i="1"/>
  <c r="F8" i="1"/>
  <c r="F5" i="1"/>
  <c r="J10" i="1" l="1"/>
  <c r="I14" i="1"/>
  <c r="D13" i="1"/>
  <c r="D14" i="1"/>
  <c r="M6" i="1" l="1"/>
  <c r="M7" i="1"/>
  <c r="M8" i="1"/>
  <c r="M9" i="1"/>
  <c r="M10" i="1"/>
  <c r="M11" i="1"/>
  <c r="M12" i="1"/>
  <c r="M13" i="1"/>
  <c r="M5" i="1"/>
  <c r="I6" i="1"/>
  <c r="I7" i="1"/>
  <c r="I8" i="1"/>
  <c r="I9" i="1"/>
  <c r="I10" i="1"/>
  <c r="I11" i="1"/>
  <c r="I12" i="1"/>
  <c r="I13" i="1"/>
  <c r="I5" i="1"/>
  <c r="D12" i="1"/>
  <c r="D11" i="1"/>
  <c r="D10" i="1"/>
  <c r="D9" i="1"/>
  <c r="D8" i="1"/>
  <c r="D7" i="1"/>
  <c r="D6" i="1"/>
  <c r="D5" i="1"/>
  <c r="J7" i="1" l="1"/>
  <c r="N7" i="1"/>
</calcChain>
</file>

<file path=xl/sharedStrings.xml><?xml version="1.0" encoding="utf-8"?>
<sst xmlns="http://schemas.openxmlformats.org/spreadsheetml/2006/main" count="65" uniqueCount="30">
  <si>
    <t>Count</t>
  </si>
  <si>
    <t>Time (s)</t>
  </si>
  <si>
    <t>Packet/s</t>
  </si>
  <si>
    <t>AVG packet size</t>
  </si>
  <si>
    <t>PCAP size (Bytes)</t>
  </si>
  <si>
    <t>File name</t>
  </si>
  <si>
    <t>dns.pcap</t>
  </si>
  <si>
    <t>netflow.pcap</t>
  </si>
  <si>
    <t>sip_rtp.pcap</t>
  </si>
  <si>
    <t>SkypeIRC.cap</t>
  </si>
  <si>
    <t>smallFlows.pcap</t>
  </si>
  <si>
    <t>1_youtube.pcap</t>
  </si>
  <si>
    <t>youtube_2.pcap</t>
  </si>
  <si>
    <t>youtube_3.pcap</t>
  </si>
  <si>
    <t>Packet/s AVG time (s)</t>
  </si>
  <si>
    <t>Packet sum</t>
  </si>
  <si>
    <t>Process time (s)</t>
  </si>
  <si>
    <t>f4f.pcap</t>
  </si>
  <si>
    <t>Intel Pentium G3258 @ 3.2 Ghz, 8 GB RAM</t>
  </si>
  <si>
    <t>Intel Core i5 @ 2.6 GHz, 8 GB RAM</t>
  </si>
  <si>
    <t>Test Suite</t>
  </si>
  <si>
    <t>AVG packet size (B)</t>
  </si>
  <si>
    <t>petsettisic.cap</t>
  </si>
  <si>
    <t>XX</t>
  </si>
  <si>
    <t>TODO: Add time for petsettisic.cap</t>
  </si>
  <si>
    <t>host18_00046_20150613225816</t>
  </si>
  <si>
    <t>host18_00047_20150615180251</t>
  </si>
  <si>
    <t>host18_00049_20150619081334</t>
  </si>
  <si>
    <t>host18_00053_20150701145004</t>
  </si>
  <si>
    <t>host18_00054_20150703095345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</si>
</sst>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3" fillId="2" borderId="1" xfId="0" applyFont="1" applyFill="1" applyBorder="1"/>
    <xf numFmtId="0" fontId="0" fillId="0" borderId="0" xfId="0" applyAlignment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 applyFill="1" applyAlignment="1"/>
    <xf numFmtId="3" fontId="0" fillId="0" borderId="3" xfId="0" applyNumberForma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4" fontId="0" fillId="0" borderId="3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3" fontId="0" fillId="0" borderId="1" xfId="0" applyNumberFormat="1" applyBorder="1"/>
    <xf numFmtId="4" fontId="0" fillId="0" borderId="1" xfId="0" applyNumberFormat="1" applyBorder="1"/>
    <xf numFmtId="0" fontId="4" fillId="0" borderId="0" xfId="0" applyFont="1" applyFill="1" applyBorder="1" applyAlignment="1"/>
    <xf numFmtId="3" fontId="0" fillId="0" borderId="0" xfId="0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34" sqref="D34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5" max="5" width="9.140625" customWidth="1"/>
    <col min="6" max="6" width="18.28515625" bestFit="1" customWidth="1"/>
    <col min="7" max="7" width="9.140625" customWidth="1"/>
    <col min="8" max="8" width="8.140625" bestFit="1" customWidth="1"/>
    <col min="9" max="9" width="8.5703125" customWidth="1"/>
    <col min="10" max="10" width="20.42578125" bestFit="1" customWidth="1"/>
    <col min="11" max="11" width="9.140625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1" spans="1:16" x14ac:dyDescent="0.25">
      <c r="E1" s="1"/>
      <c r="F1" s="1"/>
    </row>
    <row r="3" spans="1:16" x14ac:dyDescent="0.25">
      <c r="A3" s="28" t="s">
        <v>20</v>
      </c>
      <c r="B3" s="29"/>
      <c r="C3" s="29"/>
      <c r="D3" s="30"/>
      <c r="H3" s="28" t="s">
        <v>19</v>
      </c>
      <c r="I3" s="29"/>
      <c r="J3" s="30"/>
      <c r="L3" s="28" t="s">
        <v>18</v>
      </c>
      <c r="M3" s="29"/>
      <c r="N3" s="30"/>
      <c r="O3" s="1"/>
      <c r="P3" s="1"/>
    </row>
    <row r="4" spans="1:16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6" x14ac:dyDescent="0.25">
      <c r="A5" s="7" t="s">
        <v>11</v>
      </c>
      <c r="B5" s="14">
        <v>12651774</v>
      </c>
      <c r="C5" s="15">
        <v>12870</v>
      </c>
      <c r="D5" s="16">
        <f t="shared" ref="D5:D14" si="0">B5/C5</f>
        <v>983.0438228438228</v>
      </c>
      <c r="F5" s="25">
        <f>AVERAGEA(D5:D14)</f>
        <v>679.49168317426245</v>
      </c>
      <c r="H5" s="13">
        <v>23</v>
      </c>
      <c r="I5" s="17">
        <f t="shared" ref="I5:I14" si="1">C5/H5</f>
        <v>559.56521739130437</v>
      </c>
      <c r="L5" s="13">
        <v>32</v>
      </c>
      <c r="M5" s="17">
        <f t="shared" ref="M5:M13" si="2">C5/L5</f>
        <v>402.1875</v>
      </c>
    </row>
    <row r="6" spans="1:16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6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14</v>
      </c>
      <c r="I7" s="17">
        <f t="shared" si="1"/>
        <v>1599.2857142857142</v>
      </c>
      <c r="J7">
        <f>AVERAGEA(I5:I14)</f>
        <v>2683.0166000170166</v>
      </c>
      <c r="L7" s="13">
        <v>37</v>
      </c>
      <c r="M7" s="17">
        <f t="shared" si="2"/>
        <v>605.1351351351351</v>
      </c>
      <c r="N7">
        <f>AVERAGEA(M5:M13)</f>
        <v>814.7801317621969</v>
      </c>
    </row>
    <row r="8" spans="1:16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584839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6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2</v>
      </c>
      <c r="M9" s="17">
        <f t="shared" si="2"/>
        <v>939.5</v>
      </c>
      <c r="N9" s="2" t="s">
        <v>16</v>
      </c>
    </row>
    <row r="10" spans="1:16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125</v>
      </c>
      <c r="L10" s="13">
        <v>2</v>
      </c>
      <c r="M10" s="17">
        <f t="shared" si="2"/>
        <v>1131.5</v>
      </c>
      <c r="N10">
        <f>SUM(L5:L14)</f>
        <v>128</v>
      </c>
    </row>
    <row r="11" spans="1:16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4</v>
      </c>
      <c r="I11" s="17">
        <f t="shared" si="1"/>
        <v>3565.25</v>
      </c>
      <c r="L11" s="13">
        <v>15</v>
      </c>
      <c r="M11" s="17">
        <f t="shared" si="2"/>
        <v>950.73333333333335</v>
      </c>
    </row>
    <row r="12" spans="1:16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3</v>
      </c>
      <c r="I12" s="17">
        <f t="shared" si="1"/>
        <v>4057</v>
      </c>
      <c r="J12" s="2" t="s">
        <v>14</v>
      </c>
      <c r="L12" s="13">
        <v>15</v>
      </c>
      <c r="M12" s="17">
        <f t="shared" si="2"/>
        <v>811.4</v>
      </c>
      <c r="N12" s="2" t="s">
        <v>14</v>
      </c>
    </row>
    <row r="13" spans="1:16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4</v>
      </c>
      <c r="I13" s="17">
        <f t="shared" si="1"/>
        <v>4315.75</v>
      </c>
      <c r="J13">
        <f>F8/J10</f>
        <v>4678.7120000000004</v>
      </c>
      <c r="L13" s="13">
        <v>23</v>
      </c>
      <c r="M13" s="17">
        <f t="shared" si="2"/>
        <v>750.56521739130437</v>
      </c>
      <c r="N13">
        <f>F8/N10</f>
        <v>4569.0546875</v>
      </c>
    </row>
    <row r="14" spans="1:16" x14ac:dyDescent="0.25">
      <c r="A14" s="21" t="s">
        <v>22</v>
      </c>
      <c r="B14" s="22">
        <v>69901238</v>
      </c>
      <c r="C14" s="19">
        <v>500000</v>
      </c>
      <c r="D14" s="22">
        <f t="shared" si="0"/>
        <v>139.80247600000001</v>
      </c>
      <c r="H14" s="13">
        <v>73</v>
      </c>
      <c r="I14" s="23">
        <f t="shared" si="1"/>
        <v>6849.3150684931506</v>
      </c>
      <c r="L14" t="s">
        <v>23</v>
      </c>
      <c r="M14" t="s">
        <v>23</v>
      </c>
      <c r="N14" t="s">
        <v>24</v>
      </c>
    </row>
    <row r="17" spans="1:17" x14ac:dyDescent="0.25">
      <c r="E17" s="18"/>
      <c r="F17" s="18"/>
      <c r="G17" s="18"/>
      <c r="H17" s="18"/>
      <c r="I17" s="18"/>
    </row>
    <row r="18" spans="1:17" x14ac:dyDescent="0.25">
      <c r="E18" s="18"/>
      <c r="F18" s="18"/>
      <c r="G18" s="18"/>
      <c r="H18" s="18"/>
      <c r="I18" s="18"/>
    </row>
    <row r="19" spans="1:17" x14ac:dyDescent="0.25">
      <c r="A19" s="26"/>
      <c r="B19" s="26"/>
      <c r="C19" s="26"/>
      <c r="D19" s="26"/>
      <c r="E19" s="18"/>
      <c r="F19" s="18"/>
      <c r="G19" s="18"/>
      <c r="H19" s="18"/>
      <c r="I19" s="18"/>
      <c r="Q19" s="1"/>
    </row>
    <row r="20" spans="1:17" x14ac:dyDescent="0.25">
      <c r="A20" s="26"/>
      <c r="B20" s="26"/>
      <c r="C20" s="26"/>
      <c r="D20" s="26"/>
      <c r="E20" s="18"/>
      <c r="F20" s="18"/>
      <c r="G20" s="18"/>
      <c r="H20" s="18"/>
      <c r="I20" s="18"/>
      <c r="J20" s="3"/>
      <c r="K20" s="3"/>
    </row>
    <row r="21" spans="1:17" x14ac:dyDescent="0.25">
      <c r="A21" s="3"/>
      <c r="B21" s="3"/>
      <c r="C21" s="3"/>
      <c r="D21" s="3"/>
      <c r="E21" s="18"/>
      <c r="F21" s="18"/>
      <c r="G21" s="18"/>
      <c r="H21" s="18"/>
      <c r="I21" s="18"/>
      <c r="J21" s="3"/>
      <c r="K21" s="3"/>
    </row>
    <row r="22" spans="1:17" x14ac:dyDescent="0.25">
      <c r="A22" s="3"/>
      <c r="B22" s="3"/>
      <c r="C22" s="3"/>
      <c r="D22" s="3"/>
      <c r="E22" s="18"/>
      <c r="F22" s="18"/>
      <c r="G22" s="18"/>
      <c r="H22" s="18"/>
      <c r="I22" s="18"/>
      <c r="J22" s="3"/>
      <c r="K22" s="3"/>
    </row>
    <row r="23" spans="1:17" x14ac:dyDescent="0.25">
      <c r="A23" s="3"/>
      <c r="B23" s="3"/>
      <c r="C23" s="3"/>
      <c r="D23" s="3"/>
      <c r="E23" s="18"/>
      <c r="F23" s="18"/>
      <c r="G23" s="18"/>
      <c r="H23" s="18"/>
      <c r="I23" s="18"/>
      <c r="J23" s="3"/>
      <c r="K23" s="3"/>
    </row>
    <row r="24" spans="1:17" x14ac:dyDescent="0.25">
      <c r="A24" s="3"/>
      <c r="B24" s="3"/>
      <c r="C24" s="3"/>
      <c r="D24" s="3"/>
      <c r="E24" s="18"/>
      <c r="F24" s="18"/>
      <c r="G24" s="18"/>
      <c r="H24" s="18"/>
      <c r="I24" s="18"/>
      <c r="J24" s="3"/>
      <c r="K24" s="3"/>
    </row>
    <row r="25" spans="1:17" x14ac:dyDescent="0.25">
      <c r="A25" s="3"/>
      <c r="B25" s="3"/>
      <c r="C25" s="3"/>
      <c r="D25" s="3"/>
      <c r="E25" s="18"/>
      <c r="F25" s="18"/>
      <c r="G25" s="18"/>
      <c r="H25" s="18"/>
      <c r="I25" s="18"/>
      <c r="J25" s="3"/>
      <c r="K25" s="3"/>
    </row>
    <row r="26" spans="1:17" x14ac:dyDescent="0.25">
      <c r="A26" s="3"/>
      <c r="B26" s="3"/>
      <c r="C26" s="3"/>
      <c r="D26" s="3"/>
      <c r="E26" s="18"/>
      <c r="F26" s="18"/>
      <c r="G26" s="18"/>
      <c r="H26" s="18"/>
      <c r="I26" s="18"/>
      <c r="J26" s="3"/>
      <c r="K26" s="3"/>
    </row>
    <row r="27" spans="1:17" x14ac:dyDescent="0.25">
      <c r="A27" s="3"/>
      <c r="B27" s="3"/>
      <c r="C27" s="3"/>
      <c r="D27" s="3"/>
      <c r="E27" s="18"/>
      <c r="F27" s="18"/>
      <c r="G27" s="18"/>
      <c r="H27" s="18"/>
      <c r="I27" s="18"/>
      <c r="J27" s="3"/>
      <c r="K27" s="3"/>
    </row>
    <row r="28" spans="1:17" x14ac:dyDescent="0.25">
      <c r="A28" s="3"/>
      <c r="B28" s="3"/>
      <c r="C28" s="3"/>
      <c r="D28" s="3"/>
      <c r="E28" s="18"/>
      <c r="F28" s="18"/>
      <c r="G28" s="18"/>
      <c r="H28" s="18"/>
      <c r="I28" s="18"/>
      <c r="J28" s="3"/>
      <c r="K28" s="3"/>
    </row>
    <row r="29" spans="1:17" x14ac:dyDescent="0.25">
      <c r="A29" s="3"/>
      <c r="B29" s="3"/>
      <c r="C29" s="3"/>
      <c r="D29" s="3"/>
      <c r="E29" s="18"/>
      <c r="F29" s="18"/>
      <c r="G29" s="18"/>
      <c r="H29" s="18"/>
      <c r="I29" s="18"/>
      <c r="J29" s="3"/>
      <c r="K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tabSelected="1" topLeftCell="C1" workbookViewId="0">
      <selection activeCell="L19" sqref="L19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6" max="6" width="18.28515625" bestFit="1" customWidth="1"/>
    <col min="8" max="8" width="8.140625" bestFit="1" customWidth="1"/>
    <col min="9" max="9" width="8.5703125" bestFit="1" customWidth="1"/>
    <col min="10" max="10" width="20.42578125" bestFit="1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3" spans="1:14" x14ac:dyDescent="0.25">
      <c r="A3" s="28" t="s">
        <v>20</v>
      </c>
      <c r="B3" s="29"/>
      <c r="C3" s="29"/>
      <c r="D3" s="30"/>
      <c r="H3" s="28" t="s">
        <v>19</v>
      </c>
      <c r="I3" s="29"/>
      <c r="J3" s="30"/>
      <c r="L3" s="28" t="s">
        <v>18</v>
      </c>
      <c r="M3" s="29"/>
      <c r="N3" s="30"/>
    </row>
    <row r="4" spans="1:14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4" x14ac:dyDescent="0.25">
      <c r="A5" s="7" t="s">
        <v>11</v>
      </c>
      <c r="B5" s="14">
        <v>12651774</v>
      </c>
      <c r="C5" s="15">
        <v>12870</v>
      </c>
      <c r="D5" s="16">
        <f t="shared" ref="D5:D13" si="0">B5/C5</f>
        <v>983.0438228438228</v>
      </c>
      <c r="F5" s="25">
        <f>AVERAGEA(D5:D14)</f>
        <v>739.45715063806938</v>
      </c>
      <c r="H5" s="13">
        <v>32</v>
      </c>
      <c r="I5" s="17">
        <f t="shared" ref="I5:I13" si="1">C5/H5</f>
        <v>402.1875</v>
      </c>
      <c r="L5" s="13">
        <v>14</v>
      </c>
      <c r="M5" s="17">
        <f t="shared" ref="M5:M13" si="2">C5/L5</f>
        <v>919.28571428571433</v>
      </c>
    </row>
    <row r="6" spans="1:14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4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18</v>
      </c>
      <c r="I7" s="17">
        <f t="shared" si="1"/>
        <v>1243.8888888888889</v>
      </c>
      <c r="J7">
        <f>AVERAGEA(I5:I14)</f>
        <v>1690.9195987654321</v>
      </c>
      <c r="L7" s="13">
        <v>8</v>
      </c>
      <c r="M7" s="17">
        <f t="shared" si="2"/>
        <v>2798.75</v>
      </c>
      <c r="N7">
        <f>AVERAGEA(M5:M13)</f>
        <v>2429.4780423280422</v>
      </c>
    </row>
    <row r="8" spans="1:14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4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1</v>
      </c>
      <c r="M9" s="17">
        <f t="shared" si="2"/>
        <v>1879</v>
      </c>
      <c r="N9" s="2" t="s">
        <v>16</v>
      </c>
    </row>
    <row r="10" spans="1:14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71</v>
      </c>
      <c r="L10" s="13">
        <v>1</v>
      </c>
      <c r="M10" s="17">
        <f t="shared" si="2"/>
        <v>2263</v>
      </c>
      <c r="N10">
        <f>SUM(L5:L14)</f>
        <v>37</v>
      </c>
    </row>
    <row r="11" spans="1:14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6</v>
      </c>
      <c r="I11" s="17">
        <f t="shared" si="1"/>
        <v>2376.8333333333335</v>
      </c>
      <c r="L11" s="13">
        <v>3</v>
      </c>
      <c r="M11" s="17">
        <f t="shared" si="2"/>
        <v>4753.666666666667</v>
      </c>
    </row>
    <row r="12" spans="1:14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5</v>
      </c>
      <c r="I12" s="17">
        <f t="shared" si="1"/>
        <v>2434.1999999999998</v>
      </c>
      <c r="J12" s="2" t="s">
        <v>14</v>
      </c>
      <c r="L12" s="13">
        <v>3</v>
      </c>
      <c r="M12" s="17">
        <f t="shared" si="2"/>
        <v>4057</v>
      </c>
      <c r="N12" s="2" t="s">
        <v>14</v>
      </c>
    </row>
    <row r="13" spans="1:14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6</v>
      </c>
      <c r="I13" s="17">
        <f t="shared" si="1"/>
        <v>2877.1666666666665</v>
      </c>
      <c r="J13">
        <f>F8/J10</f>
        <v>1194.9154929577464</v>
      </c>
      <c r="L13" s="13">
        <v>5</v>
      </c>
      <c r="M13" s="17">
        <f t="shared" si="2"/>
        <v>3452.6</v>
      </c>
      <c r="N13">
        <f>F8/N10</f>
        <v>2292.9459459459458</v>
      </c>
    </row>
    <row r="14" spans="1:14" x14ac:dyDescent="0.25">
      <c r="A14" s="21"/>
      <c r="B14" s="22"/>
      <c r="C14" s="19"/>
      <c r="D14" s="22"/>
      <c r="H14" s="13"/>
      <c r="I14" s="23"/>
    </row>
    <row r="17" spans="1:3" x14ac:dyDescent="0.25">
      <c r="A17" t="s">
        <v>25</v>
      </c>
      <c r="C17" s="27">
        <v>500000</v>
      </c>
    </row>
    <row r="18" spans="1:3" x14ac:dyDescent="0.25">
      <c r="A18" t="s">
        <v>26</v>
      </c>
      <c r="C18" s="27">
        <v>500000</v>
      </c>
    </row>
    <row r="19" spans="1:3" x14ac:dyDescent="0.25">
      <c r="A19" t="s">
        <v>27</v>
      </c>
      <c r="C19" s="27">
        <v>500000</v>
      </c>
    </row>
    <row r="20" spans="1:3" x14ac:dyDescent="0.25">
      <c r="A20" t="s">
        <v>28</v>
      </c>
      <c r="C20" s="27">
        <v>500000</v>
      </c>
    </row>
    <row r="21" spans="1:3" x14ac:dyDescent="0.25">
      <c r="A21" t="s">
        <v>29</v>
      </c>
      <c r="C21" s="27">
        <v>500000</v>
      </c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SavePCAP_Cassandra</vt:lpstr>
      <vt:lpstr>SavePcap_Cassandra,MongoDB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</cp:lastModifiedBy>
  <dcterms:created xsi:type="dcterms:W3CDTF">2018-01-04T22:05:47Z</dcterms:created>
  <dcterms:modified xsi:type="dcterms:W3CDTF">2018-02-26T19:06:31Z</dcterms:modified>
</cp:coreProperties>
</file>