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60" xr2:uid="{00000000-000D-0000-FFFF-FFFF00000000}"/>
  </bookViews>
  <sheets>
    <sheet name="SavePCAP_CassandraOnl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K6" i="1"/>
  <c r="K7" i="1"/>
  <c r="K8" i="1"/>
  <c r="K9" i="1"/>
  <c r="K10" i="1"/>
  <c r="K11" i="1"/>
  <c r="K12" i="1"/>
  <c r="K13" i="1"/>
  <c r="K5" i="1"/>
  <c r="L10" i="1"/>
  <c r="G6" i="1"/>
  <c r="G7" i="1"/>
  <c r="G8" i="1"/>
  <c r="G9" i="1"/>
  <c r="G10" i="1"/>
  <c r="G11" i="1"/>
  <c r="G12" i="1"/>
  <c r="G13" i="1"/>
  <c r="G5" i="1"/>
  <c r="H7" i="1" s="1"/>
  <c r="H10" i="1"/>
  <c r="D13" i="1"/>
  <c r="D12" i="1"/>
  <c r="D11" i="1"/>
  <c r="D10" i="1"/>
  <c r="D9" i="1"/>
  <c r="D8" i="1"/>
  <c r="D7" i="1"/>
  <c r="D6" i="1"/>
  <c r="D5" i="1"/>
  <c r="D15" i="1" l="1"/>
  <c r="L7" i="1"/>
  <c r="L13" i="1"/>
  <c r="H13" i="1"/>
</calcChain>
</file>

<file path=xl/sharedStrings.xml><?xml version="1.0" encoding="utf-8"?>
<sst xmlns="http://schemas.openxmlformats.org/spreadsheetml/2006/main" count="28" uniqueCount="22">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</sst>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11" xfId="0" applyBorder="1"/>
    <xf numFmtId="0" fontId="3" fillId="2" borderId="1" xfId="0" applyFont="1" applyFill="1" applyBorder="1"/>
    <xf numFmtId="0" fontId="0" fillId="0" borderId="0" xfId="0" applyAlignment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" fontId="0" fillId="0" borderId="12" xfId="0" applyNumberFormat="1" applyBorder="1"/>
    <xf numFmtId="3" fontId="0" fillId="0" borderId="12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4" fontId="0" fillId="0" borderId="9" xfId="0" applyNumberFormat="1" applyBorder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I16" sqref="I16"/>
    </sheetView>
  </sheetViews>
  <sheetFormatPr defaultRowHeight="15" x14ac:dyDescent="0.25"/>
  <cols>
    <col min="1" max="1" width="18.28515625" bestFit="1" customWidth="1"/>
    <col min="2" max="2" width="16.42578125" bestFit="1" customWidth="1"/>
    <col min="3" max="3" width="8.5703125" bestFit="1" customWidth="1"/>
    <col min="4" max="4" width="15.140625" bestFit="1" customWidth="1"/>
    <col min="5" max="5" width="11.85546875" customWidth="1"/>
    <col min="6" max="6" width="8.140625" bestFit="1" customWidth="1"/>
    <col min="7" max="7" width="12" bestFit="1" customWidth="1"/>
    <col min="8" max="8" width="20.42578125" bestFit="1" customWidth="1"/>
    <col min="9" max="9" width="22.140625" bestFit="1" customWidth="1"/>
    <col min="10" max="10" width="8.140625" bestFit="1" customWidth="1"/>
    <col min="11" max="11" width="12" bestFit="1" customWidth="1"/>
    <col min="12" max="14" width="20.42578125" bestFit="1" customWidth="1"/>
  </cols>
  <sheetData>
    <row r="1" spans="1:16" x14ac:dyDescent="0.25">
      <c r="E1" s="1"/>
      <c r="F1" s="1"/>
    </row>
    <row r="3" spans="1:16" x14ac:dyDescent="0.25">
      <c r="A3" s="5" t="s">
        <v>20</v>
      </c>
      <c r="B3" s="6"/>
      <c r="C3" s="6"/>
      <c r="D3" s="7"/>
      <c r="F3" s="5" t="s">
        <v>19</v>
      </c>
      <c r="G3" s="6"/>
      <c r="H3" s="7"/>
      <c r="I3" s="1"/>
      <c r="J3" s="5" t="s">
        <v>18</v>
      </c>
      <c r="K3" s="6"/>
      <c r="L3" s="7"/>
      <c r="M3" s="1"/>
      <c r="O3" s="1"/>
      <c r="P3" s="1"/>
    </row>
    <row r="4" spans="1:16" x14ac:dyDescent="0.25">
      <c r="A4" s="10" t="s">
        <v>5</v>
      </c>
      <c r="B4" s="11" t="s">
        <v>4</v>
      </c>
      <c r="C4" s="10" t="s">
        <v>0</v>
      </c>
      <c r="D4" s="12" t="s">
        <v>3</v>
      </c>
      <c r="F4" s="16" t="s">
        <v>1</v>
      </c>
      <c r="G4" s="17" t="s">
        <v>2</v>
      </c>
      <c r="J4" s="18" t="s">
        <v>1</v>
      </c>
      <c r="K4" s="19" t="s">
        <v>2</v>
      </c>
    </row>
    <row r="5" spans="1:16" x14ac:dyDescent="0.25">
      <c r="A5" s="13" t="s">
        <v>11</v>
      </c>
      <c r="B5" s="21">
        <v>12651774</v>
      </c>
      <c r="C5" s="22">
        <v>12870</v>
      </c>
      <c r="D5" s="23">
        <f t="shared" ref="D5:D13" si="0">B5/C5</f>
        <v>983.0438228438228</v>
      </c>
      <c r="F5" s="20">
        <v>69</v>
      </c>
      <c r="G5" s="27">
        <f>C5/F5</f>
        <v>186.52173913043478</v>
      </c>
      <c r="J5" s="20">
        <v>32</v>
      </c>
      <c r="K5" s="27">
        <f>C5/J5</f>
        <v>402.1875</v>
      </c>
    </row>
    <row r="6" spans="1:16" x14ac:dyDescent="0.25">
      <c r="A6" s="13" t="s">
        <v>6</v>
      </c>
      <c r="B6" s="21">
        <v>91340</v>
      </c>
      <c r="C6" s="22">
        <v>382</v>
      </c>
      <c r="D6" s="23">
        <f t="shared" si="0"/>
        <v>239.10994764397907</v>
      </c>
      <c r="F6" s="20">
        <v>1</v>
      </c>
      <c r="G6" s="27">
        <f>C6/F6</f>
        <v>382</v>
      </c>
      <c r="H6" s="15" t="s">
        <v>14</v>
      </c>
      <c r="J6" s="20">
        <v>1</v>
      </c>
      <c r="K6" s="27">
        <f>C6/J6</f>
        <v>382</v>
      </c>
      <c r="L6" s="15" t="s">
        <v>14</v>
      </c>
    </row>
    <row r="7" spans="1:16" x14ac:dyDescent="0.25">
      <c r="A7" s="13" t="s">
        <v>17</v>
      </c>
      <c r="B7" s="21">
        <v>18511806</v>
      </c>
      <c r="C7" s="22">
        <v>22390</v>
      </c>
      <c r="D7" s="23">
        <f t="shared" si="0"/>
        <v>826.78901295221078</v>
      </c>
      <c r="F7" s="20">
        <v>58</v>
      </c>
      <c r="G7" s="27">
        <f>C7/F7</f>
        <v>386.0344827586207</v>
      </c>
      <c r="H7">
        <f>AVERAGEA(G5:G13)</f>
        <v>460.18367675420581</v>
      </c>
      <c r="J7" s="20">
        <v>37</v>
      </c>
      <c r="K7" s="27">
        <f>C7/J7</f>
        <v>605.1351351351351</v>
      </c>
      <c r="L7">
        <f>AVERAGEA(K5:K13)</f>
        <v>814.7801317621969</v>
      </c>
    </row>
    <row r="8" spans="1:16" x14ac:dyDescent="0.25">
      <c r="A8" s="13" t="s">
        <v>7</v>
      </c>
      <c r="B8" s="21">
        <v>1955172</v>
      </c>
      <c r="C8" s="22">
        <v>1360</v>
      </c>
      <c r="D8" s="23">
        <f t="shared" si="0"/>
        <v>1437.6264705882354</v>
      </c>
      <c r="F8" s="20">
        <v>4</v>
      </c>
      <c r="G8" s="27">
        <f>C8/F8</f>
        <v>340</v>
      </c>
      <c r="J8" s="20">
        <v>1</v>
      </c>
      <c r="K8" s="27">
        <f>C8/J8</f>
        <v>1360</v>
      </c>
    </row>
    <row r="9" spans="1:16" x14ac:dyDescent="0.25">
      <c r="A9" s="13" t="s">
        <v>8</v>
      </c>
      <c r="B9" s="21">
        <v>412254</v>
      </c>
      <c r="C9" s="22">
        <v>1879</v>
      </c>
      <c r="D9" s="23">
        <f t="shared" si="0"/>
        <v>219.40074507716869</v>
      </c>
      <c r="F9" s="20">
        <v>2</v>
      </c>
      <c r="G9" s="27">
        <f>C9/F9</f>
        <v>939.5</v>
      </c>
      <c r="H9" s="3" t="s">
        <v>16</v>
      </c>
      <c r="J9" s="20">
        <v>2</v>
      </c>
      <c r="K9" s="27">
        <f>C9/J9</f>
        <v>939.5</v>
      </c>
      <c r="L9" s="3" t="s">
        <v>16</v>
      </c>
    </row>
    <row r="10" spans="1:16" x14ac:dyDescent="0.25">
      <c r="A10" s="13" t="s">
        <v>9</v>
      </c>
      <c r="B10" s="21">
        <v>420869</v>
      </c>
      <c r="C10" s="22">
        <v>2263</v>
      </c>
      <c r="D10" s="23">
        <f t="shared" si="0"/>
        <v>185.97834732655767</v>
      </c>
      <c r="F10" s="20">
        <v>4</v>
      </c>
      <c r="G10" s="27">
        <f>C10/F10</f>
        <v>565.75</v>
      </c>
      <c r="H10">
        <f>SUM(F5:F13)</f>
        <v>237</v>
      </c>
      <c r="J10" s="20">
        <v>2</v>
      </c>
      <c r="K10" s="27">
        <f>C10/J10</f>
        <v>1131.5</v>
      </c>
      <c r="L10">
        <f>SUM(J5:J13)</f>
        <v>128</v>
      </c>
    </row>
    <row r="11" spans="1:16" x14ac:dyDescent="0.25">
      <c r="A11" s="13" t="s">
        <v>10</v>
      </c>
      <c r="B11" s="21">
        <v>9444731</v>
      </c>
      <c r="C11" s="22">
        <v>14261</v>
      </c>
      <c r="D11" s="23">
        <f t="shared" si="0"/>
        <v>662.27690905266115</v>
      </c>
      <c r="F11" s="20">
        <v>27</v>
      </c>
      <c r="G11" s="27">
        <f>C11/F11</f>
        <v>528.18518518518522</v>
      </c>
      <c r="J11" s="20">
        <v>15</v>
      </c>
      <c r="K11" s="27">
        <f>C11/J11</f>
        <v>950.73333333333335</v>
      </c>
    </row>
    <row r="12" spans="1:16" x14ac:dyDescent="0.25">
      <c r="A12" s="13" t="s">
        <v>12</v>
      </c>
      <c r="B12" s="21">
        <v>12932174</v>
      </c>
      <c r="C12" s="22">
        <v>12171</v>
      </c>
      <c r="D12" s="23">
        <f t="shared" si="0"/>
        <v>1062.539972064744</v>
      </c>
      <c r="F12" s="20">
        <v>31</v>
      </c>
      <c r="G12" s="27">
        <f>C12/F12</f>
        <v>392.61290322580646</v>
      </c>
      <c r="H12" s="3" t="s">
        <v>14</v>
      </c>
      <c r="J12" s="20">
        <v>15</v>
      </c>
      <c r="K12" s="27">
        <f>C12/J12</f>
        <v>811.4</v>
      </c>
      <c r="L12" s="3" t="s">
        <v>14</v>
      </c>
    </row>
    <row r="13" spans="1:16" x14ac:dyDescent="0.25">
      <c r="A13" s="14" t="s">
        <v>13</v>
      </c>
      <c r="B13" s="24">
        <v>17925021</v>
      </c>
      <c r="C13" s="25">
        <v>17263</v>
      </c>
      <c r="D13" s="26">
        <f t="shared" si="0"/>
        <v>1038.3491281932456</v>
      </c>
      <c r="F13" s="20">
        <v>41</v>
      </c>
      <c r="G13" s="27">
        <f>C13/F13</f>
        <v>421.04878048780489</v>
      </c>
      <c r="H13">
        <f>D16/H10</f>
        <v>357.97046413502107</v>
      </c>
      <c r="J13" s="20">
        <v>23</v>
      </c>
      <c r="K13" s="27">
        <f>C13/J13</f>
        <v>750.56521739130437</v>
      </c>
      <c r="L13">
        <f>D16/L10</f>
        <v>662.8046875</v>
      </c>
    </row>
    <row r="15" spans="1:16" x14ac:dyDescent="0.25">
      <c r="A15" s="15" t="s">
        <v>21</v>
      </c>
      <c r="B15" s="2"/>
      <c r="C15" s="2"/>
      <c r="D15" s="8">
        <f>AVERAGEA(D5:D13)</f>
        <v>739.45715063806938</v>
      </c>
    </row>
    <row r="16" spans="1:16" x14ac:dyDescent="0.25">
      <c r="A16" s="15" t="s">
        <v>15</v>
      </c>
      <c r="B16" s="2"/>
      <c r="C16" s="2"/>
      <c r="D16" s="9">
        <f>SUM(C5:C13)</f>
        <v>84839</v>
      </c>
    </row>
    <row r="20" spans="1:11" x14ac:dyDescent="0.25">
      <c r="A20" s="4"/>
      <c r="B20" s="4"/>
      <c r="C20" s="4"/>
      <c r="D20" s="4"/>
      <c r="E20" s="4"/>
      <c r="F20" s="4"/>
      <c r="G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</sheetData>
  <mergeCells count="3">
    <mergeCell ref="A3:D3"/>
    <mergeCell ref="F3:H3"/>
    <mergeCell ref="J3:L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SavePCAP_CassandraOnly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2018-02-19T12:36:21Z</dcterms:modified>
</cp:coreProperties>
</file>