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Trading" sheetId="1" r:id="rId1"/>
    <sheet name="Details" sheetId="2" r:id="rId4"/>
    <sheet name="Dividends" sheetId="3" r:id="rId6"/>
    <sheet name="Taxes" sheetId="4" r:id="rId7"/>
  </sheets>
  <calcPr calcId="122211"/>
</workbook>
</file>

<file path=xl/sharedStrings.xml><?xml version="1.0" encoding="utf-8"?>
<sst xmlns="http://schemas.openxmlformats.org/spreadsheetml/2006/main" count="28" uniqueCount="28">
  <si>
    <t>Open Price</t>
  </si>
  <si>
    <t>Open Comission</t>
  </si>
  <si>
    <t>Close Price</t>
  </si>
  <si>
    <t>Close currency/UAH Rate</t>
  </si>
  <si>
    <t>Close Price UAH - Close Comission  UAH</t>
  </si>
  <si>
    <t>UAH Trade Profit</t>
  </si>
  <si>
    <t>Stock Trade Number</t>
  </si>
  <si>
    <t>Open Date</t>
  </si>
  <si>
    <t>Close Date</t>
  </si>
  <si>
    <t>Quantity</t>
  </si>
  <si>
    <t>Open Price UAH + Open Comission UAH</t>
  </si>
  <si>
    <t>Stock Tiker</t>
  </si>
  <si>
    <t>Open currency/UAH Rate</t>
  </si>
  <si>
    <t>TEST</t>
  </si>
  <si>
    <t>trade 1</t>
  </si>
  <si>
    <t>акція TEST 1 шт / куплено 2020-09-03 16:30:00 +0000 UTC/ продано 2020-09-04 16:30:00 +0000 UTC</t>
  </si>
  <si>
    <t>Comment</t>
  </si>
  <si>
    <t>Dividend UAH sum</t>
  </si>
  <si>
    <t>Date</t>
  </si>
  <si>
    <t>Divident Sum</t>
  </si>
  <si>
    <t>Currency rate to UAH</t>
  </si>
  <si>
    <t>2020-09-03</t>
  </si>
  <si>
    <t>Dividends from kind people</t>
  </si>
  <si>
    <t>Trade Total UAH profit</t>
  </si>
  <si>
    <t>Income tax 18%</t>
  </si>
  <si>
    <t>Military tax 1.5%</t>
  </si>
  <si>
    <t>Dividend Total UAH profit</t>
  </si>
  <si>
    <t>Income tax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</si>
</sst>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true"/>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true" applyAlignment="false">
      <alignment/>
    </xf>
    <xf numFmtId="22" fontId="0" fillId="0" borderId="0" xfId="0" applyNumberFormat="true" applyAlignment="false">
      <alignment/>
    </xf>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6" min="6" width="18"/>
    <col customWidth="true" max="1" min="1" width="13.5"/>
    <col customWidth="true" max="12" min="12" width="21"/>
    <col customWidth="true" max="10" min="10" width="9.5"/>
    <col customWidth="true" max="7" min="7" width="16"/>
    <col customWidth="true" max="3" min="3" width="16"/>
    <col customWidth="true" max="2" min="2" width="15"/>
    <col customWidth="true" max="13" min="13" width="17"/>
    <col customWidth="true" max="11" min="11" width="21"/>
    <col customWidth="true" max="9" min="9" width="18"/>
    <col customWidth="true" max="8" min="8" width="12"/>
    <col customWidth="true" max="5" min="5" width="16"/>
    <col customWidth="true" max="4" min="4" width="12"/>
  </cols>
  <sheetData>
    <row r="1">
      <c r="A1" s="1" t="s">
        <v>11</v>
      </c>
      <c r="B1" s="1" t="s">
        <v>6</v>
      </c>
      <c r="C1" s="1" t="s">
        <v>7</v>
      </c>
      <c r="D1" s="1" t="s">
        <v>0</v>
      </c>
      <c r="E1" s="1" t="s">
        <v>1</v>
      </c>
      <c r="F1" s="1" t="s">
        <v>12</v>
      </c>
      <c r="G1" s="1" t="s">
        <v>8</v>
      </c>
      <c r="H1" s="1" t="s">
        <v>2</v>
      </c>
      <c r="I1" s="1" t="s">
        <v>3</v>
      </c>
      <c r="J1" s="1" t="s">
        <v>9</v>
      </c>
      <c r="K1" s="1" t="s">
        <v>4</v>
      </c>
      <c r="L1" s="1" t="s">
        <v>10</v>
      </c>
      <c r="M1" s="1" t="s">
        <v>5</v>
      </c>
    </row>
    <row r="2">
      <c r="A2" t="s">
        <v>13</v>
      </c>
      <c r="B2" t="s">
        <v>14</v>
      </c>
      <c r="C2" s="2">
        <v>44077.6875</v>
      </c>
      <c r="D2">
        <v>100</v>
      </c>
      <c r="E2">
        <v>2</v>
      </c>
      <c r="F2">
        <v>27.6428</v>
      </c>
      <c r="G2" s="3">
        <v>44078.6875</v>
      </c>
      <c r="H2">
        <v>101</v>
      </c>
      <c r="I2">
        <v>27.6908</v>
      </c>
      <c r="J2">
        <v>1</v>
      </c>
      <c r="K2">
        <f>ROUND(((H2*J2)*I2); 2)</f>
      </c>
      <c r="L2">
        <f>ROUND(((D2*J2+E2)*F2); 2)</f>
      </c>
      <c r="M2">
        <f>K2-L2</f>
      </c>
    </row>
  </sheetData>
</worksheet>
</file>

<file path=xl/worksheets/sheet2.xml><?xml version="1.0" encoding="utf-8"?>
<worksheet xmlns="http://schemas.openxmlformats.org/spreadsheetml/2006/main">
  <dimension ref="A1"/>
  <sheetViews>
    <sheetView workbookViewId="0"/>
  </sheetViews>
  <sheetData>
    <row r="1"/>
    <row r="2">
      <c r="A2" t="s">
        <v>15</v>
      </c>
    </row>
  </sheetData>
</worksheet>
</file>

<file path=xl/worksheets/sheet3.xml><?xml version="1.0" encoding="utf-8"?>
<worksheet xmlns="http://schemas.openxmlformats.org/spreadsheetml/2006/main">
  <dimension ref="A1"/>
  <sheetViews>
    <sheetView workbookViewId="0"/>
  </sheetViews>
  <cols>
    <col customWidth="true" max="3" min="3" width="19"/>
    <col customWidth="true" max="2" min="2" width="19"/>
    <col customWidth="true" max="1" min="1" width="19"/>
    <col customWidth="true" max="5" min="5" width="19"/>
    <col customWidth="true" max="4" min="4" width="65"/>
  </cols>
  <sheetData>
    <row r="1">
      <c r="A1" s="1" t="s">
        <v>18</v>
      </c>
      <c r="B1" s="1" t="s">
        <v>19</v>
      </c>
      <c r="C1" s="1" t="s">
        <v>20</v>
      </c>
      <c r="D1" s="1" t="s">
        <v>16</v>
      </c>
      <c r="E1" s="1" t="s">
        <v>17</v>
      </c>
    </row>
    <row r="2">
      <c r="A2" t="s">
        <v>21</v>
      </c>
      <c r="B2">
        <v>10</v>
      </c>
      <c r="C2">
        <v>27.6428</v>
      </c>
      <c r="D2" t="s">
        <v>22</v>
      </c>
      <c r="E2">
        <f>ROUND((B2*C2); 2)</f>
      </c>
    </row>
  </sheetData>
</worksheet>
</file>

<file path=xl/worksheets/sheet4.xml><?xml version="1.0" encoding="utf-8"?>
<worksheet xmlns="http://schemas.openxmlformats.org/spreadsheetml/2006/main">
  <dimension ref="A1"/>
  <sheetViews>
    <sheetView workbookViewId="0"/>
  </sheetViews>
  <cols>
    <col customWidth="true" max="3" min="3" width="26"/>
    <col customWidth="true" max="2" min="2" width="18"/>
    <col customWidth="true" max="1" min="1" width="40"/>
  </cols>
  <sheetData>
    <row r="1">
      <c r="A1" s="1" t="s">
        <v>23</v>
      </c>
      <c r="B1" s="1" t="s">
        <v>24</v>
      </c>
      <c r="C1" s="1" t="s">
        <v>25</v>
      </c>
    </row>
    <row r="2">
      <c r="A2">
        <f>SUM(Trading!M2:Trading!M2)</f>
      </c>
      <c r="B2">
        <f>ROUND((A2/100)*18; 2)</f>
      </c>
      <c r="C2">
        <f>ROUND((A2/100)*1.5; 2)</f>
      </c>
    </row>
    <row r="3"/>
    <row r="4">
      <c r="A4" s="1" t="s">
        <v>26</v>
      </c>
      <c r="B4" s="1" t="s">
        <v>27</v>
      </c>
      <c r="C4" s="1" t="s">
        <v>25</v>
      </c>
    </row>
    <row r="5">
      <c r="A5">
        <f>SUM(Dividends!E2:Dividends!E2)</f>
      </c>
      <c r="B5">
        <f>ROUND((A5/100)*9; 2)</f>
      </c>
      <c r="C5">
        <f>ROUND((A5/100)*1.5; 2)</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