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niwa.uwa.edu.au\userhome\Students9\20163079\My Documents\CITS2401\Assignment3\"/>
    </mc:Choice>
  </mc:AlternateContent>
  <bookViews>
    <workbookView xWindow="0" yWindow="0" windowWidth="24000" windowHeight="14820"/>
  </bookViews>
  <sheets>
    <sheet name="Analysis" sheetId="4" r:id="rId1"/>
    <sheet name="Residential_Property" sheetId="1" r:id="rId2"/>
    <sheet name="Established_Houses" sheetId="2" r:id="rId3"/>
    <sheet name="Attached_Dwellings" sheetId="3" r:id="rId4"/>
  </sheets>
  <calcPr calcId="152511"/>
</workbook>
</file>

<file path=xl/calcChain.xml><?xml version="1.0" encoding="utf-8"?>
<calcChain xmlns="http://schemas.openxmlformats.org/spreadsheetml/2006/main">
  <c r="B34" i="4" l="1" a="1"/>
  <c r="B34" i="4" s="1"/>
  <c r="B35" i="4" a="1"/>
  <c r="B35" i="4" s="1"/>
  <c r="J8" i="4" l="1" a="1"/>
  <c r="J8" i="4" s="1"/>
  <c r="K8" i="4" a="1"/>
  <c r="K8" i="4" s="1"/>
  <c r="L8" i="4" a="1"/>
  <c r="L8" i="4" s="1"/>
  <c r="J9" i="4" a="1"/>
  <c r="J9" i="4"/>
  <c r="K9" i="4" a="1"/>
  <c r="K9" i="4" s="1"/>
  <c r="L9" i="4" a="1"/>
  <c r="L9" i="4" s="1"/>
  <c r="J10" i="4" a="1"/>
  <c r="J10" i="4" s="1"/>
  <c r="K10" i="4" a="1"/>
  <c r="K10" i="4"/>
  <c r="L10" i="4" a="1"/>
  <c r="L10" i="4"/>
  <c r="J11" i="4" a="1"/>
  <c r="J11" i="4" s="1"/>
  <c r="K11" i="4" a="1"/>
  <c r="K11" i="4"/>
  <c r="L11" i="4" a="1"/>
  <c r="L11" i="4" s="1"/>
  <c r="J12" i="4" a="1"/>
  <c r="J12" i="4" s="1"/>
  <c r="K12" i="4" a="1"/>
  <c r="K12" i="4" s="1"/>
  <c r="L12" i="4" a="1"/>
  <c r="L12" i="4" s="1"/>
  <c r="J13" i="4" a="1"/>
  <c r="J13" i="4" s="1"/>
  <c r="K13" i="4" a="1"/>
  <c r="K13" i="4" s="1"/>
  <c r="L13" i="4" a="1"/>
  <c r="L13" i="4" s="1"/>
  <c r="J14" i="4" a="1"/>
  <c r="J14" i="4"/>
  <c r="K14" i="4" a="1"/>
  <c r="K14" i="4" s="1"/>
  <c r="L14" i="4" a="1"/>
  <c r="L14" i="4" s="1"/>
  <c r="J15" i="4" a="1"/>
  <c r="J15" i="4" s="1"/>
  <c r="K15" i="4" a="1"/>
  <c r="K15" i="4"/>
  <c r="L15" i="4" a="1"/>
  <c r="L15" i="4" s="1"/>
  <c r="J16" i="4" a="1"/>
  <c r="J16" i="4" s="1"/>
  <c r="K16" i="4" a="1"/>
  <c r="K16" i="4" s="1"/>
  <c r="L16" i="4" a="1"/>
  <c r="L16" i="4" s="1"/>
  <c r="J17" i="4" a="1"/>
  <c r="J17" i="4"/>
  <c r="K17" i="4" a="1"/>
  <c r="K17" i="4" s="1"/>
  <c r="L17" i="4" a="1"/>
  <c r="L17" i="4" s="1"/>
  <c r="J18" i="4" a="1"/>
  <c r="J18" i="4" s="1"/>
  <c r="K18" i="4" a="1"/>
  <c r="K18" i="4" s="1"/>
  <c r="L18" i="4" a="1"/>
  <c r="L18" i="4" s="1"/>
  <c r="J19" i="4" a="1"/>
  <c r="J19" i="4" s="1"/>
  <c r="K19" i="4" a="1"/>
  <c r="K19" i="4"/>
  <c r="L19" i="4" a="1"/>
  <c r="L19" i="4" s="1"/>
  <c r="J20" i="4" a="1"/>
  <c r="J20" i="4" s="1"/>
  <c r="K20" i="4" a="1"/>
  <c r="K20" i="4" s="1"/>
  <c r="L20" i="4" a="1"/>
  <c r="L20" i="4" s="1"/>
  <c r="J21" i="4" a="1"/>
  <c r="J21" i="4"/>
  <c r="K21" i="4" a="1"/>
  <c r="K21" i="4" s="1"/>
  <c r="L21" i="4" a="1"/>
  <c r="L21" i="4" s="1"/>
  <c r="J22" i="4" a="1"/>
  <c r="J22" i="4" s="1"/>
  <c r="K22" i="4" a="1"/>
  <c r="K22" i="4"/>
  <c r="L22" i="4" a="1"/>
  <c r="L22" i="4" s="1"/>
  <c r="J23" i="4" a="1"/>
  <c r="J23" i="4" s="1"/>
  <c r="K23" i="4" a="1"/>
  <c r="K23" i="4" s="1"/>
  <c r="L23" i="4" a="1"/>
  <c r="L23" i="4" s="1"/>
  <c r="J24" i="4" a="1"/>
  <c r="J24" i="4" s="1"/>
  <c r="K24" i="4" a="1"/>
  <c r="K24" i="4" s="1"/>
  <c r="L24" i="4" a="1"/>
  <c r="L24" i="4"/>
  <c r="J25" i="4" a="1"/>
  <c r="J25" i="4" s="1"/>
  <c r="K25" i="4" a="1"/>
  <c r="K25" i="4" s="1"/>
  <c r="L25" i="4" a="1"/>
  <c r="L25" i="4" s="1"/>
  <c r="J26" i="4" a="1"/>
  <c r="J26" i="4"/>
  <c r="K26" i="4" a="1"/>
  <c r="K26" i="4" s="1"/>
  <c r="L26" i="4" a="1"/>
  <c r="L26" i="4" s="1"/>
  <c r="J27" i="4" a="1"/>
  <c r="J27" i="4" s="1"/>
  <c r="K27" i="4" a="1"/>
  <c r="K27" i="4" s="1"/>
  <c r="L27" i="4" a="1"/>
  <c r="L27" i="4"/>
  <c r="J28" i="4" a="1"/>
  <c r="J28" i="4" s="1"/>
  <c r="K28" i="4" a="1"/>
  <c r="K28" i="4" s="1"/>
  <c r="L28" i="4" a="1"/>
  <c r="L28" i="4" s="1"/>
  <c r="J29" i="4" a="1"/>
  <c r="J29" i="4" s="1"/>
  <c r="K29" i="4" a="1"/>
  <c r="K29" i="4" s="1"/>
  <c r="L29" i="4" a="1"/>
  <c r="L29" i="4" s="1"/>
  <c r="J30" i="4" a="1"/>
  <c r="J30" i="4"/>
  <c r="K30" i="4" a="1"/>
  <c r="K30" i="4" s="1"/>
  <c r="L30" i="4" a="1"/>
  <c r="L30" i="4" s="1"/>
  <c r="I8" i="4" a="1"/>
  <c r="I8" i="4" s="1"/>
  <c r="I9" i="4" a="1"/>
  <c r="I9" i="4" s="1"/>
  <c r="I10" i="4" a="1"/>
  <c r="I10" i="4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/>
  <c r="I19" i="4" a="1"/>
  <c r="I19" i="4" s="1"/>
  <c r="I20" i="4" a="1"/>
  <c r="I20" i="4" s="1"/>
  <c r="I21" i="4" a="1"/>
  <c r="I21" i="4" s="1"/>
  <c r="I22" i="4" a="1"/>
  <c r="I22" i="4" s="1"/>
  <c r="I23" i="4" a="1"/>
  <c r="I23" i="4"/>
  <c r="I24" i="4" a="1"/>
  <c r="I24" i="4" s="1"/>
  <c r="I25" i="4" a="1"/>
  <c r="I25" i="4" s="1"/>
  <c r="I26" i="4" a="1"/>
  <c r="I26" i="4"/>
  <c r="I27" i="4" a="1"/>
  <c r="I27" i="4" s="1"/>
  <c r="I28" i="4" a="1"/>
  <c r="I28" i="4" s="1"/>
  <c r="I29" i="4" a="1"/>
  <c r="I29" i="4" s="1"/>
  <c r="I30" i="4" a="1"/>
  <c r="I30" i="4"/>
  <c r="H8" i="4" a="1"/>
  <c r="H8" i="4" s="1"/>
  <c r="H9" i="4" a="1"/>
  <c r="H9" i="4" s="1"/>
  <c r="H10" i="4" a="1"/>
  <c r="H10" i="4" s="1"/>
  <c r="H11" i="4" a="1"/>
  <c r="H11" i="4" s="1"/>
  <c r="H12" i="4" a="1"/>
  <c r="H12" i="4"/>
  <c r="H13" i="4" a="1"/>
  <c r="H13" i="4" s="1"/>
  <c r="H14" i="4" a="1"/>
  <c r="H14" i="4" s="1"/>
  <c r="H15" i="4" a="1"/>
  <c r="H15" i="4"/>
  <c r="H16" i="4" a="1"/>
  <c r="H16" i="4"/>
  <c r="H17" i="4" a="1"/>
  <c r="H17" i="4" s="1"/>
  <c r="H18" i="4" a="1"/>
  <c r="H18" i="4"/>
  <c r="H19" i="4" a="1"/>
  <c r="H19" i="4" s="1"/>
  <c r="H20" i="4" a="1"/>
  <c r="H20" i="4" s="1"/>
  <c r="H21" i="4" a="1"/>
  <c r="H21" i="4" s="1"/>
  <c r="H22" i="4" a="1"/>
  <c r="H22" i="4"/>
  <c r="H23" i="4" a="1"/>
  <c r="H23" i="4" s="1"/>
  <c r="H24" i="4" a="1"/>
  <c r="H24" i="4"/>
  <c r="H25" i="4" a="1"/>
  <c r="H25" i="4" s="1"/>
  <c r="H26" i="4" a="1"/>
  <c r="H26" i="4"/>
  <c r="H27" i="4" a="1"/>
  <c r="H27" i="4"/>
  <c r="H28" i="4" a="1"/>
  <c r="H28" i="4" s="1"/>
  <c r="H29" i="4" a="1"/>
  <c r="H29" i="4" s="1"/>
  <c r="H30" i="4" a="1"/>
  <c r="H30" i="4" s="1"/>
  <c r="G8" i="4" a="1"/>
  <c r="G8" i="4"/>
  <c r="G9" i="4" a="1"/>
  <c r="G9" i="4" s="1"/>
  <c r="G10" i="4" a="1"/>
  <c r="G10" i="4" s="1"/>
  <c r="G11" i="4" a="1"/>
  <c r="G11" i="4" s="1"/>
  <c r="G12" i="4" a="1"/>
  <c r="G12" i="4"/>
  <c r="G13" i="4" a="1"/>
  <c r="G13" i="4" s="1"/>
  <c r="G14" i="4" a="1"/>
  <c r="G14" i="4" s="1"/>
  <c r="G15" i="4" a="1"/>
  <c r="G15" i="4" s="1"/>
  <c r="G16" i="4" a="1"/>
  <c r="G16" i="4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/>
  <c r="G23" i="4" a="1"/>
  <c r="G23" i="4" s="1"/>
  <c r="G24" i="4" a="1"/>
  <c r="G24" i="4" s="1"/>
  <c r="G25" i="4" a="1"/>
  <c r="G25" i="4" s="1"/>
  <c r="G26" i="4" a="1"/>
  <c r="G26" i="4" s="1"/>
  <c r="G27" i="4" a="1"/>
  <c r="G27" i="4"/>
  <c r="G28" i="4" a="1"/>
  <c r="G28" i="4" s="1"/>
  <c r="G29" i="4" a="1"/>
  <c r="G29" i="4" s="1"/>
  <c r="G30" i="4" a="1"/>
  <c r="G30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D8" i="4" a="1"/>
  <c r="D8" i="4" s="1"/>
  <c r="D9" i="4" a="1"/>
  <c r="D9" i="4" s="1"/>
  <c r="D10" i="4" a="1"/>
  <c r="D10" i="4"/>
  <c r="D11" i="4" a="1"/>
  <c r="D11" i="4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/>
  <c r="D18" i="4" a="1"/>
  <c r="D18" i="4" s="1"/>
  <c r="D19" i="4" a="1"/>
  <c r="D19" i="4" s="1"/>
  <c r="D20" i="4" a="1"/>
  <c r="D20" i="4" s="1"/>
  <c r="D21" i="4" a="1"/>
  <c r="D21" i="4"/>
  <c r="D22" i="4" a="1"/>
  <c r="D22" i="4"/>
  <c r="D23" i="4" a="1"/>
  <c r="D23" i="4" s="1"/>
  <c r="D24" i="4" a="1"/>
  <c r="D24" i="4" s="1"/>
  <c r="D25" i="4" a="1"/>
  <c r="D25" i="4"/>
  <c r="D26" i="4" a="1"/>
  <c r="D26" i="4"/>
  <c r="D27" i="4" a="1"/>
  <c r="D27" i="4" s="1"/>
  <c r="D28" i="4" a="1"/>
  <c r="D28" i="4" s="1"/>
  <c r="D29" i="4" a="1"/>
  <c r="D29" i="4" s="1"/>
  <c r="D30" i="4" a="1"/>
  <c r="D30" i="4" s="1"/>
  <c r="D7" i="4" a="1"/>
  <c r="D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/>
  <c r="E23" i="4" a="1"/>
  <c r="E23" i="4"/>
  <c r="E24" i="4" a="1"/>
  <c r="E24" i="4" s="1"/>
  <c r="E25" i="4" a="1"/>
  <c r="E25" i="4" s="1"/>
  <c r="E26" i="4" a="1"/>
  <c r="E26" i="4" s="1"/>
  <c r="E27" i="4" a="1"/>
  <c r="E27" i="4"/>
  <c r="E28" i="4" a="1"/>
  <c r="E28" i="4" s="1"/>
  <c r="E29" i="4" a="1"/>
  <c r="E29" i="4" s="1"/>
  <c r="E30" i="4" a="1"/>
  <c r="E30" i="4" s="1"/>
  <c r="E7" i="4" a="1"/>
  <c r="E7" i="4" s="1"/>
  <c r="C8" i="4" a="1"/>
  <c r="C8" i="4" s="1"/>
  <c r="C9" i="4" a="1"/>
  <c r="C9" i="4" s="1"/>
  <c r="C10" i="4" a="1"/>
  <c r="C10" i="4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/>
  <c r="C7" i="4" a="1"/>
  <c r="C7" i="4" s="1"/>
  <c r="A1" i="3"/>
  <c r="A1" i="2"/>
  <c r="A1" i="1"/>
</calcChain>
</file>

<file path=xl/sharedStrings.xml><?xml version="1.0" encoding="utf-8"?>
<sst xmlns="http://schemas.openxmlformats.org/spreadsheetml/2006/main" count="209" uniqueCount="51">
  <si>
    <t>&lt;?xml version="1.0"?&gt;&lt;WebTableParameter xmlns:xsd="http://www.w3.org/2001/XMLSchema" xmlns:xsi="http://www.w3.org/2001/XMLSchema-instance" xmlns=""&gt;&lt;DataTable Code="RES_PROP_INDEX" HasMetadata="true"&gt;&lt;Name LocaleIsoCode="en"&gt;Residential Property Price Indexes, All Series by GCCSA&lt;/Name&gt;&lt;Name LocaleIsoCode="fr"&gt;Residential Property Price Indexes, All Series by GCCSA&lt;/Name&gt;&lt;Dimension Code="MEASURE" Display="labels"&gt;&lt;Name LocaleIsoCode="en"&gt;Measure&lt;/Name&gt;&lt;Name LocaleIsoCode="fr"&gt;Measure&lt;/Name&gt;&lt;Member Code="1" HasOnlyUnitMetadata="false"&gt;&lt;Name LocaleIsoCode="en"&gt;Index Number&lt;/Name&gt;&lt;Name LocaleIsoCode="fr"&gt;Index Number&lt;/Name&gt;&lt;/Member&gt;&lt;Member Code="2" HasOnlyUnitMetadata="false"&gt;&lt;Name LocaleIsoCode="en"&gt;Percentage change from previous quarter&lt;/Name&gt;&lt;Name LocaleIsoCode="fr"&gt;Percentage change from previous quarter&lt;/Name&gt;&lt;/Member&gt;&lt;Member Code="3" HasOnlyUnitMetadata="false"&gt;&lt;Name LocaleIsoCode="en"&gt;Percentage change from corresponding quarter of the previous year&lt;/Name&gt;&lt;Name LocaleIsoCode="fr"&gt;Percentage change from corresponding quarter of the previous year&lt;/Name&gt;&lt;/Member&gt;&lt;/Dimension&gt;&lt;Dimension Code="PROP_TYPE" Display="labels"&gt;&lt;Name LocaleIsoCode="en"&gt;Property type&lt;/Name&gt;&lt;Name LocaleIsoCode="fr"&gt;Property type&lt;/Name&gt;&lt;Member Code="3" HasMetadata="true" HasOnlyUnitMetadata="false" IsDisplayed="true"&gt;&lt;Name LocaleIsoCode="en"&gt;Residential property&lt;/Name&gt;&lt;Name LocaleIsoCode="fr"&gt;Residential property&lt;/Name&gt;&lt;/Member&gt;&lt;Member Code="2" HasOnlyUnitMetadata="false"&gt;&lt;Name LocaleIsoCode="en"&gt;Established houses&lt;/Name&gt;&lt;Name LocaleIsoCode="fr"&gt;Established houses&lt;/Name&gt;&lt;/Member&gt;&lt;Member Code="1" HasMetadata="true" HasOnlyUnitMetadata="false"&gt;&lt;Name LocaleIsoCode="en"&gt;Attached dwellings&lt;/Name&gt;&lt;Name LocaleIsoCode="fr"&gt;Attached dwellings&lt;/Name&gt;&lt;/Member&gt;&lt;/Dimension&gt;&lt;Dimension Code="ASGS_2011" CommonCode="ASGS_2011" Display="labels"&gt;&lt;Name LocaleIsoCode="en"&gt;Region&lt;/Name&gt;&lt;Name LocaleIsoCode="fr"&gt;Region&lt;/Name&gt;&lt;Member Code="1GSYD" HasOnlyUnitMetadata="false"&gt;&lt;Name LocaleIsoCode="en"&gt;Greater Sydney&lt;/Name&gt;&lt;Name LocaleIsoCode="fr"&gt;Greater Sydney&lt;/Name&gt;&lt;/Member&gt;&lt;Member Code="2GMEL" HasOnlyUnitMetadata="false"&gt;&lt;Name LocaleIsoCode="en"&gt;Greater Melbourne&lt;/Name&gt;&lt;Name LocaleIsoCode="fr"&gt;Greater Melbourne&lt;/Name&gt;&lt;/Member&gt;&lt;Member Code="3GBRI" HasOnlyUnitMetadata="false"&gt;&lt;Name LocaleIsoCode="en"&gt;Greater Brisbane&lt;/Name&gt;&lt;Name LocaleIsoCode="fr"&gt;Greater Brisbane&lt;/Name&gt;&lt;/Member&gt;&lt;Member Code="4GADE" HasOnlyUnitMetadata="false"&gt;&lt;Name LocaleIsoCode="en"&gt;Greater Adelaide&lt;/Name&gt;&lt;Name LocaleIsoCode="fr"&gt;Greater Adelaide&lt;/Name&gt;&lt;/Member&gt;&lt;Member Code="5GPER" HasOnlyUnitMetadata="false"&gt;&lt;Name LocaleIsoCode="en"&gt;Greater Perth&lt;/Name&gt;&lt;Name LocaleIsoCode="fr"&gt;Greater Perth&lt;/Name&gt;&lt;/Member&gt;&lt;Member Code="6GHOB" HasOnlyUnitMetadata="false"&gt;&lt;Name LocaleIsoCode="en"&gt;Greater Hobart&lt;/Name&gt;&lt;Name LocaleIsoCode="fr"&gt;Greater Hobart&lt;/Name&gt;&lt;/Member&gt;&lt;Member Code="7GDAR" HasOnlyUnitMetadata="false"&gt;&lt;Name LocaleIsoCode="en"&gt;Greater Darwin&lt;/Name&gt;&lt;Name LocaleIsoCode="fr"&gt;Greater Darwin&lt;/Name&gt;&lt;/Member&gt;&lt;Member Code="8ACTE" HasOnlyUnitMetadata="false"&gt;&lt;Name LocaleIsoCode="en"&gt;Australian Capital Territory&lt;/Name&gt;&lt;Name LocaleIsoCode="fr"&gt;Australian Capital Territory&lt;/Name&gt;&lt;/Member&gt;&lt;Member Code="100" HasOnlyUnitMetadata="false"&gt;&lt;Name LocaleIsoCode="en"&gt;Weighted average of eight capital cities&lt;/Name&gt;&lt;Name LocaleIsoCode="fr"&gt;Weighted average of eight capital cities&lt;/Name&gt;&lt;/Member&gt;&lt;/Dimension&gt;&lt;Dimension Code="FREQUENCY" CommonCode="FREQUENCY" Display="labels"&gt;&lt;Name LocaleIsoCode="en"&gt;Frequency&lt;/Name&gt;&lt;Name LocaleIsoCode="fr"&gt;Frequency&lt;/Name&gt;&lt;Member Code="Q"&gt;&lt;Name LocaleIsoCode="en"&gt;Quarterly&lt;/Name&gt;&lt;Name LocaleIsoCode="fr"&gt;Trimestrielle&lt;/Name&gt;&lt;/Member&gt;&lt;/Dimension&gt;&lt;Dimension Code="TIME" CommonCode="TIME" Display="labels"&gt;&lt;Name LocaleIsoCode="en"&gt;Time&lt;/Name&gt;&lt;Name LocaleIsoCode="fr"&gt;Time&lt;/Name&gt;&lt;Member Code="2015Q3"&gt;&lt;Name LocaleIsoCode="en"&gt;Sep-2015&lt;/Name&gt;&lt;Name LocaleIsoCode="fr"&gt;Sept 2015&lt;/Name&gt;&lt;/Member&gt;&lt;Member Code="2015Q4"&gt;&lt;Name LocaleIsoCode="en"&gt;Dec-2015&lt;/Name&gt;&lt;Name LocaleIsoCode="fr"&gt;DÃ©c 2015&lt;/Name&gt;&lt;/Member&gt;&lt;Member Code="2016Q1"&gt;&lt;Name LocaleIsoCode="en"&gt;Mar-2016&lt;/Name&gt;&lt;Name LocaleIsoCode="fr"&gt;Mars 2016&lt;/Name&gt;&lt;/Member&gt;&lt;Member Code="2016Q2"&gt;&lt;Name LocaleIsoCode="en"&gt;Jun-2016&lt;/Name&gt;&lt;Name LocaleIsoCode="fr"&gt;Juin 2016&lt;/Name&gt;&lt;/Member&gt;&lt;Member Code="2016Q3"&gt;&lt;Name LocaleIsoCode="en"&gt;Sep-2016&lt;/Name&gt;&lt;Name LocaleIsoCode="fr"&gt;Sept 2016&lt;/Name&gt;&lt;/Member&gt;&lt;Member Code="2016Q4"&gt;&lt;Name LocaleIsoCode="en"&gt;Dec-2016&lt;/Name&gt;&lt;Name LocaleIsoCode="fr"&gt;DÃ©c 2016&lt;/Name&gt;&lt;/Member&gt;&lt;Member Code="2017Q1"&gt;&lt;Name LocaleIsoCode="en"&gt;Mar-2017&lt;/Name&gt;&lt;Name LocaleIsoCode="fr"&gt;Mars 2017&lt;/Name&gt;&lt;/Member&gt;&lt;Member Code="2017Q2"&gt;&lt;Name LocaleIsoCode="en"&gt;Jun-2017&lt;/Name&gt;&lt;Name LocaleIsoCode="fr"&gt;Juin 2017&lt;/Name&gt;&lt;/Member&gt;&lt;/Dimension&gt;&lt;WBOSInformations&gt;&lt;TimeDimension WebTreeWasUsed="false"&gt;&lt;NumberOfPeriods Annual="0" Semesters="0" Quarters="8" Months="0" Weeks="0" Days="0" /&gt;&lt;/TimeDimension&gt;&lt;/WBOSInformations&gt;&lt;Tabulation Axis="horizontal"&gt;&lt;Dimension Code="ASGS_2011" CommonCode="ASGS_2011" /&gt;&lt;/Tabulation&gt;&lt;Tabulation Axis="vertical"&gt;&lt;Dimension Code="MEASURE" /&gt;&lt;Dimension Code="TIME" CommonCode="TIME" /&gt;&lt;/Tabulation&gt;&lt;Tabulation Axis="page"&gt;&lt;Dimension Code="PROP_TYPE" /&gt;&lt;Dimension Code="FREQUENCY" CommonCode="FREQUENCY" /&gt;&lt;/Tabulation&gt;&lt;Formatting&gt;&lt;Labels LocaleIsoCode="en" /&gt;&lt;Power&gt;0&lt;/Power&gt;&lt;Decimals&gt;-1&lt;/Decimals&gt;&lt;SkipEmptyLines&gt;fals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.data.abs.gov.au//View.aspx?QueryId=&amp;amp;QueryType=Public&amp;amp;Lang=en&lt;/AbsoluteUri&gt;&lt;/Query&gt;&lt;/WebTableParameter&gt;</t>
  </si>
  <si>
    <t>Dataset: Residential Property Price Indexes, All Series by GCCSA</t>
  </si>
  <si>
    <t>Property type</t>
  </si>
  <si>
    <t>Residential property</t>
  </si>
  <si>
    <t>Frequency</t>
  </si>
  <si>
    <t>Quarterly</t>
  </si>
  <si>
    <t>Region</t>
  </si>
  <si>
    <t>Greater Sydney</t>
  </si>
  <si>
    <t>Greater Melbourne</t>
  </si>
  <si>
    <t>Greater Brisbane</t>
  </si>
  <si>
    <t>Greater Adelaide</t>
  </si>
  <si>
    <t>Greater Perth</t>
  </si>
  <si>
    <t>Greater Hobart</t>
  </si>
  <si>
    <t>Greater Darwin</t>
  </si>
  <si>
    <t>Australian Capital Territory</t>
  </si>
  <si>
    <t>Weighted average of eight capital cities</t>
  </si>
  <si>
    <t>Measure</t>
  </si>
  <si>
    <t>Time</t>
  </si>
  <si>
    <t/>
  </si>
  <si>
    <t>Index Number</t>
  </si>
  <si>
    <t>Sep-2015</t>
  </si>
  <si>
    <t>Dec-2015</t>
  </si>
  <si>
    <t>Mar-2016</t>
  </si>
  <si>
    <t>Jun-2016</t>
  </si>
  <si>
    <t>Sep-2016</t>
  </si>
  <si>
    <t>Dec-2016</t>
  </si>
  <si>
    <t>Mar-2017</t>
  </si>
  <si>
    <t>Jun-2017</t>
  </si>
  <si>
    <t>Percentage change from previous quarter</t>
  </si>
  <si>
    <t>Percentage change from corresponding quarter of the previous year</t>
  </si>
  <si>
    <t>Data extracted on 03 Oct 2017 08:41 UTC (GMT) from ABS.Stat © Commonwealth of Australia. Creative Commons Attribution 2.5 Australia (https://creativecommons.org/licenses/by/2.5/au)</t>
  </si>
  <si>
    <t>&lt;?xml version="1.0"?&gt;&lt;WebTableParameter xmlns:xsd="http://www.w3.org/2001/XMLSchema" xmlns:xsi="http://www.w3.org/2001/XMLSchema-instance" xmlns=""&gt;&lt;DataTable Code="RES_PROP_INDEX" HasMetadata="true"&gt;&lt;Name LocaleIsoCode="en"&gt;Residential Property Price Indexes, All Series by GCCSA&lt;/Name&gt;&lt;Name LocaleIsoCode="fr"&gt;Residential Property Price Indexes, All Series by GCCSA&lt;/Name&gt;&lt;Dimension Code="MEASURE" Display="labels"&gt;&lt;Name LocaleIsoCode="en"&gt;Measure&lt;/Name&gt;&lt;Name LocaleIsoCode="fr"&gt;Measure&lt;/Name&gt;&lt;Member Code="1" HasOnlyUnitMetadata="false"&gt;&lt;Name LocaleIsoCode="en"&gt;Index Number&lt;/Name&gt;&lt;Name LocaleIsoCode="fr"&gt;Index Number&lt;/Name&gt;&lt;/Member&gt;&lt;Member Code="2" HasOnlyUnitMetadata="false"&gt;&lt;Name LocaleIsoCode="en"&gt;Percentage change from previous quarter&lt;/Name&gt;&lt;Name LocaleIsoCode="fr"&gt;Percentage change from previous quarter&lt;/Name&gt;&lt;/Member&gt;&lt;Member Code="3" HasOnlyUnitMetadata="false"&gt;&lt;Name LocaleIsoCode="en"&gt;Percentage change from corresponding quarter of the previous year&lt;/Name&gt;&lt;Name LocaleIsoCode="fr"&gt;Percentage change from corresponding quarter of the previous year&lt;/Name&gt;&lt;/Member&gt;&lt;/Dimension&gt;&lt;Dimension Code="PROP_TYPE" Display="labels"&gt;&lt;Name LocaleIsoCode="en"&gt;Property type&lt;/Name&gt;&lt;Name LocaleIsoCode="fr"&gt;Property type&lt;/Name&gt;&lt;Member Code="3" HasMetadata="true" HasOnlyUnitMetadata="false"&gt;&lt;Name LocaleIsoCode="en"&gt;Residential property&lt;/Name&gt;&lt;Name LocaleIsoCode="fr"&gt;Residential property&lt;/Name&gt;&lt;/Member&gt;&lt;Member Code="2" HasOnlyUnitMetadata="false" IsDisplayed="true"&gt;&lt;Name LocaleIsoCode="en"&gt;Established houses&lt;/Name&gt;&lt;Name LocaleIsoCode="fr"&gt;Established houses&lt;/Name&gt;&lt;/Member&gt;&lt;Member Code="1" HasMetadata="true" HasOnlyUnitMetadata="false"&gt;&lt;Name LocaleIsoCode="en"&gt;Attached dwellings&lt;/Name&gt;&lt;Name LocaleIsoCode="fr"&gt;Attached dwellings&lt;/Name&gt;&lt;/Member&gt;&lt;/Dimension&gt;&lt;Dimension Code="ASGS_2011" CommonCode="ASGS_2011" Display="labels"&gt;&lt;Name LocaleIsoCode="en"&gt;Region&lt;/Name&gt;&lt;Name LocaleIsoCode="fr"&gt;Region&lt;/Name&gt;&lt;Member Code="1GSYD" HasOnlyUnitMetadata="false"&gt;&lt;Name LocaleIsoCode="en"&gt;Greater Sydney&lt;/Name&gt;&lt;Name LocaleIsoCode="fr"&gt;Greater Sydney&lt;/Name&gt;&lt;/Member&gt;&lt;Member Code="2GMEL" HasOnlyUnitMetadata="false"&gt;&lt;Name LocaleIsoCode="en"&gt;Greater Melbourne&lt;/Name&gt;&lt;Name LocaleIsoCode="fr"&gt;Greater Melbourne&lt;/Name&gt;&lt;/Member&gt;&lt;Member Code="3GBRI" HasOnlyUnitMetadata="false"&gt;&lt;Name LocaleIsoCode="en"&gt;Greater Brisbane&lt;/Name&gt;&lt;Name LocaleIsoCode="fr"&gt;Greater Brisbane&lt;/Name&gt;&lt;/Member&gt;&lt;Member Code="4GADE" HasOnlyUnitMetadata="false"&gt;&lt;Name LocaleIsoCode="en"&gt;Greater Adelaide&lt;/Name&gt;&lt;Name LocaleIsoCode="fr"&gt;Greater Adelaide&lt;/Name&gt;&lt;/Member&gt;&lt;Member Code="5GPER" HasOnlyUnitMetadata="false"&gt;&lt;Name LocaleIsoCode="en"&gt;Greater Perth&lt;/Name&gt;&lt;Name LocaleIsoCode="fr"&gt;Greater Perth&lt;/Name&gt;&lt;/Member&gt;&lt;Member Code="6GHOB" HasOnlyUnitMetadata="false"&gt;&lt;Name LocaleIsoCode="en"&gt;Greater Hobart&lt;/Name&gt;&lt;Name LocaleIsoCode="fr"&gt;Greater Hobart&lt;/Name&gt;&lt;/Member&gt;&lt;Member Code="7GDAR" HasOnlyUnitMetadata="false"&gt;&lt;Name LocaleIsoCode="en"&gt;Greater Darwin&lt;/Name&gt;&lt;Name LocaleIsoCode="fr"&gt;Greater Darwin&lt;/Name&gt;&lt;/Member&gt;&lt;Member Code="8ACTE" HasOnlyUnitMetadata="false"&gt;&lt;Name LocaleIsoCode="en"&gt;Australian Capital Territory&lt;/Name&gt;&lt;Name LocaleIsoCode="fr"&gt;Australian Capital Territory&lt;/Name&gt;&lt;/Member&gt;&lt;Member Code="100" HasOnlyUnitMetadata="false"&gt;&lt;Name LocaleIsoCode="en"&gt;Weighted average of eight capital cities&lt;/Name&gt;&lt;Name LocaleIsoCode="fr"&gt;Weighted average of eight capital cities&lt;/Name&gt;&lt;/Member&gt;&lt;/Dimension&gt;&lt;Dimension Code="FREQUENCY" CommonCode="FREQUENCY" Display="labels"&gt;&lt;Name LocaleIsoCode="en"&gt;Frequency&lt;/Name&gt;&lt;Name LocaleIsoCode="fr"&gt;Frequency&lt;/Name&gt;&lt;Member Code="Q"&gt;&lt;Name LocaleIsoCode="en"&gt;Quarterly&lt;/Name&gt;&lt;Name LocaleIsoCode="fr"&gt;Trimestrielle&lt;/Name&gt;&lt;/Member&gt;&lt;/Dimension&gt;&lt;Dimension Code="TIME" CommonCode="TIME" Display="labels"&gt;&lt;Name LocaleIsoCode="en"&gt;Time&lt;/Name&gt;&lt;Name LocaleIsoCode="fr"&gt;Time&lt;/Name&gt;&lt;Member Code="2015Q3"&gt;&lt;Name LocaleIsoCode="en"&gt;Sep-2015&lt;/Name&gt;&lt;Name LocaleIsoCode="fr"&gt;Sept 2015&lt;/Name&gt;&lt;/Member&gt;&lt;Member Code="2015Q4"&gt;&lt;Name LocaleIsoCode="en"&gt;Dec-2015&lt;/Name&gt;&lt;Name LocaleIsoCode="fr"&gt;DÃ©c 2015&lt;/Name&gt;&lt;/Member&gt;&lt;Member Code="2016Q1"&gt;&lt;Name LocaleIsoCode="en"&gt;Mar-2016&lt;/Name&gt;&lt;Name LocaleIsoCode="fr"&gt;Mars 2016&lt;/Name&gt;&lt;/Member&gt;&lt;Member Code="2016Q2"&gt;&lt;Name LocaleIsoCode="en"&gt;Jun-2016&lt;/Name&gt;&lt;Name LocaleIsoCode="fr"&gt;Juin 2016&lt;/Name&gt;&lt;/Member&gt;&lt;Member Code="2016Q3"&gt;&lt;Name LocaleIsoCode="en"&gt;Sep-2016&lt;/Name&gt;&lt;Name LocaleIsoCode="fr"&gt;Sept 2016&lt;/Name&gt;&lt;/Member&gt;&lt;Member Code="2016Q4"&gt;&lt;Name LocaleIsoCode="en"&gt;Dec-2016&lt;/Name&gt;&lt;Name LocaleIsoCode="fr"&gt;DÃ©c 2016&lt;/Name&gt;&lt;/Member&gt;&lt;Member Code="2017Q1"&gt;&lt;Name LocaleIsoCode="en"&gt;Mar-2017&lt;/Name&gt;&lt;Name LocaleIsoCode="fr"&gt;Mars 2017&lt;/Name&gt;&lt;/Member&gt;&lt;Member Code="2017Q2"&gt;&lt;Name LocaleIsoCode="en"&gt;Jun-2017&lt;/Name&gt;&lt;Name LocaleIsoCode="fr"&gt;Juin 2017&lt;/Name&gt;&lt;/Member&gt;&lt;/Dimension&gt;&lt;WBOSInformations&gt;&lt;TimeDimension WebTreeWasUsed="false"&gt;&lt;NumberOfPeriods Annual="0" Semesters="0" Quarters="8" Months="0" Weeks="0" Days="0" /&gt;&lt;/TimeDimension&gt;&lt;/WBOSInformations&gt;&lt;Tabulation Axis="horizontal"&gt;&lt;Dimension Code="ASGS_2011" CommonCode="ASGS_2011" /&gt;&lt;/Tabulation&gt;&lt;Tabulation Axis="vertical"&gt;&lt;Dimension Code="MEASURE" /&gt;&lt;Dimension Code="TIME" CommonCode="TIME" /&gt;&lt;/Tabulation&gt;&lt;Tabulation Axis="page"&gt;&lt;Dimension Code="PROP_TYPE" /&gt;&lt;Dimension Code="FREQUENCY" CommonCode="FREQUENCY" /&gt;&lt;/Tabulation&gt;&lt;Formatting&gt;&lt;Labels LocaleIsoCode="en" /&gt;&lt;Power&gt;0&lt;/Power&gt;&lt;Decimals&gt;-1&lt;/Decimals&gt;&lt;SkipEmptyLines&gt;fals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.data.abs.gov.au//View.aspx?QueryId=&amp;amp;QueryType=Public&amp;amp;Lang=en&lt;/AbsoluteUri&gt;&lt;/Query&gt;&lt;/WebTableParameter&gt;</t>
  </si>
  <si>
    <t>Established houses</t>
  </si>
  <si>
    <t>Data extracted on 03 Oct 2017 08:43 UTC (GMT) from ABS.Stat © Commonwealth of Australia. Creative Commons Attribution 2.5 Australia (https://creativecommons.org/licenses/by/2.5/au)</t>
  </si>
  <si>
    <t>&lt;?xml version="1.0"?&gt;&lt;WebTableParameter xmlns:xsd="http://www.w3.org/2001/XMLSchema" xmlns:xsi="http://www.w3.org/2001/XMLSchema-instance" xmlns=""&gt;&lt;DataTable Code="RES_PROP_INDEX" HasMetadata="true"&gt;&lt;Name LocaleIsoCode="en"&gt;Residential Property Price Indexes, All Series by GCCSA&lt;/Name&gt;&lt;Name LocaleIsoCode="fr"&gt;Residential Property Price Indexes, All Series by GCCSA&lt;/Name&gt;&lt;Dimension Code="MEASURE" Display="labels"&gt;&lt;Name LocaleIsoCode="en"&gt;Measure&lt;/Name&gt;&lt;Name LocaleIsoCode="fr"&gt;Measure&lt;/Name&gt;&lt;Member Code="1" HasOnlyUnitMetadata="false"&gt;&lt;Name LocaleIsoCode="en"&gt;Index Number&lt;/Name&gt;&lt;Name LocaleIsoCode="fr"&gt;Index Number&lt;/Name&gt;&lt;/Member&gt;&lt;Member Code="2" HasOnlyUnitMetadata="false"&gt;&lt;Name LocaleIsoCode="en"&gt;Percentage change from previous quarter&lt;/Name&gt;&lt;Name LocaleIsoCode="fr"&gt;Percentage change from previous quarter&lt;/Name&gt;&lt;/Member&gt;&lt;Member Code="3" HasOnlyUnitMetadata="false"&gt;&lt;Name LocaleIsoCode="en"&gt;Percentage change from corresponding quarter of the previous year&lt;/Name&gt;&lt;Name LocaleIsoCode="fr"&gt;Percentage change from corresponding quarter of the previous year&lt;/Name&gt;&lt;/Member&gt;&lt;/Dimension&gt;&lt;Dimension Code="PROP_TYPE" Display="labels"&gt;&lt;Name LocaleIsoCode="en"&gt;Property type&lt;/Name&gt;&lt;Name LocaleIsoCode="fr"&gt;Property type&lt;/Name&gt;&lt;Member Code="3" HasMetadata="true" HasOnlyUnitMetadata="false"&gt;&lt;Name LocaleIsoCode="en"&gt;Residential property&lt;/Name&gt;&lt;Name LocaleIsoCode="fr"&gt;Residential property&lt;/Name&gt;&lt;/Member&gt;&lt;Member Code="2" HasOnlyUnitMetadata="false"&gt;&lt;Name LocaleIsoCode="en"&gt;Established houses&lt;/Name&gt;&lt;Name LocaleIsoCode="fr"&gt;Established houses&lt;/Name&gt;&lt;/Member&gt;&lt;Member Code="1" HasMetadata="true" HasOnlyUnitMetadata="false" IsDisplayed="true"&gt;&lt;Name LocaleIsoCode="en"&gt;Attached dwellings&lt;/Name&gt;&lt;Name LocaleIsoCode="fr"&gt;Attached dwellings&lt;/Name&gt;&lt;/Member&gt;&lt;/Dimension&gt;&lt;Dimension Code="ASGS_2011" CommonCode="ASGS_2011" Display="labels"&gt;&lt;Name LocaleIsoCode="en"&gt;Region&lt;/Name&gt;&lt;Name LocaleIsoCode="fr"&gt;Region&lt;/Name&gt;&lt;Member Code="1GSYD" HasOnlyUnitMetadata="false"&gt;&lt;Name LocaleIsoCode="en"&gt;Greater Sydney&lt;/Name&gt;&lt;Name LocaleIsoCode="fr"&gt;Greater Sydney&lt;/Name&gt;&lt;/Member&gt;&lt;Member Code="2GMEL" HasOnlyUnitMetadata="false"&gt;&lt;Name LocaleIsoCode="en"&gt;Greater Melbourne&lt;/Name&gt;&lt;Name LocaleIsoCode="fr"&gt;Greater Melbourne&lt;/Name&gt;&lt;/Member&gt;&lt;Member Code="3GBRI" HasOnlyUnitMetadata="false"&gt;&lt;Name LocaleIsoCode="en"&gt;Greater Brisbane&lt;/Name&gt;&lt;Name LocaleIsoCode="fr"&gt;Greater Brisbane&lt;/Name&gt;&lt;/Member&gt;&lt;Member Code="4GADE" HasOnlyUnitMetadata="false"&gt;&lt;Name LocaleIsoCode="en"&gt;Greater Adelaide&lt;/Name&gt;&lt;Name LocaleIsoCode="fr"&gt;Greater Adelaide&lt;/Name&gt;&lt;/Member&gt;&lt;Member Code="5GPER" HasOnlyUnitMetadata="false"&gt;&lt;Name LocaleIsoCode="en"&gt;Greater Perth&lt;/Name&gt;&lt;Name LocaleIsoCode="fr"&gt;Greater Perth&lt;/Name&gt;&lt;/Member&gt;&lt;Member Code="6GHOB" HasOnlyUnitMetadata="false"&gt;&lt;Name LocaleIsoCode="en"&gt;Greater Hobart&lt;/Name&gt;&lt;Name LocaleIsoCode="fr"&gt;Greater Hobart&lt;/Name&gt;&lt;/Member&gt;&lt;Member Code="7GDAR" HasOnlyUnitMetadata="false"&gt;&lt;Name LocaleIsoCode="en"&gt;Greater Darwin&lt;/Name&gt;&lt;Name LocaleIsoCode="fr"&gt;Greater Darwin&lt;/Name&gt;&lt;/Member&gt;&lt;Member Code="8ACTE" HasOnlyUnitMetadata="false"&gt;&lt;Name LocaleIsoCode="en"&gt;Australian Capital Territory&lt;/Name&gt;&lt;Name LocaleIsoCode="fr"&gt;Australian Capital Territory&lt;/Name&gt;&lt;/Member&gt;&lt;Member Code="100" HasOnlyUnitMetadata="false"&gt;&lt;Name LocaleIsoCode="en"&gt;Weighted average of eight capital cities&lt;/Name&gt;&lt;Name LocaleIsoCode="fr"&gt;Weighted average of eight capital cities&lt;/Name&gt;&lt;/Member&gt;&lt;/Dimension&gt;&lt;Dimension Code="FREQUENCY" CommonCode="FREQUENCY" Display="labels"&gt;&lt;Name LocaleIsoCode="en"&gt;Frequency&lt;/Name&gt;&lt;Name LocaleIsoCode="fr"&gt;Frequency&lt;/Name&gt;&lt;Member Code="Q"&gt;&lt;Name LocaleIsoCode="en"&gt;Quarterly&lt;/Name&gt;&lt;Name LocaleIsoCode="fr"&gt;Trimestrielle&lt;/Name&gt;&lt;/Member&gt;&lt;/Dimension&gt;&lt;Dimension Code="TIME" CommonCode="TIME" Display="labels"&gt;&lt;Name LocaleIsoCode="en"&gt;Time&lt;/Name&gt;&lt;Name LocaleIsoCode="fr"&gt;Time&lt;/Name&gt;&lt;Member Code="2015Q3"&gt;&lt;Name LocaleIsoCode="en"&gt;Sep-2015&lt;/Name&gt;&lt;Name LocaleIsoCode="fr"&gt;Sept 2015&lt;/Name&gt;&lt;/Member&gt;&lt;Member Code="2015Q4"&gt;&lt;Name LocaleIsoCode="en"&gt;Dec-2015&lt;/Name&gt;&lt;Name LocaleIsoCode="fr"&gt;DÃ©c 2015&lt;/Name&gt;&lt;/Member&gt;&lt;Member Code="2016Q1"&gt;&lt;Name LocaleIsoCode="en"&gt;Mar-2016&lt;/Name&gt;&lt;Name LocaleIsoCode="fr"&gt;Mars 2016&lt;/Name&gt;&lt;/Member&gt;&lt;Member Code="2016Q2"&gt;&lt;Name LocaleIsoCode="en"&gt;Jun-2016&lt;/Name&gt;&lt;Name LocaleIsoCode="fr"&gt;Juin 2016&lt;/Name&gt;&lt;/Member&gt;&lt;Member Code="2016Q3"&gt;&lt;Name LocaleIsoCode="en"&gt;Sep-2016&lt;/Name&gt;&lt;Name LocaleIsoCode="fr"&gt;Sept 2016&lt;/Name&gt;&lt;/Member&gt;&lt;Member Code="2016Q4"&gt;&lt;Name LocaleIsoCode="en"&gt;Dec-2016&lt;/Name&gt;&lt;Name LocaleIsoCode="fr"&gt;DÃ©c 2016&lt;/Name&gt;&lt;/Member&gt;&lt;Member Code="2017Q1"&gt;&lt;Name LocaleIsoCode="en"&gt;Mar-2017&lt;/Name&gt;&lt;Name LocaleIsoCode="fr"&gt;Mars 2017&lt;/Name&gt;&lt;/Member&gt;&lt;Member Code="2017Q2"&gt;&lt;Name LocaleIsoCode="en"&gt;Jun-2017&lt;/Name&gt;&lt;Name LocaleIsoCode="fr"&gt;Juin 2017&lt;/Name&gt;&lt;/Member&gt;&lt;/Dimension&gt;&lt;WBOSInformations&gt;&lt;TimeDimension WebTreeWasUsed="false"&gt;&lt;NumberOfPeriods Annual="0" Semesters="0" Quarters="8" Months="0" Weeks="0" Days="0" /&gt;&lt;/TimeDimension&gt;&lt;/WBOSInformations&gt;&lt;Tabulation Axis="horizontal"&gt;&lt;Dimension Code="ASGS_2011" CommonCode="ASGS_2011" /&gt;&lt;/Tabulation&gt;&lt;Tabulation Axis="vertical"&gt;&lt;Dimension Code="MEASURE" /&gt;&lt;Dimension Code="TIME" CommonCode="TIME" /&gt;&lt;/Tabulation&gt;&lt;Tabulation Axis="page"&gt;&lt;Dimension Code="PROP_TYPE" /&gt;&lt;Dimension Code="FREQUENCY" CommonCode="FREQUENCY" /&gt;&lt;/Tabulation&gt;&lt;Formatting&gt;&lt;Labels LocaleIsoCode="en" /&gt;&lt;Power&gt;0&lt;/Power&gt;&lt;Decimals&gt;-1&lt;/Decimals&gt;&lt;SkipEmptyLines&gt;fals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.data.abs.gov.au//View.aspx?QueryId=&amp;amp;QueryType=Public&amp;amp;Lang=en&lt;/AbsoluteUri&gt;&lt;/Query&gt;&lt;/WebTableParameter&gt;</t>
  </si>
  <si>
    <t>Attached dwellings</t>
  </si>
  <si>
    <t>Data extracted on 03 Oct 2017 08:44 UTC (GMT) from ABS.Stat © Commonwealth of Australia. Creative Commons Attribution 2.5 Australia (https://creativecommons.org/licenses/by/2.5/au)</t>
  </si>
  <si>
    <t>Joshua Ng</t>
  </si>
  <si>
    <t>Averages for Residential Property</t>
  </si>
  <si>
    <t>Averages for Established Houses</t>
  </si>
  <si>
    <t>Averages for Attached Dwellings</t>
  </si>
  <si>
    <t>Maximum for Residential Property</t>
  </si>
  <si>
    <t>Maximum for Established Houses</t>
  </si>
  <si>
    <t>Maximum for Attached Dwellings</t>
  </si>
  <si>
    <t>Minimum for Residential Property</t>
  </si>
  <si>
    <t>Minimum for Established Houses</t>
  </si>
  <si>
    <t>Minimum for Attached Dwellings</t>
  </si>
  <si>
    <t>Number of negative values in  “Percentage change from previous quarters” for all capital cities in all three types of housing</t>
  </si>
  <si>
    <t>Number of negative values in  “Percentage change from corresponding quarter of the previous year” for all capital cities in all three types of housing</t>
  </si>
  <si>
    <t>BUTTON</t>
  </si>
  <si>
    <t>DATA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</si>
</sst>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23" fillId="0" borderId="10" xfId="0" applyFont="1" applyBorder="1"/>
    <xf numFmtId="0" fontId="20" fillId="34" borderId="10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wrapText="1"/>
    </xf>
    <xf numFmtId="0" fontId="24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2" fontId="22" fillId="34" borderId="11" xfId="0" applyNumberFormat="1" applyFont="1" applyFill="1" applyBorder="1" applyAlignment="1">
      <alignment horizontal="right" vertical="center" wrapText="1"/>
    </xf>
    <xf numFmtId="2" fontId="22" fillId="34" borderId="13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Index Numbers of </a:t>
            </a:r>
            <a:r>
              <a:rPr lang="en-AU" sz="1400" b="0" i="0" u="none" strike="noStrike" baseline="0">
                <a:effectLst/>
              </a:rPr>
              <a:t>Average Housing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Analysis!$C$5</c:f>
              <c:strCache>
                <c:ptCount val="1"/>
                <c:pt idx="0">
                  <c:v>Averages for Residential Property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Analysis!$B$7:$B$14</c:f>
              <c:strCache>
                <c:ptCount val="8"/>
                <c:pt idx="0">
                  <c:v>Sep-2015</c:v>
                </c:pt>
                <c:pt idx="1">
                  <c:v>Dec-2015</c:v>
                </c:pt>
                <c:pt idx="2">
                  <c:v>Mar-2016</c:v>
                </c:pt>
                <c:pt idx="3">
                  <c:v>Jun-2016</c:v>
                </c:pt>
                <c:pt idx="4">
                  <c:v>Sep-2016</c:v>
                </c:pt>
                <c:pt idx="5">
                  <c:v>Dec-2016</c:v>
                </c:pt>
                <c:pt idx="6">
                  <c:v>Mar-2017</c:v>
                </c:pt>
                <c:pt idx="7">
                  <c:v>Jun-2017</c:v>
                </c:pt>
              </c:strCache>
            </c:strRef>
          </c:cat>
          <c:val>
            <c:numRef>
              <c:f>Analysis!$C$7:$C$14</c:f>
              <c:numCache>
                <c:formatCode>General</c:formatCode>
                <c:ptCount val="8"/>
                <c:pt idx="0">
                  <c:v>118.97</c:v>
                </c:pt>
                <c:pt idx="1">
                  <c:v>119.71</c:v>
                </c:pt>
                <c:pt idx="2">
                  <c:v>119.42</c:v>
                </c:pt>
                <c:pt idx="3">
                  <c:v>120.73</c:v>
                </c:pt>
                <c:pt idx="4">
                  <c:v>121.83</c:v>
                </c:pt>
                <c:pt idx="5">
                  <c:v>125.46</c:v>
                </c:pt>
                <c:pt idx="6">
                  <c:v>127.63</c:v>
                </c:pt>
                <c:pt idx="7">
                  <c:v>129.19999999999999</c:v>
                </c:pt>
              </c:numCache>
            </c:numRef>
          </c:val>
        </c:ser>
        <c:ser>
          <c:idx val="1"/>
          <c:order val="1"/>
          <c:tx>
            <c:strRef>
              <c:f>Analysis!$D$5</c:f>
              <c:strCache>
                <c:ptCount val="1"/>
                <c:pt idx="0">
                  <c:v>Averages for Established Houses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Analysis!$B$7:$B$14</c:f>
              <c:strCache>
                <c:ptCount val="8"/>
                <c:pt idx="0">
                  <c:v>Sep-2015</c:v>
                </c:pt>
                <c:pt idx="1">
                  <c:v>Dec-2015</c:v>
                </c:pt>
                <c:pt idx="2">
                  <c:v>Mar-2016</c:v>
                </c:pt>
                <c:pt idx="3">
                  <c:v>Jun-2016</c:v>
                </c:pt>
                <c:pt idx="4">
                  <c:v>Sep-2016</c:v>
                </c:pt>
                <c:pt idx="5">
                  <c:v>Dec-2016</c:v>
                </c:pt>
                <c:pt idx="6">
                  <c:v>Mar-2017</c:v>
                </c:pt>
                <c:pt idx="7">
                  <c:v>Jun-2017</c:v>
                </c:pt>
              </c:strCache>
            </c:strRef>
          </c:cat>
          <c:val>
            <c:numRef>
              <c:f>Analysis!$D$7:$D$14</c:f>
              <c:numCache>
                <c:formatCode>General</c:formatCode>
                <c:ptCount val="8"/>
                <c:pt idx="0">
                  <c:v>120.87</c:v>
                </c:pt>
                <c:pt idx="1">
                  <c:v>121.67</c:v>
                </c:pt>
                <c:pt idx="2">
                  <c:v>121.4</c:v>
                </c:pt>
                <c:pt idx="3">
                  <c:v>123.09</c:v>
                </c:pt>
                <c:pt idx="4">
                  <c:v>124.22</c:v>
                </c:pt>
                <c:pt idx="5">
                  <c:v>128.5</c:v>
                </c:pt>
                <c:pt idx="6">
                  <c:v>131.04</c:v>
                </c:pt>
                <c:pt idx="7">
                  <c:v>132.74</c:v>
                </c:pt>
              </c:numCache>
            </c:numRef>
          </c:val>
        </c:ser>
        <c:ser>
          <c:idx val="2"/>
          <c:order val="2"/>
          <c:tx>
            <c:strRef>
              <c:f>Analysis!$E$5</c:f>
              <c:strCache>
                <c:ptCount val="1"/>
                <c:pt idx="0">
                  <c:v>Averages for Attached Dwellings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Analysis!$B$7:$B$14</c:f>
              <c:strCache>
                <c:ptCount val="8"/>
                <c:pt idx="0">
                  <c:v>Sep-2015</c:v>
                </c:pt>
                <c:pt idx="1">
                  <c:v>Dec-2015</c:v>
                </c:pt>
                <c:pt idx="2">
                  <c:v>Mar-2016</c:v>
                </c:pt>
                <c:pt idx="3">
                  <c:v>Jun-2016</c:v>
                </c:pt>
                <c:pt idx="4">
                  <c:v>Sep-2016</c:v>
                </c:pt>
                <c:pt idx="5">
                  <c:v>Dec-2016</c:v>
                </c:pt>
                <c:pt idx="6">
                  <c:v>Mar-2017</c:v>
                </c:pt>
                <c:pt idx="7">
                  <c:v>Jun-2017</c:v>
                </c:pt>
              </c:strCache>
            </c:strRef>
          </c:cat>
          <c:val>
            <c:numRef>
              <c:f>Analysis!$E$7:$E$14</c:f>
              <c:numCache>
                <c:formatCode>General</c:formatCode>
                <c:ptCount val="8"/>
                <c:pt idx="0">
                  <c:v>113.23</c:v>
                </c:pt>
                <c:pt idx="1">
                  <c:v>113.44</c:v>
                </c:pt>
                <c:pt idx="2">
                  <c:v>113.13</c:v>
                </c:pt>
                <c:pt idx="3">
                  <c:v>113.5</c:v>
                </c:pt>
                <c:pt idx="4">
                  <c:v>114.4</c:v>
                </c:pt>
                <c:pt idx="5">
                  <c:v>116.14</c:v>
                </c:pt>
                <c:pt idx="6">
                  <c:v>117.24</c:v>
                </c:pt>
                <c:pt idx="7">
                  <c:v>118.37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138848"/>
        <c:axId val="534139240"/>
      </c:barChart>
      <c:catAx>
        <c:axId val="5341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39240"/>
        <c:crosses val="autoZero"/>
        <c:auto val="1"/>
        <c:lblAlgn val="ctr"/>
        <c:lblOffset val="100"/>
        <c:noMultiLvlLbl val="0"/>
      </c:catAx>
      <c:valAx>
        <c:axId val="534139240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Index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38848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Index</a:t>
            </a:r>
            <a:r>
              <a:rPr lang="en-AU" baseline="0"/>
              <a:t> Numbers of Perth Region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Residential_Property!$C$3</c:f>
              <c:strCache>
                <c:ptCount val="1"/>
                <c:pt idx="0">
                  <c:v>Residential property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Attached_Dwellings!$B$7:$B$14</c:f>
              <c:strCache>
                <c:ptCount val="8"/>
                <c:pt idx="0">
                  <c:v>Sep-2015</c:v>
                </c:pt>
                <c:pt idx="1">
                  <c:v>Dec-2015</c:v>
                </c:pt>
                <c:pt idx="2">
                  <c:v>Mar-2016</c:v>
                </c:pt>
                <c:pt idx="3">
                  <c:v>Jun-2016</c:v>
                </c:pt>
                <c:pt idx="4">
                  <c:v>Sep-2016</c:v>
                </c:pt>
                <c:pt idx="5">
                  <c:v>Dec-2016</c:v>
                </c:pt>
                <c:pt idx="6">
                  <c:v>Mar-2017</c:v>
                </c:pt>
                <c:pt idx="7">
                  <c:v>Jun-2017</c:v>
                </c:pt>
              </c:strCache>
            </c:strRef>
          </c:cat>
          <c:val>
            <c:numRef>
              <c:f>Residential_Property!$G$7:$G$14</c:f>
              <c:numCache>
                <c:formatCode>General</c:formatCode>
                <c:ptCount val="8"/>
                <c:pt idx="0">
                  <c:v>110.7</c:v>
                </c:pt>
                <c:pt idx="1">
                  <c:v>111.2</c:v>
                </c:pt>
                <c:pt idx="2">
                  <c:v>109.3</c:v>
                </c:pt>
                <c:pt idx="3">
                  <c:v>108</c:v>
                </c:pt>
                <c:pt idx="4">
                  <c:v>106.3</c:v>
                </c:pt>
                <c:pt idx="5">
                  <c:v>106.6</c:v>
                </c:pt>
                <c:pt idx="6">
                  <c:v>105.5</c:v>
                </c:pt>
                <c:pt idx="7">
                  <c:v>104.7</c:v>
                </c:pt>
              </c:numCache>
            </c:numRef>
          </c:val>
        </c:ser>
        <c:ser>
          <c:idx val="1"/>
          <c:order val="1"/>
          <c:tx>
            <c:strRef>
              <c:f>Established_Houses!$C$3</c:f>
              <c:strCache>
                <c:ptCount val="1"/>
                <c:pt idx="0">
                  <c:v>Established houses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Attached_Dwellings!$B$7:$B$14</c:f>
              <c:strCache>
                <c:ptCount val="8"/>
                <c:pt idx="0">
                  <c:v>Sep-2015</c:v>
                </c:pt>
                <c:pt idx="1">
                  <c:v>Dec-2015</c:v>
                </c:pt>
                <c:pt idx="2">
                  <c:v>Mar-2016</c:v>
                </c:pt>
                <c:pt idx="3">
                  <c:v>Jun-2016</c:v>
                </c:pt>
                <c:pt idx="4">
                  <c:v>Sep-2016</c:v>
                </c:pt>
                <c:pt idx="5">
                  <c:v>Dec-2016</c:v>
                </c:pt>
                <c:pt idx="6">
                  <c:v>Mar-2017</c:v>
                </c:pt>
                <c:pt idx="7">
                  <c:v>Jun-2017</c:v>
                </c:pt>
              </c:strCache>
            </c:strRef>
          </c:cat>
          <c:val>
            <c:numRef>
              <c:f>Established_Houses!$G$7:$G$14</c:f>
              <c:numCache>
                <c:formatCode>General</c:formatCode>
                <c:ptCount val="8"/>
                <c:pt idx="0">
                  <c:v>111.4</c:v>
                </c:pt>
                <c:pt idx="1">
                  <c:v>111.9</c:v>
                </c:pt>
                <c:pt idx="2">
                  <c:v>109.9</c:v>
                </c:pt>
                <c:pt idx="3">
                  <c:v>108.8</c:v>
                </c:pt>
                <c:pt idx="4">
                  <c:v>106.8</c:v>
                </c:pt>
                <c:pt idx="5">
                  <c:v>107.7</c:v>
                </c:pt>
                <c:pt idx="6">
                  <c:v>106.4</c:v>
                </c:pt>
                <c:pt idx="7">
                  <c:v>105.8</c:v>
                </c:pt>
              </c:numCache>
            </c:numRef>
          </c:val>
        </c:ser>
        <c:ser>
          <c:idx val="2"/>
          <c:order val="2"/>
          <c:tx>
            <c:strRef>
              <c:f>Attached_Dwellings!$C$3</c:f>
              <c:strCache>
                <c:ptCount val="1"/>
                <c:pt idx="0">
                  <c:v>Attached dwellings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Attached_Dwellings!$B$7:$B$14</c:f>
              <c:strCache>
                <c:ptCount val="8"/>
                <c:pt idx="0">
                  <c:v>Sep-2015</c:v>
                </c:pt>
                <c:pt idx="1">
                  <c:v>Dec-2015</c:v>
                </c:pt>
                <c:pt idx="2">
                  <c:v>Mar-2016</c:v>
                </c:pt>
                <c:pt idx="3">
                  <c:v>Jun-2016</c:v>
                </c:pt>
                <c:pt idx="4">
                  <c:v>Sep-2016</c:v>
                </c:pt>
                <c:pt idx="5">
                  <c:v>Dec-2016</c:v>
                </c:pt>
                <c:pt idx="6">
                  <c:v>Mar-2017</c:v>
                </c:pt>
                <c:pt idx="7">
                  <c:v>Jun-2017</c:v>
                </c:pt>
              </c:strCache>
            </c:strRef>
          </c:cat>
          <c:val>
            <c:numRef>
              <c:f>Attached_Dwellings!$G$7:$G$14</c:f>
              <c:numCache>
                <c:formatCode>General</c:formatCode>
                <c:ptCount val="8"/>
                <c:pt idx="0">
                  <c:v>107.6</c:v>
                </c:pt>
                <c:pt idx="1">
                  <c:v>107.8</c:v>
                </c:pt>
                <c:pt idx="2">
                  <c:v>106.6</c:v>
                </c:pt>
                <c:pt idx="3">
                  <c:v>104.8</c:v>
                </c:pt>
                <c:pt idx="4">
                  <c:v>104</c:v>
                </c:pt>
                <c:pt idx="5">
                  <c:v>102.2</c:v>
                </c:pt>
                <c:pt idx="6">
                  <c:v>101.3</c:v>
                </c:pt>
                <c:pt idx="7">
                  <c:v>99.8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76944"/>
        <c:axId val="538184792"/>
      </c:barChart>
      <c:catAx>
        <c:axId val="54337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184792"/>
        <c:crosses val="autoZero"/>
        <c:auto val="1"/>
        <c:lblAlgn val="ctr"/>
        <c:lblOffset val="100"/>
        <c:noMultiLvlLbl val="0"/>
      </c:catAx>
      <c:valAx>
        <c:axId val="538184792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Index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7694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33</xdr:row>
      <xdr:rowOff>23812</xdr:rowOff>
    </xdr:from>
    <xdr:to>
      <xdr:col>9</xdr:col>
      <xdr:colOff>314326</xdr:colOff>
      <xdr:row>44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33</xdr:row>
      <xdr:rowOff>9524</xdr:rowOff>
    </xdr:from>
    <xdr:to>
      <xdr:col>17</xdr:col>
      <xdr:colOff>561975</xdr:colOff>
      <xdr:row>44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42</xdr:row>
          <xdr:rowOff>0</xdr:rowOff>
        </xdr:from>
        <xdr:to>
          <xdr:col>1</xdr:col>
          <xdr:colOff>600075</xdr:colOff>
          <xdr:row>46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AU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Find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tat.data.abs.gov.au/OECDStat_Metadata/ShowMetadata.ashx?Dataset=RES_PROP_INDEX&amp;Coords=%5bPROP_TYPE%5d.%5b3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tat.data.abs.gov.au/OECDStat_Metadata/ShowMetadata.ashx?Dataset=RES_PROP_INDEX&amp;Coords=%5bPROP_TYPE%5d.%5b1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L46"/>
  <sheetViews>
    <sheetView tabSelected="1" topLeftCell="A22" zoomScaleNormal="100" workbookViewId="0">
      <selection activeCell="A47" sqref="A47"/>
    </sheetView>
  </sheetViews>
  <sheetFormatPr defaultRowHeight="12.75" x14ac:dyDescent="0.2"/>
  <cols>
    <col min="1" max="1" width="24" customWidth="1"/>
    <col min="3" max="5" width="11.85546875" bestFit="1" customWidth="1"/>
    <col min="7" max="12" width="11.5703125" bestFit="1" customWidth="1"/>
  </cols>
  <sheetData>
    <row r="2" spans="1:12" x14ac:dyDescent="0.2">
      <c r="B2" t="s">
        <v>37</v>
      </c>
    </row>
    <row r="3" spans="1:12" x14ac:dyDescent="0.2">
      <c r="B3">
        <v>20163079</v>
      </c>
    </row>
    <row r="5" spans="1:12" ht="42" x14ac:dyDescent="0.2">
      <c r="A5" s="8" t="s">
        <v>6</v>
      </c>
      <c r="B5" s="9"/>
      <c r="C5" s="2" t="s">
        <v>38</v>
      </c>
      <c r="D5" s="2" t="s">
        <v>39</v>
      </c>
      <c r="E5" s="2" t="s">
        <v>40</v>
      </c>
      <c r="G5" s="2" t="s">
        <v>41</v>
      </c>
      <c r="H5" s="2" t="s">
        <v>44</v>
      </c>
      <c r="I5" s="2" t="s">
        <v>42</v>
      </c>
      <c r="J5" s="2" t="s">
        <v>45</v>
      </c>
      <c r="K5" s="2" t="s">
        <v>43</v>
      </c>
      <c r="L5" s="2" t="s">
        <v>46</v>
      </c>
    </row>
    <row r="6" spans="1:12" x14ac:dyDescent="0.2">
      <c r="A6" s="3" t="s">
        <v>16</v>
      </c>
      <c r="B6" s="3" t="s">
        <v>17</v>
      </c>
    </row>
    <row r="7" spans="1:12" x14ac:dyDescent="0.2">
      <c r="A7" s="13" t="s">
        <v>19</v>
      </c>
      <c r="B7" s="5" t="s">
        <v>20</v>
      </c>
      <c r="C7" s="11">
        <f t="array" ref="C7">ROUND(AVERAGE(Residential_Property!$C7:$K7),2)</f>
        <v>118.97</v>
      </c>
      <c r="D7" s="11">
        <f t="array" ref="D7">ROUND(AVERAGE(Established_Houses!$C7:$K7),2)</f>
        <v>120.87</v>
      </c>
      <c r="E7" s="11">
        <f t="array" ref="E7">ROUND(AVERAGE(Attached_Dwellings!$C7:$K7),2)</f>
        <v>113.23</v>
      </c>
      <c r="G7" s="10">
        <f t="array" ref="G7">MAX(Residential_Property!$C7:$K7)</f>
        <v>154.4</v>
      </c>
      <c r="H7" s="10">
        <f t="array" ref="H7">MIN(Residential_Property!$C7:$K7)</f>
        <v>106.2</v>
      </c>
      <c r="I7" s="10">
        <f t="array" ref="I7">MAX(Established_Houses!$C7:$K7)</f>
        <v>159.1</v>
      </c>
      <c r="J7" s="10">
        <f t="array" ref="J7">MIN(Established_Houses!$C7:$K7)</f>
        <v>107</v>
      </c>
      <c r="K7" s="10">
        <f t="array" ref="K7">MAX(Attached_Dwellings!$C7:$K7)</f>
        <v>145.19999999999999</v>
      </c>
      <c r="L7" s="10">
        <f t="array" ref="L7">MIN(Attached_Dwellings!$C7:$K7)</f>
        <v>99.4</v>
      </c>
    </row>
    <row r="8" spans="1:12" x14ac:dyDescent="0.2">
      <c r="A8" s="14"/>
      <c r="B8" s="5" t="s">
        <v>21</v>
      </c>
      <c r="C8" s="11">
        <f t="array" ref="C8">ROUND(AVERAGE(Residential_Property!$C8:$K8),2)</f>
        <v>119.71</v>
      </c>
      <c r="D8" s="11">
        <f t="array" ref="D8">ROUND(AVERAGE(Established_Houses!$C8:$K8),2)</f>
        <v>121.67</v>
      </c>
      <c r="E8" s="11">
        <f t="array" ref="E8">ROUND(AVERAGE(Attached_Dwellings!$C8:$K8),2)</f>
        <v>113.44</v>
      </c>
      <c r="G8" s="10">
        <f t="array" ref="G8">MAX(Residential_Property!$C8:$K8)</f>
        <v>151.9</v>
      </c>
      <c r="H8" s="10">
        <f t="array" ref="H8">MIN(Residential_Property!$C8:$K8)</f>
        <v>108.9</v>
      </c>
      <c r="I8" s="10">
        <f t="array" ref="I8">MAX(Established_Houses!$C8:$K8)</f>
        <v>155.69999999999999</v>
      </c>
      <c r="J8" s="10">
        <f t="array" ref="J8">MIN(Established_Houses!$C8:$K8)</f>
        <v>109.8</v>
      </c>
      <c r="K8" s="10">
        <f t="array" ref="K8">MAX(Attached_Dwellings!$C8:$K8)</f>
        <v>144.1</v>
      </c>
      <c r="L8" s="10">
        <f t="array" ref="L8">MIN(Attached_Dwellings!$C8:$K8)</f>
        <v>100.7</v>
      </c>
    </row>
    <row r="9" spans="1:12" x14ac:dyDescent="0.2">
      <c r="A9" s="14"/>
      <c r="B9" s="5" t="s">
        <v>22</v>
      </c>
      <c r="C9" s="11">
        <f t="array" ref="C9">ROUND(AVERAGE(Residential_Property!$C9:$K9),2)</f>
        <v>119.42</v>
      </c>
      <c r="D9" s="11">
        <f t="array" ref="D9">ROUND(AVERAGE(Established_Houses!$C9:$K9),2)</f>
        <v>121.4</v>
      </c>
      <c r="E9" s="11">
        <f t="array" ref="E9">ROUND(AVERAGE(Attached_Dwellings!$C9:$K9),2)</f>
        <v>113.13</v>
      </c>
      <c r="G9" s="10">
        <f t="array" ref="G9">MAX(Residential_Property!$C9:$K9)</f>
        <v>150.9</v>
      </c>
      <c r="H9" s="10">
        <f t="array" ref="H9">MIN(Residential_Property!$C9:$K9)</f>
        <v>107.9</v>
      </c>
      <c r="I9" s="10">
        <f t="array" ref="I9">MAX(Established_Houses!$C9:$K9)</f>
        <v>154.80000000000001</v>
      </c>
      <c r="J9" s="10">
        <f t="array" ref="J9">MIN(Established_Houses!$C9:$K9)</f>
        <v>107.7</v>
      </c>
      <c r="K9" s="10">
        <f t="array" ref="K9">MAX(Attached_Dwellings!$C9:$K9)</f>
        <v>143.19999999999999</v>
      </c>
      <c r="L9" s="10">
        <f t="array" ref="L9">MIN(Attached_Dwellings!$C9:$K9)</f>
        <v>99.6</v>
      </c>
    </row>
    <row r="10" spans="1:12" x14ac:dyDescent="0.2">
      <c r="A10" s="14"/>
      <c r="B10" s="5" t="s">
        <v>23</v>
      </c>
      <c r="C10" s="11">
        <f t="array" ref="C10">ROUND(AVERAGE(Residential_Property!$C10:$K10),2)</f>
        <v>120.73</v>
      </c>
      <c r="D10" s="11">
        <f t="array" ref="D10">ROUND(AVERAGE(Established_Houses!$C10:$K10),2)</f>
        <v>123.09</v>
      </c>
      <c r="E10" s="11">
        <f t="array" ref="E10">ROUND(AVERAGE(Attached_Dwellings!$C10:$K10),2)</f>
        <v>113.5</v>
      </c>
      <c r="G10" s="10">
        <f t="array" ref="G10">MAX(Residential_Property!$C10:$K10)</f>
        <v>155.19999999999999</v>
      </c>
      <c r="H10" s="10">
        <f t="array" ref="H10">MIN(Residential_Property!$C10:$K10)</f>
        <v>105.3</v>
      </c>
      <c r="I10" s="10">
        <f t="array" ref="I10">MAX(Established_Houses!$C10:$K10)</f>
        <v>159.69999999999999</v>
      </c>
      <c r="J10" s="10">
        <f t="array" ref="J10">MIN(Established_Houses!$C10:$K10)</f>
        <v>105.6</v>
      </c>
      <c r="K10" s="10">
        <f t="array" ref="K10">MAX(Attached_Dwellings!$C10:$K10)</f>
        <v>146.1</v>
      </c>
      <c r="L10" s="10">
        <f t="array" ref="L10">MIN(Attached_Dwellings!$C10:$K10)</f>
        <v>99.6</v>
      </c>
    </row>
    <row r="11" spans="1:12" x14ac:dyDescent="0.2">
      <c r="A11" s="14"/>
      <c r="B11" s="5" t="s">
        <v>24</v>
      </c>
      <c r="C11" s="11">
        <f t="array" ref="C11">ROUND(AVERAGE(Residential_Property!$C11:$K11),2)</f>
        <v>121.83</v>
      </c>
      <c r="D11" s="11">
        <f t="array" ref="D11">ROUND(AVERAGE(Established_Houses!$C11:$K11),2)</f>
        <v>124.22</v>
      </c>
      <c r="E11" s="11">
        <f t="array" ref="E11">ROUND(AVERAGE(Attached_Dwellings!$C11:$K11),2)</f>
        <v>114.4</v>
      </c>
      <c r="G11" s="10">
        <f t="array" ref="G11">MAX(Residential_Property!$C11:$K11)</f>
        <v>159.30000000000001</v>
      </c>
      <c r="H11" s="10">
        <f t="array" ref="H11">MIN(Residential_Property!$C11:$K11)</f>
        <v>104</v>
      </c>
      <c r="I11" s="10">
        <f t="array" ref="I11">MAX(Established_Houses!$C11:$K11)</f>
        <v>164.4</v>
      </c>
      <c r="J11" s="10">
        <f t="array" ref="J11">MIN(Established_Houses!$C11:$K11)</f>
        <v>103.3</v>
      </c>
      <c r="K11" s="10">
        <f t="array" ref="K11">MAX(Attached_Dwellings!$C11:$K11)</f>
        <v>149.19999999999999</v>
      </c>
      <c r="L11" s="10">
        <f t="array" ref="L11">MIN(Attached_Dwellings!$C11:$K11)</f>
        <v>100.4</v>
      </c>
    </row>
    <row r="12" spans="1:12" x14ac:dyDescent="0.2">
      <c r="A12" s="14"/>
      <c r="B12" s="5" t="s">
        <v>25</v>
      </c>
      <c r="C12" s="11">
        <f t="array" ref="C12">ROUND(AVERAGE(Residential_Property!$C12:$K12),2)</f>
        <v>125.46</v>
      </c>
      <c r="D12" s="11">
        <f t="array" ref="D12">ROUND(AVERAGE(Established_Houses!$C12:$K12),2)</f>
        <v>128.5</v>
      </c>
      <c r="E12" s="11">
        <f t="array" ref="E12">ROUND(AVERAGE(Attached_Dwellings!$C12:$K12),2)</f>
        <v>116.14</v>
      </c>
      <c r="G12" s="10">
        <f t="array" ref="G12">MAX(Residential_Property!$C12:$K12)</f>
        <v>167.6</v>
      </c>
      <c r="H12" s="10">
        <f t="array" ref="H12">MIN(Residential_Property!$C12:$K12)</f>
        <v>102.4</v>
      </c>
      <c r="I12" s="10">
        <f t="array" ref="I12">MAX(Established_Houses!$C12:$K12)</f>
        <v>174.4</v>
      </c>
      <c r="J12" s="10">
        <f t="array" ref="J12">MIN(Established_Houses!$C12:$K12)</f>
        <v>102.1</v>
      </c>
      <c r="K12" s="10">
        <f t="array" ref="K12">MAX(Attached_Dwellings!$C12:$K12)</f>
        <v>153.80000000000001</v>
      </c>
      <c r="L12" s="10">
        <f t="array" ref="L12">MIN(Attached_Dwellings!$C12:$K12)</f>
        <v>102.2</v>
      </c>
    </row>
    <row r="13" spans="1:12" x14ac:dyDescent="0.2">
      <c r="A13" s="14"/>
      <c r="B13" s="5" t="s">
        <v>26</v>
      </c>
      <c r="C13" s="11">
        <f t="array" ref="C13">ROUND(AVERAGE(Residential_Property!$C13:$K13),2)</f>
        <v>127.63</v>
      </c>
      <c r="D13" s="11">
        <f t="array" ref="D13">ROUND(AVERAGE(Established_Houses!$C13:$K13),2)</f>
        <v>131.04</v>
      </c>
      <c r="E13" s="11">
        <f t="array" ref="E13">ROUND(AVERAGE(Attached_Dwellings!$C13:$K13),2)</f>
        <v>117.24</v>
      </c>
      <c r="G13" s="10">
        <f t="array" ref="G13">MAX(Residential_Property!$C13:$K13)</f>
        <v>172.7</v>
      </c>
      <c r="H13" s="10">
        <f t="array" ref="H13">MIN(Residential_Property!$C13:$K13)</f>
        <v>101.5</v>
      </c>
      <c r="I13" s="10">
        <f t="array" ref="I13">MAX(Established_Houses!$C13:$K13)</f>
        <v>179.5</v>
      </c>
      <c r="J13" s="10">
        <f t="array" ref="J13">MIN(Established_Houses!$C13:$K13)</f>
        <v>101.7</v>
      </c>
      <c r="K13" s="10">
        <f t="array" ref="K13">MAX(Attached_Dwellings!$C13:$K13)</f>
        <v>159.1</v>
      </c>
      <c r="L13" s="10">
        <f t="array" ref="L13">MIN(Attached_Dwellings!$C13:$K13)</f>
        <v>100.9</v>
      </c>
    </row>
    <row r="14" spans="1:12" x14ac:dyDescent="0.2">
      <c r="A14" s="15"/>
      <c r="B14" s="5" t="s">
        <v>27</v>
      </c>
      <c r="C14" s="11">
        <f t="array" ref="C14">ROUND(AVERAGE(Residential_Property!$C14:$K14),2)</f>
        <v>129.19999999999999</v>
      </c>
      <c r="D14" s="11">
        <f t="array" ref="D14">ROUND(AVERAGE(Established_Houses!$C14:$K14),2)</f>
        <v>132.74</v>
      </c>
      <c r="E14" s="11">
        <f t="array" ref="E14">ROUND(AVERAGE(Attached_Dwellings!$C14:$K14),2)</f>
        <v>118.37</v>
      </c>
      <c r="G14" s="10">
        <f t="array" ref="G14">MAX(Residential_Property!$C14:$K14)</f>
        <v>176.6</v>
      </c>
      <c r="H14" s="10">
        <f t="array" ref="H14">MIN(Residential_Property!$C14:$K14)</f>
        <v>100.1</v>
      </c>
      <c r="I14" s="10">
        <f t="array" ref="I14">MAX(Established_Houses!$C14:$K14)</f>
        <v>183.3</v>
      </c>
      <c r="J14" s="10">
        <f t="array" ref="J14">MIN(Established_Houses!$C14:$K14)</f>
        <v>100.6</v>
      </c>
      <c r="K14" s="10">
        <f t="array" ref="K14">MAX(Attached_Dwellings!$C14:$K14)</f>
        <v>163.19999999999999</v>
      </c>
      <c r="L14" s="10">
        <f t="array" ref="L14">MIN(Attached_Dwellings!$C14:$K14)</f>
        <v>99.1</v>
      </c>
    </row>
    <row r="15" spans="1:12" x14ac:dyDescent="0.2">
      <c r="A15" s="13" t="s">
        <v>28</v>
      </c>
      <c r="B15" s="5" t="s">
        <v>20</v>
      </c>
      <c r="C15" s="11">
        <f t="array" ref="C15">ROUND(AVERAGE(Residential_Property!$C15:$K15),2)</f>
        <v>1.06</v>
      </c>
      <c r="D15" s="11">
        <f t="array" ref="D15">ROUND(AVERAGE(Established_Houses!$C15:$K15),2)</f>
        <v>1.22</v>
      </c>
      <c r="E15" s="11">
        <f t="array" ref="E15">ROUND(AVERAGE(Attached_Dwellings!$C15:$K15),2)</f>
        <v>0.56000000000000005</v>
      </c>
      <c r="G15" s="10">
        <f t="array" ref="G15">MAX(Residential_Property!$C15:$K15)</f>
        <v>3.1</v>
      </c>
      <c r="H15" s="10">
        <f t="array" ref="H15">MIN(Residential_Property!$C15:$K15)</f>
        <v>-2.4</v>
      </c>
      <c r="I15" s="10">
        <f t="array" ref="I15">MAX(Established_Houses!$C15:$K15)</f>
        <v>3.3</v>
      </c>
      <c r="J15" s="10">
        <f t="array" ref="J15">MIN(Established_Houses!$C15:$K15)</f>
        <v>-2.5</v>
      </c>
      <c r="K15" s="10">
        <f t="array" ref="K15">MAX(Attached_Dwellings!$C15:$K15)</f>
        <v>2.5</v>
      </c>
      <c r="L15" s="10">
        <f t="array" ref="L15">MIN(Attached_Dwellings!$C15:$K15)</f>
        <v>-2.1</v>
      </c>
    </row>
    <row r="16" spans="1:12" x14ac:dyDescent="0.2">
      <c r="A16" s="14"/>
      <c r="B16" s="5" t="s">
        <v>21</v>
      </c>
      <c r="C16" s="11">
        <f t="array" ref="C16">ROUND(AVERAGE(Residential_Property!$C16:$K16),2)</f>
        <v>0.74</v>
      </c>
      <c r="D16" s="11">
        <f t="array" ref="D16">ROUND(AVERAGE(Established_Houses!$C16:$K16),2)</f>
        <v>0.8</v>
      </c>
      <c r="E16" s="11">
        <f t="array" ref="E16">ROUND(AVERAGE(Attached_Dwellings!$C16:$K16),2)</f>
        <v>0.24</v>
      </c>
      <c r="G16" s="10">
        <f t="array" ref="G16">MAX(Residential_Property!$C16:$K16)</f>
        <v>2.8</v>
      </c>
      <c r="H16" s="10">
        <f t="array" ref="H16">MIN(Residential_Property!$C16:$K16)</f>
        <v>-1.8</v>
      </c>
      <c r="I16" s="10">
        <f t="array" ref="I16">MAX(Established_Houses!$C16:$K16)</f>
        <v>3.2</v>
      </c>
      <c r="J16" s="10">
        <f t="array" ref="J16">MIN(Established_Houses!$C16:$K16)</f>
        <v>-2.1</v>
      </c>
      <c r="K16" s="10">
        <f t="array" ref="K16">MAX(Attached_Dwellings!$C16:$K16)</f>
        <v>2</v>
      </c>
      <c r="L16" s="10">
        <f t="array" ref="L16">MIN(Attached_Dwellings!$C16:$K16)</f>
        <v>-1.7</v>
      </c>
    </row>
    <row r="17" spans="1:12" x14ac:dyDescent="0.2">
      <c r="A17" s="14"/>
      <c r="B17" s="5" t="s">
        <v>22</v>
      </c>
      <c r="C17" s="11">
        <f t="array" ref="C17">ROUND(AVERAGE(Residential_Property!$C17:$K17),2)</f>
        <v>-0.26</v>
      </c>
      <c r="D17" s="11">
        <f t="array" ref="D17">ROUND(AVERAGE(Established_Houses!$C17:$K17),2)</f>
        <v>-0.24</v>
      </c>
      <c r="E17" s="11">
        <f t="array" ref="E17">ROUND(AVERAGE(Attached_Dwellings!$C17:$K17),2)</f>
        <v>-0.24</v>
      </c>
      <c r="G17" s="10">
        <f t="array" ref="G17">MAX(Residential_Property!$C17:$K17)</f>
        <v>1.1000000000000001</v>
      </c>
      <c r="H17" s="10">
        <f t="array" ref="H17">MIN(Residential_Property!$C17:$K17)</f>
        <v>-2</v>
      </c>
      <c r="I17" s="10">
        <f t="array" ref="I17">MAX(Established_Houses!$C17:$K17)</f>
        <v>1.4</v>
      </c>
      <c r="J17" s="10">
        <f t="array" ref="J17">MIN(Established_Houses!$C17:$K17)</f>
        <v>-2.8</v>
      </c>
      <c r="K17" s="10">
        <f t="array" ref="K17">MAX(Attached_Dwellings!$C17:$K17)</f>
        <v>2.2999999999999998</v>
      </c>
      <c r="L17" s="10">
        <f t="array" ref="L17">MIN(Attached_Dwellings!$C17:$K17)</f>
        <v>-1.3</v>
      </c>
    </row>
    <row r="18" spans="1:12" x14ac:dyDescent="0.2">
      <c r="A18" s="14"/>
      <c r="B18" s="5" t="s">
        <v>23</v>
      </c>
      <c r="C18" s="11">
        <f t="array" ref="C18">ROUND(AVERAGE(Residential_Property!$C18:$K18),2)</f>
        <v>0.97</v>
      </c>
      <c r="D18" s="11">
        <f t="array" ref="D18">ROUND(AVERAGE(Established_Houses!$C18:$K18),2)</f>
        <v>1.26</v>
      </c>
      <c r="E18" s="11">
        <f t="array" ref="E18">ROUND(AVERAGE(Attached_Dwellings!$C18:$K18),2)</f>
        <v>0.23</v>
      </c>
      <c r="G18" s="10">
        <f t="array" ref="G18">MAX(Residential_Property!$C18:$K18)</f>
        <v>2.8</v>
      </c>
      <c r="H18" s="10">
        <f t="array" ref="H18">MIN(Residential_Property!$C18:$K18)</f>
        <v>-2.4</v>
      </c>
      <c r="I18" s="10">
        <f t="array" ref="I18">MAX(Established_Houses!$C18:$K18)</f>
        <v>3.2</v>
      </c>
      <c r="J18" s="10">
        <f t="array" ref="J18">MIN(Established_Houses!$C18:$K18)</f>
        <v>-1.9</v>
      </c>
      <c r="K18" s="10">
        <f t="array" ref="K18">MAX(Attached_Dwellings!$C18:$K18)</f>
        <v>2</v>
      </c>
      <c r="L18" s="10">
        <f t="array" ref="L18">MIN(Attached_Dwellings!$C18:$K18)</f>
        <v>-3.4</v>
      </c>
    </row>
    <row r="19" spans="1:12" x14ac:dyDescent="0.2">
      <c r="A19" s="14"/>
      <c r="B19" s="5" t="s">
        <v>24</v>
      </c>
      <c r="C19" s="11">
        <f t="array" ref="C19">ROUND(AVERAGE(Residential_Property!$C19:$K19),2)</f>
        <v>0.8</v>
      </c>
      <c r="D19" s="11">
        <f t="array" ref="D19">ROUND(AVERAGE(Established_Houses!$C19:$K19),2)</f>
        <v>0.77</v>
      </c>
      <c r="E19" s="11">
        <f t="array" ref="E19">ROUND(AVERAGE(Attached_Dwellings!$C19:$K19),2)</f>
        <v>0.73</v>
      </c>
      <c r="G19" s="10">
        <f t="array" ref="G19">MAX(Residential_Property!$C19:$K19)</f>
        <v>2.6</v>
      </c>
      <c r="H19" s="10">
        <f t="array" ref="H19">MIN(Residential_Property!$C19:$K19)</f>
        <v>-1.6</v>
      </c>
      <c r="I19" s="10">
        <f t="array" ref="I19">MAX(Established_Houses!$C19:$K19)</f>
        <v>2.9</v>
      </c>
      <c r="J19" s="10">
        <f t="array" ref="J19">MIN(Established_Houses!$C19:$K19)</f>
        <v>-2.2000000000000002</v>
      </c>
      <c r="K19" s="10">
        <f t="array" ref="K19">MAX(Attached_Dwellings!$C19:$K19)</f>
        <v>2.1</v>
      </c>
      <c r="L19" s="10">
        <f t="array" ref="L19">MIN(Attached_Dwellings!$C19:$K19)</f>
        <v>-0.8</v>
      </c>
    </row>
    <row r="20" spans="1:12" x14ac:dyDescent="0.2">
      <c r="A20" s="14"/>
      <c r="B20" s="5" t="s">
        <v>25</v>
      </c>
      <c r="C20" s="11">
        <f t="array" ref="C20">ROUND(AVERAGE(Residential_Property!$C20:$K20),2)</f>
        <v>2.74</v>
      </c>
      <c r="D20" s="11">
        <f t="array" ref="D20">ROUND(AVERAGE(Established_Houses!$C20:$K20),2)</f>
        <v>3.16</v>
      </c>
      <c r="E20" s="11">
        <f t="array" ref="E20">ROUND(AVERAGE(Attached_Dwellings!$C20:$K20),2)</f>
        <v>1.42</v>
      </c>
      <c r="G20" s="10">
        <f t="array" ref="G20">MAX(Residential_Property!$C20:$K20)</f>
        <v>5.3</v>
      </c>
      <c r="H20" s="10">
        <f t="array" ref="H20">MIN(Residential_Property!$C20:$K20)</f>
        <v>-1.5</v>
      </c>
      <c r="I20" s="10">
        <f t="array" ref="I20">MAX(Established_Houses!$C20:$K20)</f>
        <v>6.1</v>
      </c>
      <c r="J20" s="10">
        <f t="array" ref="J20">MIN(Established_Houses!$C20:$K20)</f>
        <v>-1.2</v>
      </c>
      <c r="K20" s="10">
        <f t="array" ref="K20">MAX(Attached_Dwellings!$C20:$K20)</f>
        <v>5.4</v>
      </c>
      <c r="L20" s="10">
        <f t="array" ref="L20">MIN(Attached_Dwellings!$C20:$K20)</f>
        <v>-2.5</v>
      </c>
    </row>
    <row r="21" spans="1:12" x14ac:dyDescent="0.2">
      <c r="A21" s="14"/>
      <c r="B21" s="5" t="s">
        <v>26</v>
      </c>
      <c r="C21" s="11">
        <f t="array" ref="C21">ROUND(AVERAGE(Residential_Property!$C21:$K21),2)</f>
        <v>1.57</v>
      </c>
      <c r="D21" s="11">
        <f t="array" ref="D21">ROUND(AVERAGE(Established_Houses!$C21:$K21),2)</f>
        <v>1.79</v>
      </c>
      <c r="E21" s="11">
        <f t="array" ref="E21">ROUND(AVERAGE(Attached_Dwellings!$C21:$K21),2)</f>
        <v>0.76</v>
      </c>
      <c r="G21" s="10">
        <f t="array" ref="G21">MAX(Residential_Property!$C21:$K21)</f>
        <v>3.4</v>
      </c>
      <c r="H21" s="10">
        <f t="array" ref="H21">MIN(Residential_Property!$C21:$K21)</f>
        <v>-1</v>
      </c>
      <c r="I21" s="10">
        <f t="array" ref="I21">MAX(Established_Houses!$C21:$K21)</f>
        <v>4.0999999999999996</v>
      </c>
      <c r="J21" s="10">
        <f t="array" ref="J21">MIN(Established_Houses!$C21:$K21)</f>
        <v>-1.2</v>
      </c>
      <c r="K21" s="10">
        <f t="array" ref="K21">MAX(Attached_Dwellings!$C21:$K21)</f>
        <v>5.0999999999999996</v>
      </c>
      <c r="L21" s="10">
        <f t="array" ref="L21">MIN(Attached_Dwellings!$C21:$K21)</f>
        <v>-2.1</v>
      </c>
    </row>
    <row r="22" spans="1:12" x14ac:dyDescent="0.2">
      <c r="A22" s="15"/>
      <c r="B22" s="5" t="s">
        <v>27</v>
      </c>
      <c r="C22" s="11">
        <f t="array" ref="C22">ROUND(AVERAGE(Residential_Property!$C22:$K22),2)</f>
        <v>1.06</v>
      </c>
      <c r="D22" s="11">
        <f t="array" ref="D22">ROUND(AVERAGE(Established_Houses!$C22:$K22),2)</f>
        <v>1.1100000000000001</v>
      </c>
      <c r="E22" s="11">
        <f t="array" ref="E22">ROUND(AVERAGE(Attached_Dwellings!$C22:$K22),2)</f>
        <v>0.8</v>
      </c>
      <c r="G22" s="10">
        <f t="array" ref="G22">MAX(Residential_Property!$C22:$K22)</f>
        <v>3</v>
      </c>
      <c r="H22" s="10">
        <f t="array" ref="H22">MIN(Residential_Property!$C22:$K22)</f>
        <v>-1.4</v>
      </c>
      <c r="I22" s="10">
        <f t="array" ref="I22">MAX(Established_Houses!$C22:$K22)</f>
        <v>3</v>
      </c>
      <c r="J22" s="10">
        <f t="array" ref="J22">MIN(Established_Houses!$C22:$K22)</f>
        <v>-1.1000000000000001</v>
      </c>
      <c r="K22" s="10">
        <f t="array" ref="K22">MAX(Attached_Dwellings!$C22:$K22)</f>
        <v>2.7</v>
      </c>
      <c r="L22" s="10">
        <f t="array" ref="L22">MIN(Attached_Dwellings!$C22:$K22)</f>
        <v>-1.8</v>
      </c>
    </row>
    <row r="23" spans="1:12" x14ac:dyDescent="0.2">
      <c r="A23" s="13" t="s">
        <v>29</v>
      </c>
      <c r="B23" s="5" t="s">
        <v>20</v>
      </c>
      <c r="C23" s="11">
        <f t="array" ref="C23">ROUND(AVERAGE(Residential_Property!$C23:$K23),2)</f>
        <v>5.36</v>
      </c>
      <c r="D23" s="11">
        <f t="array" ref="D23">ROUND(AVERAGE(Established_Houses!$C23:$K23),2)</f>
        <v>6.16</v>
      </c>
      <c r="E23" s="11">
        <f t="array" ref="E23">ROUND(AVERAGE(Attached_Dwellings!$C23:$K23),2)</f>
        <v>2.9</v>
      </c>
      <c r="G23" s="10">
        <f t="array" ref="G23">MAX(Residential_Property!$C23:$K23)</f>
        <v>19.899999999999999</v>
      </c>
      <c r="H23" s="10">
        <f t="array" ref="H23">MIN(Residential_Property!$C23:$K23)</f>
        <v>-3.3</v>
      </c>
      <c r="I23" s="10">
        <f t="array" ref="I23">MAX(Established_Houses!$C23:$K23)</f>
        <v>21.9</v>
      </c>
      <c r="J23" s="10">
        <f t="array" ref="J23">MIN(Established_Houses!$C23:$K23)</f>
        <v>-3.4</v>
      </c>
      <c r="K23" s="10">
        <f t="array" ref="K23">MAX(Attached_Dwellings!$C23:$K23)</f>
        <v>15.8</v>
      </c>
      <c r="L23" s="10">
        <f t="array" ref="L23">MIN(Attached_Dwellings!$C23:$K23)</f>
        <v>-3.2</v>
      </c>
    </row>
    <row r="24" spans="1:12" x14ac:dyDescent="0.2">
      <c r="A24" s="14"/>
      <c r="B24" s="5" t="s">
        <v>21</v>
      </c>
      <c r="C24" s="11">
        <f t="array" ref="C24">ROUND(AVERAGE(Residential_Property!$C24:$K24),2)</f>
        <v>4.79</v>
      </c>
      <c r="D24" s="11">
        <f t="array" ref="D24">ROUND(AVERAGE(Established_Houses!$C24:$K24),2)</f>
        <v>5.56</v>
      </c>
      <c r="E24" s="11">
        <f t="array" ref="E24">ROUND(AVERAGE(Attached_Dwellings!$C24:$K24),2)</f>
        <v>2.4300000000000002</v>
      </c>
      <c r="G24" s="10">
        <f t="array" ref="G24">MAX(Residential_Property!$C24:$K24)</f>
        <v>13.9</v>
      </c>
      <c r="H24" s="10">
        <f t="array" ref="H24">MIN(Residential_Property!$C24:$K24)</f>
        <v>-3.2</v>
      </c>
      <c r="I24" s="10">
        <f t="array" ref="I24">MAX(Established_Houses!$C24:$K24)</f>
        <v>15.2</v>
      </c>
      <c r="J24" s="10">
        <f t="array" ref="J24">MIN(Established_Houses!$C24:$K24)</f>
        <v>-2.9</v>
      </c>
      <c r="K24" s="10">
        <f t="array" ref="K24">MAX(Attached_Dwellings!$C24:$K24)</f>
        <v>11.2</v>
      </c>
      <c r="L24" s="10">
        <f t="array" ref="L24">MIN(Attached_Dwellings!$C24:$K24)</f>
        <v>-4.2</v>
      </c>
    </row>
    <row r="25" spans="1:12" x14ac:dyDescent="0.2">
      <c r="A25" s="14"/>
      <c r="B25" s="5" t="s">
        <v>22</v>
      </c>
      <c r="C25" s="11">
        <f t="array" ref="C25">ROUND(AVERAGE(Residential_Property!$C25:$K25),2)</f>
        <v>3.66</v>
      </c>
      <c r="D25" s="11">
        <f t="array" ref="D25">ROUND(AVERAGE(Established_Houses!$C25:$K25),2)</f>
        <v>4.16</v>
      </c>
      <c r="E25" s="11">
        <f t="array" ref="E25">ROUND(AVERAGE(Attached_Dwellings!$C25:$K25),2)</f>
        <v>1.9</v>
      </c>
      <c r="G25" s="10">
        <f t="array" ref="G25">MAX(Residential_Property!$C25:$K25)</f>
        <v>9.8000000000000007</v>
      </c>
      <c r="H25" s="10">
        <f t="array" ref="H25">MIN(Residential_Property!$C25:$K25)</f>
        <v>-4.9000000000000004</v>
      </c>
      <c r="I25" s="10">
        <f t="array" ref="I25">MAX(Established_Houses!$C25:$K25)</f>
        <v>11.5</v>
      </c>
      <c r="J25" s="10">
        <f t="array" ref="J25">MIN(Established_Houses!$C25:$K25)</f>
        <v>-5.4</v>
      </c>
      <c r="K25" s="10">
        <f t="array" ref="K25">MAX(Attached_Dwellings!$C25:$K25)</f>
        <v>8.1999999999999993</v>
      </c>
      <c r="L25" s="10">
        <f t="array" ref="L25">MIN(Attached_Dwellings!$C25:$K25)</f>
        <v>-3.6</v>
      </c>
    </row>
    <row r="26" spans="1:12" x14ac:dyDescent="0.2">
      <c r="A26" s="14"/>
      <c r="B26" s="5" t="s">
        <v>23</v>
      </c>
      <c r="C26" s="11">
        <f t="array" ref="C26">ROUND(AVERAGE(Residential_Property!$C26:$K26),2)</f>
        <v>2.59</v>
      </c>
      <c r="D26" s="11">
        <f t="array" ref="D26">ROUND(AVERAGE(Established_Houses!$C26:$K26),2)</f>
        <v>3.13</v>
      </c>
      <c r="E26" s="11">
        <f t="array" ref="E26">ROUND(AVERAGE(Attached_Dwellings!$C26:$K26),2)</f>
        <v>0.83</v>
      </c>
      <c r="G26" s="10">
        <f t="array" ref="G26">MAX(Residential_Property!$C26:$K26)</f>
        <v>8.1999999999999993</v>
      </c>
      <c r="H26" s="10">
        <f t="array" ref="H26">MIN(Residential_Property!$C26:$K26)</f>
        <v>-6.5</v>
      </c>
      <c r="I26" s="10">
        <f t="array" ref="I26">MAX(Established_Houses!$C26:$K26)</f>
        <v>9.9</v>
      </c>
      <c r="J26" s="10">
        <f t="array" ref="J26">MIN(Established_Houses!$C26:$K26)</f>
        <v>-6.8</v>
      </c>
      <c r="K26" s="10">
        <f t="array" ref="K26">MAX(Attached_Dwellings!$C26:$K26)</f>
        <v>6.9</v>
      </c>
      <c r="L26" s="10">
        <f t="array" ref="L26">MIN(Attached_Dwellings!$C26:$K26)</f>
        <v>-5.7</v>
      </c>
    </row>
    <row r="27" spans="1:12" x14ac:dyDescent="0.2">
      <c r="A27" s="14"/>
      <c r="B27" s="5" t="s">
        <v>24</v>
      </c>
      <c r="C27" s="11">
        <f t="array" ref="C27">ROUND(AVERAGE(Residential_Property!$C27:$K27),2)</f>
        <v>2.33</v>
      </c>
      <c r="D27" s="11">
        <f t="array" ref="D27">ROUND(AVERAGE(Established_Houses!$C27:$K27),2)</f>
        <v>2.66</v>
      </c>
      <c r="E27" s="11">
        <f t="array" ref="E27">ROUND(AVERAGE(Attached_Dwellings!$C27:$K27),2)</f>
        <v>0.99</v>
      </c>
      <c r="G27" s="10">
        <f t="array" ref="G27">MAX(Residential_Property!$C27:$K27)</f>
        <v>6.9</v>
      </c>
      <c r="H27" s="10">
        <f t="array" ref="H27">MIN(Residential_Property!$C27:$K27)</f>
        <v>-7.2</v>
      </c>
      <c r="I27" s="10">
        <f t="array" ref="I27">MAX(Established_Houses!$C27:$K27)</f>
        <v>8.6</v>
      </c>
      <c r="J27" s="10">
        <f t="array" ref="J27">MIN(Established_Houses!$C27:$K27)</f>
        <v>-8.5</v>
      </c>
      <c r="K27" s="10">
        <f t="array" ref="K27">MAX(Attached_Dwellings!$C27:$K27)</f>
        <v>7.9</v>
      </c>
      <c r="L27" s="10">
        <f t="array" ref="L27">MIN(Attached_Dwellings!$C27:$K27)</f>
        <v>-4.3</v>
      </c>
    </row>
    <row r="28" spans="1:12" x14ac:dyDescent="0.2">
      <c r="A28" s="14"/>
      <c r="B28" s="5" t="s">
        <v>25</v>
      </c>
      <c r="C28" s="11">
        <f t="array" ref="C28">ROUND(AVERAGE(Residential_Property!$C28:$K28),2)</f>
        <v>4.43</v>
      </c>
      <c r="D28" s="11">
        <f t="array" ref="D28">ROUND(AVERAGE(Established_Houses!$C28:$K28),2)</f>
        <v>5.12</v>
      </c>
      <c r="E28" s="11">
        <f t="array" ref="E28">ROUND(AVERAGE(Attached_Dwellings!$C28:$K28),2)</f>
        <v>2.21</v>
      </c>
      <c r="G28" s="10">
        <f t="array" ref="G28">MAX(Residential_Property!$C28:$K28)</f>
        <v>10.8</v>
      </c>
      <c r="H28" s="10">
        <f t="array" ref="H28">MIN(Residential_Property!$C28:$K28)</f>
        <v>-7</v>
      </c>
      <c r="I28" s="10">
        <f t="array" ref="I28">MAX(Established_Houses!$C28:$K28)</f>
        <v>13.1</v>
      </c>
      <c r="J28" s="10">
        <f t="array" ref="J28">MIN(Established_Houses!$C28:$K28)</f>
        <v>-7.9</v>
      </c>
      <c r="K28" s="10">
        <f t="array" ref="K28">MAX(Attached_Dwellings!$C28:$K28)</f>
        <v>11.6</v>
      </c>
      <c r="L28" s="10">
        <f t="array" ref="L28">MIN(Attached_Dwellings!$C28:$K28)</f>
        <v>-5.2</v>
      </c>
    </row>
    <row r="29" spans="1:12" x14ac:dyDescent="0.2">
      <c r="A29" s="14"/>
      <c r="B29" s="5" t="s">
        <v>26</v>
      </c>
      <c r="C29" s="11">
        <f t="array" ref="C29">ROUND(AVERAGE(Residential_Property!$C29:$K29),2)</f>
        <v>6.37</v>
      </c>
      <c r="D29" s="11">
        <f t="array" ref="D29">ROUND(AVERAGE(Established_Houses!$C29:$K29),2)</f>
        <v>7.32</v>
      </c>
      <c r="E29" s="11">
        <f t="array" ref="E29">ROUND(AVERAGE(Attached_Dwellings!$C29:$K29),2)</f>
        <v>3.31</v>
      </c>
      <c r="G29" s="10">
        <f t="array" ref="G29">MAX(Residential_Property!$C29:$K29)</f>
        <v>14.4</v>
      </c>
      <c r="H29" s="10">
        <f t="array" ref="H29">MIN(Residential_Property!$C29:$K29)</f>
        <v>-5.9</v>
      </c>
      <c r="I29" s="10">
        <f t="array" ref="I29">MAX(Established_Houses!$C29:$K29)</f>
        <v>16.100000000000001</v>
      </c>
      <c r="J29" s="10">
        <f t="array" ref="J29">MIN(Established_Houses!$C29:$K29)</f>
        <v>-5.6</v>
      </c>
      <c r="K29" s="10">
        <f t="array" ref="K29">MAX(Attached_Dwellings!$C29:$K29)</f>
        <v>14.6</v>
      </c>
      <c r="L29" s="10">
        <f t="array" ref="L29">MIN(Attached_Dwellings!$C29:$K29)</f>
        <v>-7.1</v>
      </c>
    </row>
    <row r="30" spans="1:12" x14ac:dyDescent="0.2">
      <c r="A30" s="15"/>
      <c r="B30" s="5" t="s">
        <v>27</v>
      </c>
      <c r="C30" s="11">
        <f t="array" ref="C30">ROUND(AVERAGE(Residential_Property!$C30:$K30),2)</f>
        <v>6.46</v>
      </c>
      <c r="D30" s="11">
        <f t="array" ref="D30">ROUND(AVERAGE(Established_Houses!$C30:$K30),2)</f>
        <v>7.18</v>
      </c>
      <c r="E30" s="11">
        <f t="array" ref="E30">ROUND(AVERAGE(Attached_Dwellings!$C30:$K30),2)</f>
        <v>3.89</v>
      </c>
      <c r="G30" s="10">
        <f t="array" ref="G30">MAX(Residential_Property!$C30:$K30)</f>
        <v>13.8</v>
      </c>
      <c r="H30" s="10">
        <f t="array" ref="H30">MIN(Residential_Property!$C30:$K30)</f>
        <v>-4.9000000000000004</v>
      </c>
      <c r="I30" s="10">
        <f t="array" ref="I30">MAX(Established_Houses!$C30:$K30)</f>
        <v>16</v>
      </c>
      <c r="J30" s="10">
        <f t="array" ref="J30">MIN(Established_Houses!$C30:$K30)</f>
        <v>-4.7</v>
      </c>
      <c r="K30" s="10">
        <f t="array" ref="K30">MAX(Attached_Dwellings!$C30:$K30)</f>
        <v>13.8</v>
      </c>
      <c r="L30" s="10">
        <f t="array" ref="L30">MIN(Attached_Dwellings!$C30:$K30)</f>
        <v>-5.5</v>
      </c>
    </row>
    <row r="34" spans="1:2" ht="63.75" x14ac:dyDescent="0.2">
      <c r="A34" s="12" t="s">
        <v>47</v>
      </c>
      <c r="B34">
        <f t="array" ref="B34">COUNTIFS(Residential_Property!$C$15:$K$22,"&lt;0",Established_Houses!$C$15:$K$22,"&lt;0",Attached_Dwellings!$C$15:$K$22,"&lt;0")</f>
        <v>15</v>
      </c>
    </row>
    <row r="35" spans="1:2" ht="76.5" x14ac:dyDescent="0.2">
      <c r="A35" s="12" t="s">
        <v>48</v>
      </c>
      <c r="B35">
        <f t="array" ref="B35">COUNTIFS(Residential_Property!$C$23:$K$30,"&lt;0",Established_Houses!$C$23:$K$30,"&lt;0",Attached_Dwellings!$C$23:$K$30,"&lt;0")</f>
        <v>16</v>
      </c>
    </row>
    <row r="43" spans="1:2" x14ac:dyDescent="0.2">
      <c r="A43" t="s">
        <v>49</v>
      </c>
    </row>
    <row r="46" spans="1:2" x14ac:dyDescent="0.2">
      <c r="A46" t="s">
        <v>50</v>
      </c>
    </row>
  </sheetData>
  <mergeCells count="3">
    <mergeCell ref="A7:A14"/>
    <mergeCell ref="A15:A22"/>
    <mergeCell ref="A23:A3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ask8">
                <anchor moveWithCells="1" sizeWithCells="1">
                  <from>
                    <xdr:col>0</xdr:col>
                    <xdr:colOff>9525</xdr:colOff>
                    <xdr:row>42</xdr:row>
                    <xdr:rowOff>0</xdr:rowOff>
                  </from>
                  <to>
                    <xdr:col>1</xdr:col>
                    <xdr:colOff>600075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"/>
  <sheetViews>
    <sheetView showGridLines="0" topLeftCell="A2" workbookViewId="0">
      <selection activeCell="C15" sqref="C15:C22"/>
    </sheetView>
  </sheetViews>
  <sheetFormatPr defaultRowHeight="12.75" x14ac:dyDescent="0.2"/>
  <cols>
    <col min="1" max="2" width="27.42578125" customWidth="1"/>
  </cols>
  <sheetData>
    <row r="1" spans="1:11" hidden="1" x14ac:dyDescent="0.2">
      <c r="A1" s="1" t="e">
        <f ca="1">DotStatQuery(B1)</f>
        <v>#NAME?</v>
      </c>
      <c r="B1" s="1" t="s">
        <v>0</v>
      </c>
    </row>
    <row r="2" spans="1:11" x14ac:dyDescent="0.2">
      <c r="A2" t="s">
        <v>1</v>
      </c>
    </row>
    <row r="3" spans="1:11" x14ac:dyDescent="0.2">
      <c r="A3" s="16" t="s">
        <v>2</v>
      </c>
      <c r="B3" s="17"/>
      <c r="C3" s="18" t="s">
        <v>3</v>
      </c>
      <c r="D3" s="19"/>
      <c r="E3" s="19"/>
      <c r="F3" s="19"/>
      <c r="G3" s="19"/>
      <c r="H3" s="19"/>
      <c r="I3" s="19"/>
      <c r="J3" s="19"/>
      <c r="K3" s="20"/>
    </row>
    <row r="4" spans="1:11" x14ac:dyDescent="0.2">
      <c r="A4" s="16" t="s">
        <v>4</v>
      </c>
      <c r="B4" s="17"/>
      <c r="C4" s="21" t="s">
        <v>5</v>
      </c>
      <c r="D4" s="22"/>
      <c r="E4" s="22"/>
      <c r="F4" s="22"/>
      <c r="G4" s="22"/>
      <c r="H4" s="22"/>
      <c r="I4" s="22"/>
      <c r="J4" s="22"/>
      <c r="K4" s="23"/>
    </row>
    <row r="5" spans="1:11" ht="52.5" x14ac:dyDescent="0.2">
      <c r="A5" s="26" t="s">
        <v>6</v>
      </c>
      <c r="B5" s="27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</row>
    <row r="6" spans="1:11" ht="13.5" x14ac:dyDescent="0.25">
      <c r="A6" s="3" t="s">
        <v>16</v>
      </c>
      <c r="B6" s="3" t="s">
        <v>17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">
      <c r="A7" s="13" t="s">
        <v>19</v>
      </c>
      <c r="B7" s="5" t="s">
        <v>20</v>
      </c>
      <c r="C7" s="6">
        <v>154.4</v>
      </c>
      <c r="D7" s="6">
        <v>124.3</v>
      </c>
      <c r="E7" s="6">
        <v>115.2</v>
      </c>
      <c r="F7" s="6">
        <v>109.8</v>
      </c>
      <c r="G7" s="6">
        <v>110.7</v>
      </c>
      <c r="H7" s="6">
        <v>106.2</v>
      </c>
      <c r="I7" s="6">
        <v>112.1</v>
      </c>
      <c r="J7" s="6">
        <v>107.6</v>
      </c>
      <c r="K7" s="6">
        <v>130.4</v>
      </c>
    </row>
    <row r="8" spans="1:11" x14ac:dyDescent="0.2">
      <c r="A8" s="14"/>
      <c r="B8" s="5" t="s">
        <v>21</v>
      </c>
      <c r="C8" s="7">
        <v>151.9</v>
      </c>
      <c r="D8" s="7">
        <v>126.3</v>
      </c>
      <c r="E8" s="7">
        <v>117</v>
      </c>
      <c r="F8" s="7">
        <v>110.8</v>
      </c>
      <c r="G8" s="7">
        <v>111.2</v>
      </c>
      <c r="H8" s="7">
        <v>108.9</v>
      </c>
      <c r="I8" s="7">
        <v>110.1</v>
      </c>
      <c r="J8" s="7">
        <v>110.6</v>
      </c>
      <c r="K8" s="7">
        <v>130.6</v>
      </c>
    </row>
    <row r="9" spans="1:11" x14ac:dyDescent="0.2">
      <c r="A9" s="14"/>
      <c r="B9" s="5" t="s">
        <v>22</v>
      </c>
      <c r="C9" s="6">
        <v>150.9</v>
      </c>
      <c r="D9" s="6">
        <v>127.3</v>
      </c>
      <c r="E9" s="6">
        <v>117.3</v>
      </c>
      <c r="F9" s="6">
        <v>111.4</v>
      </c>
      <c r="G9" s="6">
        <v>109.3</v>
      </c>
      <c r="H9" s="6">
        <v>110.1</v>
      </c>
      <c r="I9" s="6">
        <v>107.9</v>
      </c>
      <c r="J9" s="6">
        <v>110.2</v>
      </c>
      <c r="K9" s="6">
        <v>130.4</v>
      </c>
    </row>
    <row r="10" spans="1:11" x14ac:dyDescent="0.2">
      <c r="A10" s="14"/>
      <c r="B10" s="5" t="s">
        <v>23</v>
      </c>
      <c r="C10" s="7">
        <v>155.19999999999999</v>
      </c>
      <c r="D10" s="7">
        <v>130.69999999999999</v>
      </c>
      <c r="E10" s="7">
        <v>118.6</v>
      </c>
      <c r="F10" s="7">
        <v>112.3</v>
      </c>
      <c r="G10" s="7">
        <v>108</v>
      </c>
      <c r="H10" s="7">
        <v>110.9</v>
      </c>
      <c r="I10" s="7">
        <v>105.3</v>
      </c>
      <c r="J10" s="7">
        <v>112.6</v>
      </c>
      <c r="K10" s="7">
        <v>133</v>
      </c>
    </row>
    <row r="11" spans="1:11" x14ac:dyDescent="0.2">
      <c r="A11" s="14"/>
      <c r="B11" s="5" t="s">
        <v>24</v>
      </c>
      <c r="C11" s="6">
        <v>159.30000000000001</v>
      </c>
      <c r="D11" s="6">
        <v>132.9</v>
      </c>
      <c r="E11" s="6">
        <v>118.8</v>
      </c>
      <c r="F11" s="6">
        <v>113.3</v>
      </c>
      <c r="G11" s="6">
        <v>106.3</v>
      </c>
      <c r="H11" s="6">
        <v>113.4</v>
      </c>
      <c r="I11" s="6">
        <v>104</v>
      </c>
      <c r="J11" s="6">
        <v>113.5</v>
      </c>
      <c r="K11" s="6">
        <v>135</v>
      </c>
    </row>
    <row r="12" spans="1:11" x14ac:dyDescent="0.2">
      <c r="A12" s="14"/>
      <c r="B12" s="5" t="s">
        <v>25</v>
      </c>
      <c r="C12" s="7">
        <v>167.6</v>
      </c>
      <c r="D12" s="7">
        <v>140</v>
      </c>
      <c r="E12" s="7">
        <v>121.4</v>
      </c>
      <c r="F12" s="7">
        <v>115.3</v>
      </c>
      <c r="G12" s="7">
        <v>106.6</v>
      </c>
      <c r="H12" s="7">
        <v>118.5</v>
      </c>
      <c r="I12" s="7">
        <v>102.4</v>
      </c>
      <c r="J12" s="7">
        <v>116.7</v>
      </c>
      <c r="K12" s="7">
        <v>140.6</v>
      </c>
    </row>
    <row r="13" spans="1:11" x14ac:dyDescent="0.2">
      <c r="A13" s="14"/>
      <c r="B13" s="5" t="s">
        <v>26</v>
      </c>
      <c r="C13" s="6">
        <v>172.7</v>
      </c>
      <c r="D13" s="6">
        <v>144.4</v>
      </c>
      <c r="E13" s="6">
        <v>121.4</v>
      </c>
      <c r="F13" s="6">
        <v>117</v>
      </c>
      <c r="G13" s="6">
        <v>105.5</v>
      </c>
      <c r="H13" s="6">
        <v>122.5</v>
      </c>
      <c r="I13" s="6">
        <v>101.5</v>
      </c>
      <c r="J13" s="6">
        <v>120</v>
      </c>
      <c r="K13" s="6">
        <v>143.69999999999999</v>
      </c>
    </row>
    <row r="14" spans="1:11" x14ac:dyDescent="0.2">
      <c r="A14" s="15"/>
      <c r="B14" s="5" t="s">
        <v>27</v>
      </c>
      <c r="C14" s="7">
        <v>176.6</v>
      </c>
      <c r="D14" s="7">
        <v>148.69999999999999</v>
      </c>
      <c r="E14" s="7">
        <v>122.1</v>
      </c>
      <c r="F14" s="7">
        <v>117.9</v>
      </c>
      <c r="G14" s="7">
        <v>104.7</v>
      </c>
      <c r="H14" s="7">
        <v>124.7</v>
      </c>
      <c r="I14" s="7">
        <v>100.1</v>
      </c>
      <c r="J14" s="7">
        <v>121.5</v>
      </c>
      <c r="K14" s="7">
        <v>146.5</v>
      </c>
    </row>
    <row r="15" spans="1:11" x14ac:dyDescent="0.2">
      <c r="A15" s="13" t="s">
        <v>28</v>
      </c>
      <c r="B15" s="5" t="s">
        <v>20</v>
      </c>
      <c r="C15" s="6">
        <v>3.1</v>
      </c>
      <c r="D15" s="6">
        <v>2.9</v>
      </c>
      <c r="E15" s="6">
        <v>1.3</v>
      </c>
      <c r="F15" s="6">
        <v>1.2</v>
      </c>
      <c r="G15" s="6">
        <v>-2.4</v>
      </c>
      <c r="H15" s="6">
        <v>0.5</v>
      </c>
      <c r="I15" s="6">
        <v>-0.4</v>
      </c>
      <c r="J15" s="6">
        <v>1.3</v>
      </c>
      <c r="K15" s="6">
        <v>2</v>
      </c>
    </row>
    <row r="16" spans="1:11" x14ac:dyDescent="0.2">
      <c r="A16" s="14"/>
      <c r="B16" s="5" t="s">
        <v>21</v>
      </c>
      <c r="C16" s="7">
        <v>-1.6</v>
      </c>
      <c r="D16" s="7">
        <v>1.6</v>
      </c>
      <c r="E16" s="7">
        <v>1.6</v>
      </c>
      <c r="F16" s="7">
        <v>0.9</v>
      </c>
      <c r="G16" s="7">
        <v>0.5</v>
      </c>
      <c r="H16" s="7">
        <v>2.5</v>
      </c>
      <c r="I16" s="7">
        <v>-1.8</v>
      </c>
      <c r="J16" s="7">
        <v>2.8</v>
      </c>
      <c r="K16" s="7">
        <v>0.2</v>
      </c>
    </row>
    <row r="17" spans="1:11" x14ac:dyDescent="0.2">
      <c r="A17" s="14"/>
      <c r="B17" s="5" t="s">
        <v>22</v>
      </c>
      <c r="C17" s="6">
        <v>-0.7</v>
      </c>
      <c r="D17" s="6">
        <v>0.8</v>
      </c>
      <c r="E17" s="6">
        <v>0.3</v>
      </c>
      <c r="F17" s="6">
        <v>0.5</v>
      </c>
      <c r="G17" s="6">
        <v>-1.7</v>
      </c>
      <c r="H17" s="6">
        <v>1.1000000000000001</v>
      </c>
      <c r="I17" s="6">
        <v>-2</v>
      </c>
      <c r="J17" s="6">
        <v>-0.4</v>
      </c>
      <c r="K17" s="6">
        <v>-0.2</v>
      </c>
    </row>
    <row r="18" spans="1:11" x14ac:dyDescent="0.2">
      <c r="A18" s="14"/>
      <c r="B18" s="5" t="s">
        <v>23</v>
      </c>
      <c r="C18" s="7">
        <v>2.8</v>
      </c>
      <c r="D18" s="7">
        <v>2.7</v>
      </c>
      <c r="E18" s="7">
        <v>1.1000000000000001</v>
      </c>
      <c r="F18" s="7">
        <v>0.8</v>
      </c>
      <c r="G18" s="7">
        <v>-1.2</v>
      </c>
      <c r="H18" s="7">
        <v>0.7</v>
      </c>
      <c r="I18" s="7">
        <v>-2.4</v>
      </c>
      <c r="J18" s="7">
        <v>2.2000000000000002</v>
      </c>
      <c r="K18" s="7">
        <v>2</v>
      </c>
    </row>
    <row r="19" spans="1:11" x14ac:dyDescent="0.2">
      <c r="A19" s="14"/>
      <c r="B19" s="5" t="s">
        <v>24</v>
      </c>
      <c r="C19" s="6">
        <v>2.6</v>
      </c>
      <c r="D19" s="6">
        <v>1.7</v>
      </c>
      <c r="E19" s="6">
        <v>0.2</v>
      </c>
      <c r="F19" s="6">
        <v>0.9</v>
      </c>
      <c r="G19" s="6">
        <v>-1.6</v>
      </c>
      <c r="H19" s="6">
        <v>2.2999999999999998</v>
      </c>
      <c r="I19" s="6">
        <v>-1.2</v>
      </c>
      <c r="J19" s="6">
        <v>0.8</v>
      </c>
      <c r="K19" s="6">
        <v>1.5</v>
      </c>
    </row>
    <row r="20" spans="1:11" x14ac:dyDescent="0.2">
      <c r="A20" s="14"/>
      <c r="B20" s="5" t="s">
        <v>25</v>
      </c>
      <c r="C20" s="7">
        <v>5.2</v>
      </c>
      <c r="D20" s="7">
        <v>5.3</v>
      </c>
      <c r="E20" s="7">
        <v>2.2000000000000002</v>
      </c>
      <c r="F20" s="7">
        <v>1.8</v>
      </c>
      <c r="G20" s="7">
        <v>0.3</v>
      </c>
      <c r="H20" s="7">
        <v>4.5</v>
      </c>
      <c r="I20" s="7">
        <v>-1.5</v>
      </c>
      <c r="J20" s="7">
        <v>2.8</v>
      </c>
      <c r="K20" s="7">
        <v>4.0999999999999996</v>
      </c>
    </row>
    <row r="21" spans="1:11" x14ac:dyDescent="0.2">
      <c r="A21" s="14"/>
      <c r="B21" s="5" t="s">
        <v>26</v>
      </c>
      <c r="C21" s="6">
        <v>3</v>
      </c>
      <c r="D21" s="6">
        <v>3.1</v>
      </c>
      <c r="E21" s="6">
        <v>0</v>
      </c>
      <c r="F21" s="6">
        <v>1.5</v>
      </c>
      <c r="G21" s="6">
        <v>-1</v>
      </c>
      <c r="H21" s="6">
        <v>3.4</v>
      </c>
      <c r="I21" s="6">
        <v>-0.9</v>
      </c>
      <c r="J21" s="6">
        <v>2.8</v>
      </c>
      <c r="K21" s="6">
        <v>2.2000000000000002</v>
      </c>
    </row>
    <row r="22" spans="1:11" x14ac:dyDescent="0.2">
      <c r="A22" s="15"/>
      <c r="B22" s="5" t="s">
        <v>27</v>
      </c>
      <c r="C22" s="7">
        <v>2.2999999999999998</v>
      </c>
      <c r="D22" s="7">
        <v>3</v>
      </c>
      <c r="E22" s="7">
        <v>0.6</v>
      </c>
      <c r="F22" s="7">
        <v>0.8</v>
      </c>
      <c r="G22" s="7">
        <v>-0.8</v>
      </c>
      <c r="H22" s="7">
        <v>1.8</v>
      </c>
      <c r="I22" s="7">
        <v>-1.4</v>
      </c>
      <c r="J22" s="7">
        <v>1.3</v>
      </c>
      <c r="K22" s="7">
        <v>1.9</v>
      </c>
    </row>
    <row r="23" spans="1:11" x14ac:dyDescent="0.2">
      <c r="A23" s="13" t="s">
        <v>29</v>
      </c>
      <c r="B23" s="5" t="s">
        <v>20</v>
      </c>
      <c r="C23" s="6">
        <v>19.899999999999999</v>
      </c>
      <c r="D23" s="6">
        <v>9.9</v>
      </c>
      <c r="E23" s="6">
        <v>3.8</v>
      </c>
      <c r="F23" s="6">
        <v>3.5</v>
      </c>
      <c r="G23" s="6">
        <v>-3.3</v>
      </c>
      <c r="H23" s="6">
        <v>1.7</v>
      </c>
      <c r="I23" s="6">
        <v>-2</v>
      </c>
      <c r="J23" s="6">
        <v>4</v>
      </c>
      <c r="K23" s="6">
        <v>10.7</v>
      </c>
    </row>
    <row r="24" spans="1:11" x14ac:dyDescent="0.2">
      <c r="A24" s="14"/>
      <c r="B24" s="5" t="s">
        <v>21</v>
      </c>
      <c r="C24" s="7">
        <v>13.9</v>
      </c>
      <c r="D24" s="7">
        <v>9.6</v>
      </c>
      <c r="E24" s="7">
        <v>4.2</v>
      </c>
      <c r="F24" s="7">
        <v>3.3</v>
      </c>
      <c r="G24" s="7">
        <v>-2.9</v>
      </c>
      <c r="H24" s="7">
        <v>3.5</v>
      </c>
      <c r="I24" s="7">
        <v>-3.2</v>
      </c>
      <c r="J24" s="7">
        <v>6</v>
      </c>
      <c r="K24" s="7">
        <v>8.6999999999999993</v>
      </c>
    </row>
    <row r="25" spans="1:11" x14ac:dyDescent="0.2">
      <c r="A25" s="14"/>
      <c r="B25" s="5" t="s">
        <v>22</v>
      </c>
      <c r="C25" s="6">
        <v>9.6999999999999993</v>
      </c>
      <c r="D25" s="6">
        <v>9.8000000000000007</v>
      </c>
      <c r="E25" s="6">
        <v>4.0999999999999996</v>
      </c>
      <c r="F25" s="6">
        <v>3.1</v>
      </c>
      <c r="G25" s="6">
        <v>-4.5</v>
      </c>
      <c r="H25" s="6">
        <v>4.2</v>
      </c>
      <c r="I25" s="6">
        <v>-4.9000000000000004</v>
      </c>
      <c r="J25" s="6">
        <v>4.5999999999999996</v>
      </c>
      <c r="K25" s="6">
        <v>6.8</v>
      </c>
    </row>
    <row r="26" spans="1:11" x14ac:dyDescent="0.2">
      <c r="A26" s="14"/>
      <c r="B26" s="5" t="s">
        <v>23</v>
      </c>
      <c r="C26" s="7">
        <v>3.6</v>
      </c>
      <c r="D26" s="7">
        <v>8.1999999999999993</v>
      </c>
      <c r="E26" s="7">
        <v>4.3</v>
      </c>
      <c r="F26" s="7">
        <v>3.5</v>
      </c>
      <c r="G26" s="7">
        <v>-4.8</v>
      </c>
      <c r="H26" s="7">
        <v>4.9000000000000004</v>
      </c>
      <c r="I26" s="7">
        <v>-6.5</v>
      </c>
      <c r="J26" s="7">
        <v>6</v>
      </c>
      <c r="K26" s="7">
        <v>4.0999999999999996</v>
      </c>
    </row>
    <row r="27" spans="1:11" x14ac:dyDescent="0.2">
      <c r="A27" s="14"/>
      <c r="B27" s="5" t="s">
        <v>24</v>
      </c>
      <c r="C27" s="6">
        <v>3.2</v>
      </c>
      <c r="D27" s="6">
        <v>6.9</v>
      </c>
      <c r="E27" s="6">
        <v>3.1</v>
      </c>
      <c r="F27" s="6">
        <v>3.2</v>
      </c>
      <c r="G27" s="6">
        <v>-4</v>
      </c>
      <c r="H27" s="6">
        <v>6.8</v>
      </c>
      <c r="I27" s="6">
        <v>-7.2</v>
      </c>
      <c r="J27" s="6">
        <v>5.5</v>
      </c>
      <c r="K27" s="6">
        <v>3.5</v>
      </c>
    </row>
    <row r="28" spans="1:11" x14ac:dyDescent="0.2">
      <c r="A28" s="14"/>
      <c r="B28" s="5" t="s">
        <v>25</v>
      </c>
      <c r="C28" s="7">
        <v>10.3</v>
      </c>
      <c r="D28" s="7">
        <v>10.8</v>
      </c>
      <c r="E28" s="7">
        <v>3.8</v>
      </c>
      <c r="F28" s="7">
        <v>4.0999999999999996</v>
      </c>
      <c r="G28" s="7">
        <v>-4.0999999999999996</v>
      </c>
      <c r="H28" s="7">
        <v>8.8000000000000007</v>
      </c>
      <c r="I28" s="7">
        <v>-7</v>
      </c>
      <c r="J28" s="7">
        <v>5.5</v>
      </c>
      <c r="K28" s="7">
        <v>7.7</v>
      </c>
    </row>
    <row r="29" spans="1:11" x14ac:dyDescent="0.2">
      <c r="A29" s="14"/>
      <c r="B29" s="5" t="s">
        <v>26</v>
      </c>
      <c r="C29" s="6">
        <v>14.4</v>
      </c>
      <c r="D29" s="6">
        <v>13.4</v>
      </c>
      <c r="E29" s="6">
        <v>3.5</v>
      </c>
      <c r="F29" s="6">
        <v>5</v>
      </c>
      <c r="G29" s="6">
        <v>-3.5</v>
      </c>
      <c r="H29" s="6">
        <v>11.3</v>
      </c>
      <c r="I29" s="6">
        <v>-5.9</v>
      </c>
      <c r="J29" s="6">
        <v>8.9</v>
      </c>
      <c r="K29" s="6">
        <v>10.199999999999999</v>
      </c>
    </row>
    <row r="30" spans="1:11" x14ac:dyDescent="0.2">
      <c r="A30" s="15"/>
      <c r="B30" s="5" t="s">
        <v>27</v>
      </c>
      <c r="C30" s="7">
        <v>13.8</v>
      </c>
      <c r="D30" s="7">
        <v>13.8</v>
      </c>
      <c r="E30" s="7">
        <v>3</v>
      </c>
      <c r="F30" s="7">
        <v>5</v>
      </c>
      <c r="G30" s="7">
        <v>-3.1</v>
      </c>
      <c r="H30" s="7">
        <v>12.4</v>
      </c>
      <c r="I30" s="7">
        <v>-4.9000000000000004</v>
      </c>
      <c r="J30" s="7">
        <v>7.9</v>
      </c>
      <c r="K30" s="7">
        <v>10.199999999999999</v>
      </c>
    </row>
    <row r="31" spans="1:11" x14ac:dyDescent="0.2">
      <c r="A31" t="s">
        <v>30</v>
      </c>
    </row>
  </sheetData>
  <mergeCells count="7">
    <mergeCell ref="A15:A22"/>
    <mergeCell ref="A23:A30"/>
    <mergeCell ref="A3:B3"/>
    <mergeCell ref="C3:K3"/>
    <mergeCell ref="A4:B4"/>
    <mergeCell ref="C4:K4"/>
    <mergeCell ref="A7:A14"/>
  </mergeCells>
  <hyperlinks>
    <hyperlink ref="C3" r:id="rId1" tooltip="Click once to display linked information. Click and hold to select this cell." display="http://stat.data.abs.gov.au/OECDStat_Metadata/ShowMetadata.ashx?Dataset=RES_PROP_INDEX&amp;Coords=[PROP_TYPE].[3]&amp;ShowOnWeb=true&amp;Lang=en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1"/>
  <sheetViews>
    <sheetView topLeftCell="A2" workbookViewId="0">
      <selection activeCell="G15" sqref="G15"/>
    </sheetView>
  </sheetViews>
  <sheetFormatPr defaultRowHeight="12.75" x14ac:dyDescent="0.2"/>
  <cols>
    <col min="1" max="2" width="27.42578125" customWidth="1"/>
  </cols>
  <sheetData>
    <row r="1" spans="1:11" hidden="1" x14ac:dyDescent="0.2">
      <c r="A1" s="1" t="e">
        <f ca="1">DotStatQuery(B1)</f>
        <v>#NAME?</v>
      </c>
      <c r="B1" s="1" t="s">
        <v>31</v>
      </c>
    </row>
    <row r="2" spans="1:11" x14ac:dyDescent="0.2">
      <c r="A2" t="s">
        <v>1</v>
      </c>
    </row>
    <row r="3" spans="1:11" x14ac:dyDescent="0.2">
      <c r="A3" s="16" t="s">
        <v>2</v>
      </c>
      <c r="B3" s="17"/>
      <c r="C3" s="21" t="s">
        <v>32</v>
      </c>
      <c r="D3" s="22"/>
      <c r="E3" s="22"/>
      <c r="F3" s="22"/>
      <c r="G3" s="22"/>
      <c r="H3" s="22"/>
      <c r="I3" s="22"/>
      <c r="J3" s="22"/>
      <c r="K3" s="23"/>
    </row>
    <row r="4" spans="1:11" x14ac:dyDescent="0.2">
      <c r="A4" s="16" t="s">
        <v>4</v>
      </c>
      <c r="B4" s="17"/>
      <c r="C4" s="21" t="s">
        <v>5</v>
      </c>
      <c r="D4" s="22"/>
      <c r="E4" s="22"/>
      <c r="F4" s="22"/>
      <c r="G4" s="22"/>
      <c r="H4" s="22"/>
      <c r="I4" s="22"/>
      <c r="J4" s="22"/>
      <c r="K4" s="23"/>
    </row>
    <row r="5" spans="1:11" ht="52.5" x14ac:dyDescent="0.2">
      <c r="A5" s="24" t="s">
        <v>6</v>
      </c>
      <c r="B5" s="25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</row>
    <row r="6" spans="1:11" ht="13.5" x14ac:dyDescent="0.25">
      <c r="A6" s="3" t="s">
        <v>16</v>
      </c>
      <c r="B6" s="3" t="s">
        <v>17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">
      <c r="A7" s="13" t="s">
        <v>19</v>
      </c>
      <c r="B7" s="5" t="s">
        <v>20</v>
      </c>
      <c r="C7" s="6">
        <v>159.1</v>
      </c>
      <c r="D7" s="6">
        <v>127.5</v>
      </c>
      <c r="E7" s="6">
        <v>116.4</v>
      </c>
      <c r="F7" s="6">
        <v>111.4</v>
      </c>
      <c r="G7" s="6">
        <v>111.4</v>
      </c>
      <c r="H7" s="6">
        <v>107</v>
      </c>
      <c r="I7" s="6">
        <v>112.9</v>
      </c>
      <c r="J7" s="6">
        <v>110.2</v>
      </c>
      <c r="K7" s="6">
        <v>131.9</v>
      </c>
    </row>
    <row r="8" spans="1:11" x14ac:dyDescent="0.2">
      <c r="A8" s="14"/>
      <c r="B8" s="5" t="s">
        <v>21</v>
      </c>
      <c r="C8" s="7">
        <v>155.69999999999999</v>
      </c>
      <c r="D8" s="7">
        <v>129.80000000000001</v>
      </c>
      <c r="E8" s="7">
        <v>118.4</v>
      </c>
      <c r="F8" s="7">
        <v>112.8</v>
      </c>
      <c r="G8" s="7">
        <v>111.9</v>
      </c>
      <c r="H8" s="7">
        <v>109.8</v>
      </c>
      <c r="I8" s="7">
        <v>110.8</v>
      </c>
      <c r="J8" s="7">
        <v>113.7</v>
      </c>
      <c r="K8" s="7">
        <v>132.1</v>
      </c>
    </row>
    <row r="9" spans="1:11" x14ac:dyDescent="0.2">
      <c r="A9" s="14"/>
      <c r="B9" s="5" t="s">
        <v>22</v>
      </c>
      <c r="C9" s="6">
        <v>154.80000000000001</v>
      </c>
      <c r="D9" s="6">
        <v>131.6</v>
      </c>
      <c r="E9" s="6">
        <v>118.6</v>
      </c>
      <c r="F9" s="6">
        <v>113.5</v>
      </c>
      <c r="G9" s="6">
        <v>109.9</v>
      </c>
      <c r="H9" s="6">
        <v>110.8</v>
      </c>
      <c r="I9" s="6">
        <v>107.7</v>
      </c>
      <c r="J9" s="6">
        <v>113.6</v>
      </c>
      <c r="K9" s="6">
        <v>132.1</v>
      </c>
    </row>
    <row r="10" spans="1:11" x14ac:dyDescent="0.2">
      <c r="A10" s="14"/>
      <c r="B10" s="5" t="s">
        <v>23</v>
      </c>
      <c r="C10" s="7">
        <v>159.69999999999999</v>
      </c>
      <c r="D10" s="7">
        <v>135.69999999999999</v>
      </c>
      <c r="E10" s="7">
        <v>120</v>
      </c>
      <c r="F10" s="7">
        <v>114.6</v>
      </c>
      <c r="G10" s="7">
        <v>108.8</v>
      </c>
      <c r="H10" s="7">
        <v>111.5</v>
      </c>
      <c r="I10" s="7">
        <v>105.6</v>
      </c>
      <c r="J10" s="7">
        <v>116.8</v>
      </c>
      <c r="K10" s="7">
        <v>135.1</v>
      </c>
    </row>
    <row r="11" spans="1:11" x14ac:dyDescent="0.2">
      <c r="A11" s="14"/>
      <c r="B11" s="5" t="s">
        <v>24</v>
      </c>
      <c r="C11" s="6">
        <v>164.4</v>
      </c>
      <c r="D11" s="6">
        <v>138.5</v>
      </c>
      <c r="E11" s="6">
        <v>120.4</v>
      </c>
      <c r="F11" s="6">
        <v>115.7</v>
      </c>
      <c r="G11" s="6">
        <v>106.8</v>
      </c>
      <c r="H11" s="6">
        <v>113.9</v>
      </c>
      <c r="I11" s="6">
        <v>103.3</v>
      </c>
      <c r="J11" s="6">
        <v>117.7</v>
      </c>
      <c r="K11" s="6">
        <v>137.30000000000001</v>
      </c>
    </row>
    <row r="12" spans="1:11" x14ac:dyDescent="0.2">
      <c r="A12" s="14"/>
      <c r="B12" s="5" t="s">
        <v>25</v>
      </c>
      <c r="C12" s="7">
        <v>174.4</v>
      </c>
      <c r="D12" s="7">
        <v>146.80000000000001</v>
      </c>
      <c r="E12" s="7">
        <v>123.9</v>
      </c>
      <c r="F12" s="7">
        <v>117.7</v>
      </c>
      <c r="G12" s="7">
        <v>107.7</v>
      </c>
      <c r="H12" s="7">
        <v>118.9</v>
      </c>
      <c r="I12" s="7">
        <v>102.1</v>
      </c>
      <c r="J12" s="7">
        <v>121.2</v>
      </c>
      <c r="K12" s="7">
        <v>143.80000000000001</v>
      </c>
    </row>
    <row r="13" spans="1:11" x14ac:dyDescent="0.2">
      <c r="A13" s="14"/>
      <c r="B13" s="5" t="s">
        <v>26</v>
      </c>
      <c r="C13" s="6">
        <v>179.5</v>
      </c>
      <c r="D13" s="6">
        <v>152.80000000000001</v>
      </c>
      <c r="E13" s="6">
        <v>123.7</v>
      </c>
      <c r="F13" s="6">
        <v>119.8</v>
      </c>
      <c r="G13" s="6">
        <v>106.4</v>
      </c>
      <c r="H13" s="6">
        <v>122.6</v>
      </c>
      <c r="I13" s="6">
        <v>101.7</v>
      </c>
      <c r="J13" s="6">
        <v>125.6</v>
      </c>
      <c r="K13" s="6">
        <v>147.30000000000001</v>
      </c>
    </row>
    <row r="14" spans="1:11" x14ac:dyDescent="0.2">
      <c r="A14" s="15"/>
      <c r="B14" s="5" t="s">
        <v>27</v>
      </c>
      <c r="C14" s="7">
        <v>183.3</v>
      </c>
      <c r="D14" s="7">
        <v>157.4</v>
      </c>
      <c r="E14" s="7">
        <v>124.7</v>
      </c>
      <c r="F14" s="7">
        <v>120.4</v>
      </c>
      <c r="G14" s="7">
        <v>105.8</v>
      </c>
      <c r="H14" s="7">
        <v>125.1</v>
      </c>
      <c r="I14" s="7">
        <v>100.6</v>
      </c>
      <c r="J14" s="7">
        <v>127.3</v>
      </c>
      <c r="K14" s="7">
        <v>150.1</v>
      </c>
    </row>
    <row r="15" spans="1:11" x14ac:dyDescent="0.2">
      <c r="A15" s="13" t="s">
        <v>28</v>
      </c>
      <c r="B15" s="5" t="s">
        <v>20</v>
      </c>
      <c r="C15" s="6">
        <v>3.3</v>
      </c>
      <c r="D15" s="6">
        <v>3.2</v>
      </c>
      <c r="E15" s="6">
        <v>1.7</v>
      </c>
      <c r="F15" s="6">
        <v>1.3</v>
      </c>
      <c r="G15" s="6">
        <v>-2.5</v>
      </c>
      <c r="H15" s="6">
        <v>0.4</v>
      </c>
      <c r="I15" s="6">
        <v>-0.4</v>
      </c>
      <c r="J15" s="6">
        <v>1.8</v>
      </c>
      <c r="K15" s="6">
        <v>2.2000000000000002</v>
      </c>
    </row>
    <row r="16" spans="1:11" x14ac:dyDescent="0.2">
      <c r="A16" s="14"/>
      <c r="B16" s="5" t="s">
        <v>21</v>
      </c>
      <c r="C16" s="7">
        <v>-2.1</v>
      </c>
      <c r="D16" s="7">
        <v>1.8</v>
      </c>
      <c r="E16" s="7">
        <v>1.7</v>
      </c>
      <c r="F16" s="7">
        <v>1.3</v>
      </c>
      <c r="G16" s="7">
        <v>0.4</v>
      </c>
      <c r="H16" s="7">
        <v>2.6</v>
      </c>
      <c r="I16" s="7">
        <v>-1.9</v>
      </c>
      <c r="J16" s="7">
        <v>3.2</v>
      </c>
      <c r="K16" s="7">
        <v>0.2</v>
      </c>
    </row>
    <row r="17" spans="1:11" x14ac:dyDescent="0.2">
      <c r="A17" s="14"/>
      <c r="B17" s="5" t="s">
        <v>22</v>
      </c>
      <c r="C17" s="6">
        <v>-0.6</v>
      </c>
      <c r="D17" s="6">
        <v>1.4</v>
      </c>
      <c r="E17" s="6">
        <v>0.2</v>
      </c>
      <c r="F17" s="6">
        <v>0.6</v>
      </c>
      <c r="G17" s="6">
        <v>-1.8</v>
      </c>
      <c r="H17" s="6">
        <v>0.9</v>
      </c>
      <c r="I17" s="6">
        <v>-2.8</v>
      </c>
      <c r="J17" s="6">
        <v>-0.1</v>
      </c>
      <c r="K17" s="6">
        <v>0</v>
      </c>
    </row>
    <row r="18" spans="1:11" x14ac:dyDescent="0.2">
      <c r="A18" s="14"/>
      <c r="B18" s="5" t="s">
        <v>23</v>
      </c>
      <c r="C18" s="7">
        <v>3.2</v>
      </c>
      <c r="D18" s="7">
        <v>3.1</v>
      </c>
      <c r="E18" s="7">
        <v>1.2</v>
      </c>
      <c r="F18" s="7">
        <v>1</v>
      </c>
      <c r="G18" s="7">
        <v>-1</v>
      </c>
      <c r="H18" s="7">
        <v>0.6</v>
      </c>
      <c r="I18" s="7">
        <v>-1.9</v>
      </c>
      <c r="J18" s="7">
        <v>2.8</v>
      </c>
      <c r="K18" s="7">
        <v>2.2999999999999998</v>
      </c>
    </row>
    <row r="19" spans="1:11" x14ac:dyDescent="0.2">
      <c r="A19" s="14"/>
      <c r="B19" s="5" t="s">
        <v>24</v>
      </c>
      <c r="C19" s="6">
        <v>2.9</v>
      </c>
      <c r="D19" s="6">
        <v>2.1</v>
      </c>
      <c r="E19" s="6">
        <v>0.3</v>
      </c>
      <c r="F19" s="6">
        <v>1</v>
      </c>
      <c r="G19" s="6">
        <v>-1.8</v>
      </c>
      <c r="H19" s="6">
        <v>2.2000000000000002</v>
      </c>
      <c r="I19" s="6">
        <v>-2.2000000000000002</v>
      </c>
      <c r="J19" s="6">
        <v>0.8</v>
      </c>
      <c r="K19" s="6">
        <v>1.6</v>
      </c>
    </row>
    <row r="20" spans="1:11" x14ac:dyDescent="0.2">
      <c r="A20" s="14"/>
      <c r="B20" s="5" t="s">
        <v>25</v>
      </c>
      <c r="C20" s="7">
        <v>6.1</v>
      </c>
      <c r="D20" s="7">
        <v>6</v>
      </c>
      <c r="E20" s="7">
        <v>2.9</v>
      </c>
      <c r="F20" s="7">
        <v>1.7</v>
      </c>
      <c r="G20" s="7">
        <v>0.8</v>
      </c>
      <c r="H20" s="7">
        <v>4.4000000000000004</v>
      </c>
      <c r="I20" s="7">
        <v>-1.2</v>
      </c>
      <c r="J20" s="7">
        <v>3</v>
      </c>
      <c r="K20" s="7">
        <v>4.7</v>
      </c>
    </row>
    <row r="21" spans="1:11" x14ac:dyDescent="0.2">
      <c r="A21" s="14"/>
      <c r="B21" s="5" t="s">
        <v>26</v>
      </c>
      <c r="C21" s="6">
        <v>2.9</v>
      </c>
      <c r="D21" s="6">
        <v>4.0999999999999996</v>
      </c>
      <c r="E21" s="6">
        <v>-0.2</v>
      </c>
      <c r="F21" s="6">
        <v>1.8</v>
      </c>
      <c r="G21" s="6">
        <v>-1.2</v>
      </c>
      <c r="H21" s="6">
        <v>3.1</v>
      </c>
      <c r="I21" s="6">
        <v>-0.4</v>
      </c>
      <c r="J21" s="6">
        <v>3.6</v>
      </c>
      <c r="K21" s="6">
        <v>2.4</v>
      </c>
    </row>
    <row r="22" spans="1:11" x14ac:dyDescent="0.2">
      <c r="A22" s="15"/>
      <c r="B22" s="5" t="s">
        <v>27</v>
      </c>
      <c r="C22" s="7">
        <v>2.1</v>
      </c>
      <c r="D22" s="7">
        <v>3</v>
      </c>
      <c r="E22" s="7">
        <v>0.8</v>
      </c>
      <c r="F22" s="7">
        <v>0.5</v>
      </c>
      <c r="G22" s="7">
        <v>-0.6</v>
      </c>
      <c r="H22" s="7">
        <v>2</v>
      </c>
      <c r="I22" s="7">
        <v>-1.1000000000000001</v>
      </c>
      <c r="J22" s="7">
        <v>1.4</v>
      </c>
      <c r="K22" s="7">
        <v>1.9</v>
      </c>
    </row>
    <row r="23" spans="1:11" x14ac:dyDescent="0.2">
      <c r="A23" s="13" t="s">
        <v>29</v>
      </c>
      <c r="B23" s="5" t="s">
        <v>20</v>
      </c>
      <c r="C23" s="6">
        <v>21.9</v>
      </c>
      <c r="D23" s="6">
        <v>11.5</v>
      </c>
      <c r="E23" s="6">
        <v>4.5</v>
      </c>
      <c r="F23" s="6">
        <v>3.8</v>
      </c>
      <c r="G23" s="6">
        <v>-3.4</v>
      </c>
      <c r="H23" s="6">
        <v>1.9</v>
      </c>
      <c r="I23" s="6">
        <v>-1.7</v>
      </c>
      <c r="J23" s="6">
        <v>5.5</v>
      </c>
      <c r="K23" s="6">
        <v>11.4</v>
      </c>
    </row>
    <row r="24" spans="1:11" x14ac:dyDescent="0.2">
      <c r="A24" s="14"/>
      <c r="B24" s="5" t="s">
        <v>21</v>
      </c>
      <c r="C24" s="7">
        <v>15.2</v>
      </c>
      <c r="D24" s="7">
        <v>11.3</v>
      </c>
      <c r="E24" s="7">
        <v>4.5999999999999996</v>
      </c>
      <c r="F24" s="7">
        <v>3.9</v>
      </c>
      <c r="G24" s="7">
        <v>-2.9</v>
      </c>
      <c r="H24" s="7">
        <v>3.6</v>
      </c>
      <c r="I24" s="7">
        <v>-2.8</v>
      </c>
      <c r="J24" s="7">
        <v>7.8</v>
      </c>
      <c r="K24" s="7">
        <v>9.3000000000000007</v>
      </c>
    </row>
    <row r="25" spans="1:11" x14ac:dyDescent="0.2">
      <c r="A25" s="14"/>
      <c r="B25" s="5" t="s">
        <v>22</v>
      </c>
      <c r="C25" s="6">
        <v>10.3</v>
      </c>
      <c r="D25" s="6">
        <v>11.5</v>
      </c>
      <c r="E25" s="6">
        <v>4.5</v>
      </c>
      <c r="F25" s="6">
        <v>3.7</v>
      </c>
      <c r="G25" s="6">
        <v>-4.7</v>
      </c>
      <c r="H25" s="6">
        <v>4</v>
      </c>
      <c r="I25" s="6">
        <v>-5.4</v>
      </c>
      <c r="J25" s="6">
        <v>6.1</v>
      </c>
      <c r="K25" s="6">
        <v>7.4</v>
      </c>
    </row>
    <row r="26" spans="1:11" x14ac:dyDescent="0.2">
      <c r="A26" s="14"/>
      <c r="B26" s="5" t="s">
        <v>23</v>
      </c>
      <c r="C26" s="7">
        <v>3.7</v>
      </c>
      <c r="D26" s="7">
        <v>9.9</v>
      </c>
      <c r="E26" s="7">
        <v>4.8</v>
      </c>
      <c r="F26" s="7">
        <v>4.2</v>
      </c>
      <c r="G26" s="7">
        <v>-4.7</v>
      </c>
      <c r="H26" s="7">
        <v>4.5999999999999996</v>
      </c>
      <c r="I26" s="7">
        <v>-6.8</v>
      </c>
      <c r="J26" s="7">
        <v>7.9</v>
      </c>
      <c r="K26" s="7">
        <v>4.5999999999999996</v>
      </c>
    </row>
    <row r="27" spans="1:11" x14ac:dyDescent="0.2">
      <c r="A27" s="14"/>
      <c r="B27" s="5" t="s">
        <v>24</v>
      </c>
      <c r="C27" s="6">
        <v>3.3</v>
      </c>
      <c r="D27" s="6">
        <v>8.6</v>
      </c>
      <c r="E27" s="6">
        <v>3.4</v>
      </c>
      <c r="F27" s="6">
        <v>3.9</v>
      </c>
      <c r="G27" s="6">
        <v>-4.0999999999999996</v>
      </c>
      <c r="H27" s="6">
        <v>6.4</v>
      </c>
      <c r="I27" s="6">
        <v>-8.5</v>
      </c>
      <c r="J27" s="6">
        <v>6.8</v>
      </c>
      <c r="K27" s="6">
        <v>4.0999999999999996</v>
      </c>
    </row>
    <row r="28" spans="1:11" x14ac:dyDescent="0.2">
      <c r="A28" s="14"/>
      <c r="B28" s="5" t="s">
        <v>25</v>
      </c>
      <c r="C28" s="7">
        <v>12</v>
      </c>
      <c r="D28" s="7">
        <v>13.1</v>
      </c>
      <c r="E28" s="7">
        <v>4.5999999999999996</v>
      </c>
      <c r="F28" s="7">
        <v>4.3</v>
      </c>
      <c r="G28" s="7">
        <v>-3.8</v>
      </c>
      <c r="H28" s="7">
        <v>8.3000000000000007</v>
      </c>
      <c r="I28" s="7">
        <v>-7.9</v>
      </c>
      <c r="J28" s="7">
        <v>6.6</v>
      </c>
      <c r="K28" s="7">
        <v>8.9</v>
      </c>
    </row>
    <row r="29" spans="1:11" x14ac:dyDescent="0.2">
      <c r="A29" s="14"/>
      <c r="B29" s="5" t="s">
        <v>26</v>
      </c>
      <c r="C29" s="6">
        <v>16</v>
      </c>
      <c r="D29" s="6">
        <v>16.100000000000001</v>
      </c>
      <c r="E29" s="6">
        <v>4.3</v>
      </c>
      <c r="F29" s="6">
        <v>5.6</v>
      </c>
      <c r="G29" s="6">
        <v>-3.2</v>
      </c>
      <c r="H29" s="6">
        <v>10.6</v>
      </c>
      <c r="I29" s="6">
        <v>-5.6</v>
      </c>
      <c r="J29" s="6">
        <v>10.6</v>
      </c>
      <c r="K29" s="6">
        <v>11.5</v>
      </c>
    </row>
    <row r="30" spans="1:11" x14ac:dyDescent="0.2">
      <c r="A30" s="15"/>
      <c r="B30" s="5" t="s">
        <v>27</v>
      </c>
      <c r="C30" s="7">
        <v>14.8</v>
      </c>
      <c r="D30" s="7">
        <v>16</v>
      </c>
      <c r="E30" s="7">
        <v>3.9</v>
      </c>
      <c r="F30" s="7">
        <v>5.0999999999999996</v>
      </c>
      <c r="G30" s="7">
        <v>-2.8</v>
      </c>
      <c r="H30" s="7">
        <v>12.2</v>
      </c>
      <c r="I30" s="7">
        <v>-4.7</v>
      </c>
      <c r="J30" s="7">
        <v>9</v>
      </c>
      <c r="K30" s="7">
        <v>11.1</v>
      </c>
    </row>
    <row r="31" spans="1:11" x14ac:dyDescent="0.2">
      <c r="A31" t="s">
        <v>33</v>
      </c>
    </row>
  </sheetData>
  <mergeCells count="8">
    <mergeCell ref="A15:A22"/>
    <mergeCell ref="A23:A30"/>
    <mergeCell ref="A3:B3"/>
    <mergeCell ref="C3:K3"/>
    <mergeCell ref="A4:B4"/>
    <mergeCell ref="C4:K4"/>
    <mergeCell ref="A5:B5"/>
    <mergeCell ref="A7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1"/>
  <sheetViews>
    <sheetView topLeftCell="A2" workbookViewId="0">
      <selection activeCell="G15" sqref="G15"/>
    </sheetView>
  </sheetViews>
  <sheetFormatPr defaultRowHeight="12.75" x14ac:dyDescent="0.2"/>
  <cols>
    <col min="1" max="2" width="27.42578125" customWidth="1"/>
  </cols>
  <sheetData>
    <row r="1" spans="1:11" hidden="1" x14ac:dyDescent="0.2">
      <c r="A1" s="1" t="e">
        <f ca="1">DotStatQuery(B1)</f>
        <v>#NAME?</v>
      </c>
      <c r="B1" s="1" t="s">
        <v>34</v>
      </c>
    </row>
    <row r="2" spans="1:11" x14ac:dyDescent="0.2">
      <c r="A2" t="s">
        <v>1</v>
      </c>
    </row>
    <row r="3" spans="1:11" x14ac:dyDescent="0.2">
      <c r="A3" s="16" t="s">
        <v>2</v>
      </c>
      <c r="B3" s="17"/>
      <c r="C3" s="18" t="s">
        <v>35</v>
      </c>
      <c r="D3" s="19"/>
      <c r="E3" s="19"/>
      <c r="F3" s="19"/>
      <c r="G3" s="19"/>
      <c r="H3" s="19"/>
      <c r="I3" s="19"/>
      <c r="J3" s="19"/>
      <c r="K3" s="20"/>
    </row>
    <row r="4" spans="1:11" x14ac:dyDescent="0.2">
      <c r="A4" s="16" t="s">
        <v>4</v>
      </c>
      <c r="B4" s="17"/>
      <c r="C4" s="21" t="s">
        <v>5</v>
      </c>
      <c r="D4" s="22"/>
      <c r="E4" s="22"/>
      <c r="F4" s="22"/>
      <c r="G4" s="22"/>
      <c r="H4" s="22"/>
      <c r="I4" s="22"/>
      <c r="J4" s="22"/>
      <c r="K4" s="23"/>
    </row>
    <row r="5" spans="1:11" ht="52.5" x14ac:dyDescent="0.2">
      <c r="A5" s="24" t="s">
        <v>6</v>
      </c>
      <c r="B5" s="25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</row>
    <row r="6" spans="1:11" ht="13.5" x14ac:dyDescent="0.25">
      <c r="A6" s="3" t="s">
        <v>16</v>
      </c>
      <c r="B6" s="3" t="s">
        <v>17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">
      <c r="A7" s="13" t="s">
        <v>19</v>
      </c>
      <c r="B7" s="5" t="s">
        <v>20</v>
      </c>
      <c r="C7" s="6">
        <v>145.19999999999999</v>
      </c>
      <c r="D7" s="6">
        <v>114.2</v>
      </c>
      <c r="E7" s="6">
        <v>110.3</v>
      </c>
      <c r="F7" s="6">
        <v>103.7</v>
      </c>
      <c r="G7" s="6">
        <v>107.6</v>
      </c>
      <c r="H7" s="6">
        <v>102.1</v>
      </c>
      <c r="I7" s="6">
        <v>110.4</v>
      </c>
      <c r="J7" s="6">
        <v>99.4</v>
      </c>
      <c r="K7" s="6">
        <v>126.2</v>
      </c>
    </row>
    <row r="8" spans="1:11" x14ac:dyDescent="0.2">
      <c r="A8" s="14"/>
      <c r="B8" s="5" t="s">
        <v>21</v>
      </c>
      <c r="C8" s="7">
        <v>144.1</v>
      </c>
      <c r="D8" s="7">
        <v>115.5</v>
      </c>
      <c r="E8" s="7">
        <v>110.8</v>
      </c>
      <c r="F8" s="7">
        <v>103.3</v>
      </c>
      <c r="G8" s="7">
        <v>107.8</v>
      </c>
      <c r="H8" s="7">
        <v>104.1</v>
      </c>
      <c r="I8" s="7">
        <v>108.5</v>
      </c>
      <c r="J8" s="7">
        <v>100.7</v>
      </c>
      <c r="K8" s="7">
        <v>126.2</v>
      </c>
    </row>
    <row r="9" spans="1:11" x14ac:dyDescent="0.2">
      <c r="A9" s="14"/>
      <c r="B9" s="5" t="s">
        <v>22</v>
      </c>
      <c r="C9" s="6">
        <v>143.19999999999999</v>
      </c>
      <c r="D9" s="6">
        <v>114</v>
      </c>
      <c r="E9" s="6">
        <v>111.6</v>
      </c>
      <c r="F9" s="6">
        <v>102.9</v>
      </c>
      <c r="G9" s="6">
        <v>106.6</v>
      </c>
      <c r="H9" s="6">
        <v>106.5</v>
      </c>
      <c r="I9" s="6">
        <v>108.6</v>
      </c>
      <c r="J9" s="6">
        <v>99.6</v>
      </c>
      <c r="K9" s="6">
        <v>125.2</v>
      </c>
    </row>
    <row r="10" spans="1:11" x14ac:dyDescent="0.2">
      <c r="A10" s="14"/>
      <c r="B10" s="5" t="s">
        <v>23</v>
      </c>
      <c r="C10" s="7">
        <v>146.1</v>
      </c>
      <c r="D10" s="7">
        <v>115.5</v>
      </c>
      <c r="E10" s="7">
        <v>112.7</v>
      </c>
      <c r="F10" s="7">
        <v>103.1</v>
      </c>
      <c r="G10" s="7">
        <v>104.8</v>
      </c>
      <c r="H10" s="7">
        <v>107.9</v>
      </c>
      <c r="I10" s="7">
        <v>104.9</v>
      </c>
      <c r="J10" s="7">
        <v>99.6</v>
      </c>
      <c r="K10" s="7">
        <v>126.9</v>
      </c>
    </row>
    <row r="11" spans="1:11" x14ac:dyDescent="0.2">
      <c r="A11" s="14"/>
      <c r="B11" s="5" t="s">
        <v>24</v>
      </c>
      <c r="C11" s="6">
        <v>149.19999999999999</v>
      </c>
      <c r="D11" s="6">
        <v>115.9</v>
      </c>
      <c r="E11" s="6">
        <v>112</v>
      </c>
      <c r="F11" s="6">
        <v>103.8</v>
      </c>
      <c r="G11" s="6">
        <v>104</v>
      </c>
      <c r="H11" s="6">
        <v>110.2</v>
      </c>
      <c r="I11" s="6">
        <v>105.7</v>
      </c>
      <c r="J11" s="6">
        <v>100.4</v>
      </c>
      <c r="K11" s="6">
        <v>128.4</v>
      </c>
    </row>
    <row r="12" spans="1:11" x14ac:dyDescent="0.2">
      <c r="A12" s="14"/>
      <c r="B12" s="5" t="s">
        <v>25</v>
      </c>
      <c r="C12" s="7">
        <v>153.80000000000001</v>
      </c>
      <c r="D12" s="7">
        <v>119.2</v>
      </c>
      <c r="E12" s="7">
        <v>110.5</v>
      </c>
      <c r="F12" s="7">
        <v>106.3</v>
      </c>
      <c r="G12" s="7">
        <v>102.2</v>
      </c>
      <c r="H12" s="7">
        <v>116.2</v>
      </c>
      <c r="I12" s="7">
        <v>103.1</v>
      </c>
      <c r="J12" s="7">
        <v>102.7</v>
      </c>
      <c r="K12" s="7">
        <v>131.30000000000001</v>
      </c>
    </row>
    <row r="13" spans="1:11" x14ac:dyDescent="0.2">
      <c r="A13" s="14"/>
      <c r="B13" s="5" t="s">
        <v>26</v>
      </c>
      <c r="C13" s="6">
        <v>159.1</v>
      </c>
      <c r="D13" s="6">
        <v>118.4</v>
      </c>
      <c r="E13" s="6">
        <v>111.2</v>
      </c>
      <c r="F13" s="6">
        <v>106.2</v>
      </c>
      <c r="G13" s="6">
        <v>101.3</v>
      </c>
      <c r="H13" s="6">
        <v>122.1</v>
      </c>
      <c r="I13" s="6">
        <v>100.9</v>
      </c>
      <c r="J13" s="6">
        <v>102.5</v>
      </c>
      <c r="K13" s="6">
        <v>133.5</v>
      </c>
    </row>
    <row r="14" spans="1:11" x14ac:dyDescent="0.2">
      <c r="A14" s="15"/>
      <c r="B14" s="5" t="s">
        <v>27</v>
      </c>
      <c r="C14" s="7">
        <v>163.19999999999999</v>
      </c>
      <c r="D14" s="7">
        <v>121.6</v>
      </c>
      <c r="E14" s="7">
        <v>111.2</v>
      </c>
      <c r="F14" s="7">
        <v>108.2</v>
      </c>
      <c r="G14" s="7">
        <v>99.8</v>
      </c>
      <c r="H14" s="7">
        <v>122.8</v>
      </c>
      <c r="I14" s="7">
        <v>99.1</v>
      </c>
      <c r="J14" s="7">
        <v>103.3</v>
      </c>
      <c r="K14" s="7">
        <v>136.1</v>
      </c>
    </row>
    <row r="15" spans="1:11" x14ac:dyDescent="0.2">
      <c r="A15" s="13" t="s">
        <v>28</v>
      </c>
      <c r="B15" s="5" t="s">
        <v>20</v>
      </c>
      <c r="C15" s="6">
        <v>2.5</v>
      </c>
      <c r="D15" s="6">
        <v>1.6</v>
      </c>
      <c r="E15" s="6">
        <v>0.2</v>
      </c>
      <c r="F15" s="6">
        <v>1.3</v>
      </c>
      <c r="G15" s="6">
        <v>-2.1</v>
      </c>
      <c r="H15" s="6">
        <v>1.2</v>
      </c>
      <c r="I15" s="6">
        <v>-0.7</v>
      </c>
      <c r="J15" s="6">
        <v>-0.6</v>
      </c>
      <c r="K15" s="6">
        <v>1.6</v>
      </c>
    </row>
    <row r="16" spans="1:11" x14ac:dyDescent="0.2">
      <c r="A16" s="14"/>
      <c r="B16" s="5" t="s">
        <v>21</v>
      </c>
      <c r="C16" s="7">
        <v>-0.8</v>
      </c>
      <c r="D16" s="7">
        <v>1.1000000000000001</v>
      </c>
      <c r="E16" s="7">
        <v>0.5</v>
      </c>
      <c r="F16" s="7">
        <v>-0.4</v>
      </c>
      <c r="G16" s="7">
        <v>0.2</v>
      </c>
      <c r="H16" s="7">
        <v>2</v>
      </c>
      <c r="I16" s="7">
        <v>-1.7</v>
      </c>
      <c r="J16" s="7">
        <v>1.3</v>
      </c>
      <c r="K16" s="7">
        <v>0</v>
      </c>
    </row>
    <row r="17" spans="1:11" x14ac:dyDescent="0.2">
      <c r="A17" s="14"/>
      <c r="B17" s="5" t="s">
        <v>22</v>
      </c>
      <c r="C17" s="6">
        <v>-0.6</v>
      </c>
      <c r="D17" s="6">
        <v>-1.3</v>
      </c>
      <c r="E17" s="6">
        <v>0.7</v>
      </c>
      <c r="F17" s="6">
        <v>-0.4</v>
      </c>
      <c r="G17" s="6">
        <v>-1.1000000000000001</v>
      </c>
      <c r="H17" s="6">
        <v>2.2999999999999998</v>
      </c>
      <c r="I17" s="6">
        <v>0.1</v>
      </c>
      <c r="J17" s="6">
        <v>-1.1000000000000001</v>
      </c>
      <c r="K17" s="6">
        <v>-0.8</v>
      </c>
    </row>
    <row r="18" spans="1:11" x14ac:dyDescent="0.2">
      <c r="A18" s="14"/>
      <c r="B18" s="5" t="s">
        <v>23</v>
      </c>
      <c r="C18" s="7">
        <v>2</v>
      </c>
      <c r="D18" s="7">
        <v>1.3</v>
      </c>
      <c r="E18" s="7">
        <v>1</v>
      </c>
      <c r="F18" s="7">
        <v>0.2</v>
      </c>
      <c r="G18" s="7">
        <v>-1.7</v>
      </c>
      <c r="H18" s="7">
        <v>1.3</v>
      </c>
      <c r="I18" s="7">
        <v>-3.4</v>
      </c>
      <c r="J18" s="7">
        <v>0</v>
      </c>
      <c r="K18" s="7">
        <v>1.4</v>
      </c>
    </row>
    <row r="19" spans="1:11" x14ac:dyDescent="0.2">
      <c r="A19" s="14"/>
      <c r="B19" s="5" t="s">
        <v>24</v>
      </c>
      <c r="C19" s="6">
        <v>2.1</v>
      </c>
      <c r="D19" s="6">
        <v>0.3</v>
      </c>
      <c r="E19" s="6">
        <v>-0.6</v>
      </c>
      <c r="F19" s="6">
        <v>0.7</v>
      </c>
      <c r="G19" s="6">
        <v>-0.8</v>
      </c>
      <c r="H19" s="6">
        <v>2.1</v>
      </c>
      <c r="I19" s="6">
        <v>0.8</v>
      </c>
      <c r="J19" s="6">
        <v>0.8</v>
      </c>
      <c r="K19" s="6">
        <v>1.2</v>
      </c>
    </row>
    <row r="20" spans="1:11" x14ac:dyDescent="0.2">
      <c r="A20" s="14"/>
      <c r="B20" s="5" t="s">
        <v>25</v>
      </c>
      <c r="C20" s="7">
        <v>3.1</v>
      </c>
      <c r="D20" s="7">
        <v>2.8</v>
      </c>
      <c r="E20" s="7">
        <v>-1.3</v>
      </c>
      <c r="F20" s="7">
        <v>2.4</v>
      </c>
      <c r="G20" s="7">
        <v>-1.7</v>
      </c>
      <c r="H20" s="7">
        <v>5.4</v>
      </c>
      <c r="I20" s="7">
        <v>-2.5</v>
      </c>
      <c r="J20" s="7">
        <v>2.2999999999999998</v>
      </c>
      <c r="K20" s="7">
        <v>2.2999999999999998</v>
      </c>
    </row>
    <row r="21" spans="1:11" x14ac:dyDescent="0.2">
      <c r="A21" s="14"/>
      <c r="B21" s="5" t="s">
        <v>26</v>
      </c>
      <c r="C21" s="6">
        <v>3.4</v>
      </c>
      <c r="D21" s="6">
        <v>-0.7</v>
      </c>
      <c r="E21" s="6">
        <v>0.6</v>
      </c>
      <c r="F21" s="6">
        <v>-0.1</v>
      </c>
      <c r="G21" s="6">
        <v>-0.9</v>
      </c>
      <c r="H21" s="6">
        <v>5.0999999999999996</v>
      </c>
      <c r="I21" s="6">
        <v>-2.1</v>
      </c>
      <c r="J21" s="6">
        <v>-0.2</v>
      </c>
      <c r="K21" s="6">
        <v>1.7</v>
      </c>
    </row>
    <row r="22" spans="1:11" x14ac:dyDescent="0.2">
      <c r="A22" s="15"/>
      <c r="B22" s="5" t="s">
        <v>27</v>
      </c>
      <c r="C22" s="7">
        <v>2.6</v>
      </c>
      <c r="D22" s="7">
        <v>2.7</v>
      </c>
      <c r="E22" s="7">
        <v>0</v>
      </c>
      <c r="F22" s="7">
        <v>1.9</v>
      </c>
      <c r="G22" s="7">
        <v>-1.5</v>
      </c>
      <c r="H22" s="7">
        <v>0.6</v>
      </c>
      <c r="I22" s="7">
        <v>-1.8</v>
      </c>
      <c r="J22" s="7">
        <v>0.8</v>
      </c>
      <c r="K22" s="7">
        <v>1.9</v>
      </c>
    </row>
    <row r="23" spans="1:11" x14ac:dyDescent="0.2">
      <c r="A23" s="13" t="s">
        <v>29</v>
      </c>
      <c r="B23" s="5" t="s">
        <v>20</v>
      </c>
      <c r="C23" s="6">
        <v>15.8</v>
      </c>
      <c r="D23" s="6">
        <v>4.5</v>
      </c>
      <c r="E23" s="6">
        <v>0.8</v>
      </c>
      <c r="F23" s="6">
        <v>2.2999999999999998</v>
      </c>
      <c r="G23" s="6">
        <v>-3.2</v>
      </c>
      <c r="H23" s="6">
        <v>0.9</v>
      </c>
      <c r="I23" s="6">
        <v>-2.8</v>
      </c>
      <c r="J23" s="6">
        <v>-0.9</v>
      </c>
      <c r="K23" s="6">
        <v>8.6999999999999993</v>
      </c>
    </row>
    <row r="24" spans="1:11" x14ac:dyDescent="0.2">
      <c r="A24" s="14"/>
      <c r="B24" s="5" t="s">
        <v>21</v>
      </c>
      <c r="C24" s="7">
        <v>11.2</v>
      </c>
      <c r="D24" s="7">
        <v>4.4000000000000004</v>
      </c>
      <c r="E24" s="7">
        <v>2.1</v>
      </c>
      <c r="F24" s="7">
        <v>0.9</v>
      </c>
      <c r="G24" s="7">
        <v>-2.8</v>
      </c>
      <c r="H24" s="7">
        <v>3.2</v>
      </c>
      <c r="I24" s="7">
        <v>-4.2</v>
      </c>
      <c r="J24" s="7">
        <v>0.4</v>
      </c>
      <c r="K24" s="7">
        <v>6.7</v>
      </c>
    </row>
    <row r="25" spans="1:11" x14ac:dyDescent="0.2">
      <c r="A25" s="14"/>
      <c r="B25" s="5" t="s">
        <v>22</v>
      </c>
      <c r="C25" s="6">
        <v>8.1999999999999993</v>
      </c>
      <c r="D25" s="6">
        <v>3.9</v>
      </c>
      <c r="E25" s="6">
        <v>2.1</v>
      </c>
      <c r="F25" s="6">
        <v>0.6</v>
      </c>
      <c r="G25" s="6">
        <v>-3.6</v>
      </c>
      <c r="H25" s="6">
        <v>5</v>
      </c>
      <c r="I25" s="6">
        <v>-3.6</v>
      </c>
      <c r="J25" s="6">
        <v>-0.4</v>
      </c>
      <c r="K25" s="6">
        <v>4.9000000000000004</v>
      </c>
    </row>
    <row r="26" spans="1:11" x14ac:dyDescent="0.2">
      <c r="A26" s="14"/>
      <c r="B26" s="5" t="s">
        <v>23</v>
      </c>
      <c r="C26" s="7">
        <v>3.2</v>
      </c>
      <c r="D26" s="7">
        <v>2.8</v>
      </c>
      <c r="E26" s="7">
        <v>2.4</v>
      </c>
      <c r="F26" s="7">
        <v>0.7</v>
      </c>
      <c r="G26" s="7">
        <v>-4.5999999999999996</v>
      </c>
      <c r="H26" s="7">
        <v>6.9</v>
      </c>
      <c r="I26" s="7">
        <v>-5.7</v>
      </c>
      <c r="J26" s="7">
        <v>-0.4</v>
      </c>
      <c r="K26" s="7">
        <v>2.2000000000000002</v>
      </c>
    </row>
    <row r="27" spans="1:11" x14ac:dyDescent="0.2">
      <c r="A27" s="14"/>
      <c r="B27" s="5" t="s">
        <v>24</v>
      </c>
      <c r="C27" s="6">
        <v>2.8</v>
      </c>
      <c r="D27" s="6">
        <v>1.5</v>
      </c>
      <c r="E27" s="6">
        <v>1.5</v>
      </c>
      <c r="F27" s="6">
        <v>0.1</v>
      </c>
      <c r="G27" s="6">
        <v>-3.3</v>
      </c>
      <c r="H27" s="6">
        <v>7.9</v>
      </c>
      <c r="I27" s="6">
        <v>-4.3</v>
      </c>
      <c r="J27" s="6">
        <v>1</v>
      </c>
      <c r="K27" s="6">
        <v>1.7</v>
      </c>
    </row>
    <row r="28" spans="1:11" x14ac:dyDescent="0.2">
      <c r="A28" s="14"/>
      <c r="B28" s="5" t="s">
        <v>25</v>
      </c>
      <c r="C28" s="7">
        <v>6.7</v>
      </c>
      <c r="D28" s="7">
        <v>3.2</v>
      </c>
      <c r="E28" s="7">
        <v>-0.3</v>
      </c>
      <c r="F28" s="7">
        <v>2.9</v>
      </c>
      <c r="G28" s="7">
        <v>-5.2</v>
      </c>
      <c r="H28" s="7">
        <v>11.6</v>
      </c>
      <c r="I28" s="7">
        <v>-5</v>
      </c>
      <c r="J28" s="7">
        <v>2</v>
      </c>
      <c r="K28" s="7">
        <v>4</v>
      </c>
    </row>
    <row r="29" spans="1:11" x14ac:dyDescent="0.2">
      <c r="A29" s="14"/>
      <c r="B29" s="5" t="s">
        <v>26</v>
      </c>
      <c r="C29" s="6">
        <v>11.1</v>
      </c>
      <c r="D29" s="6">
        <v>3.9</v>
      </c>
      <c r="E29" s="6">
        <v>-0.4</v>
      </c>
      <c r="F29" s="6">
        <v>3.2</v>
      </c>
      <c r="G29" s="6">
        <v>-5</v>
      </c>
      <c r="H29" s="6">
        <v>14.6</v>
      </c>
      <c r="I29" s="6">
        <v>-7.1</v>
      </c>
      <c r="J29" s="6">
        <v>2.9</v>
      </c>
      <c r="K29" s="6">
        <v>6.6</v>
      </c>
    </row>
    <row r="30" spans="1:11" x14ac:dyDescent="0.2">
      <c r="A30" s="15"/>
      <c r="B30" s="5" t="s">
        <v>27</v>
      </c>
      <c r="C30" s="7">
        <v>11.7</v>
      </c>
      <c r="D30" s="7">
        <v>5.3</v>
      </c>
      <c r="E30" s="7">
        <v>-1.3</v>
      </c>
      <c r="F30" s="7">
        <v>4.9000000000000004</v>
      </c>
      <c r="G30" s="7">
        <v>-4.8</v>
      </c>
      <c r="H30" s="7">
        <v>13.8</v>
      </c>
      <c r="I30" s="7">
        <v>-5.5</v>
      </c>
      <c r="J30" s="7">
        <v>3.7</v>
      </c>
      <c r="K30" s="7">
        <v>7.2</v>
      </c>
    </row>
    <row r="31" spans="1:11" x14ac:dyDescent="0.2">
      <c r="A31" t="s">
        <v>36</v>
      </c>
    </row>
  </sheetData>
  <mergeCells count="8">
    <mergeCell ref="A15:A22"/>
    <mergeCell ref="A23:A30"/>
    <mergeCell ref="A3:B3"/>
    <mergeCell ref="C3:K3"/>
    <mergeCell ref="A4:B4"/>
    <mergeCell ref="C4:K4"/>
    <mergeCell ref="A5:B5"/>
    <mergeCell ref="A7:A14"/>
  </mergeCells>
  <hyperlinks>
    <hyperlink ref="C3" r:id="rId1" tooltip="Click once to display linked information. Click and hold to select this cell." display="http://stat.data.abs.gov.au/OECDStat_Metadata/ShowMetadata.ashx?Dataset=RES_PROP_INDEX&amp;Coords=[PROP_TYPE].[1]&amp;ShowOnWeb=true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Residential_Property</vt:lpstr>
      <vt:lpstr>Established_Houses</vt:lpstr>
      <vt:lpstr>Attached_Dwellings</vt:lpstr>
    </vt:vector>
  </TitlesOfParts>
  <Company>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ABS.Stat © Commonwealth of Australia. Creative Commons Attribution 2.5 Australia (https://creativecommons.org/licenses/by/2.5/au)</dc:creator>
  <cp:lastModifiedBy>Joshua Ng</cp:lastModifiedBy>
  <dcterms:created xsi:type="dcterms:W3CDTF">2017-10-03T19:41:08Z</dcterms:created>
  <dcterms:modified xsi:type="dcterms:W3CDTF">2017-10-24T02:59:05Z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2c65c31f-4b81-4e5f-9e0f-21d7ae09a495</vt:lpwstr>
  </property>
</Properties>
</file>