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aq34o\Documents\Automating FM&amp;C\python scripts\"/>
    </mc:Choice>
  </mc:AlternateContent>
  <xr:revisionPtr revIDLastSave="0" documentId="13_ncr:1_{5CEF86DE-48F2-473D-A1C4-48D882DE7024}" xr6:coauthVersionLast="47" xr6:coauthVersionMax="47" xr10:uidLastSave="{00000000-0000-0000-0000-000000000000}"/>
  <bookViews>
    <workbookView xWindow="-108" yWindow="-108" windowWidth="23256" windowHeight="13896" tabRatio="783" firstSheet="6" activeTab="8" xr2:uid="{00000000-000D-0000-FFFF-FFFF00000000}"/>
  </bookViews>
  <sheets>
    <sheet name="Start Here (Req'd)" sheetId="1" r:id="rId1"/>
    <sheet name="Proposed FM&amp;C" sheetId="2" r:id="rId2"/>
    <sheet name="Revise Fail Modes" sheetId="3" r:id="rId3"/>
    <sheet name="Create Fail Modes" sheetId="4" r:id="rId4"/>
    <sheet name="Remove Functions" sheetId="5" r:id="rId5"/>
    <sheet name="Remove Tasks from Causes" sheetId="6" r:id="rId6"/>
    <sheet name="Remove Ratings &amp; Mech." sheetId="7" r:id="rId7"/>
    <sheet name="Revise Causes" sheetId="8" r:id="rId8"/>
    <sheet name="delete causes modes" sheetId="9" r:id="rId9"/>
    <sheet name="Add Tasks to Causes" sheetId="10" r:id="rId10"/>
    <sheet name="Create Causes" sheetId="11" r:id="rId11"/>
    <sheet name="Function List" sheetId="12" state="hidden" r:id="rId12"/>
    <sheet name="Dropdowns" sheetId="13" r:id="rId13"/>
  </sheets>
  <definedNames>
    <definedName name="_xlnm._FilterDatabase" localSheetId="8" hidden="1">'delete causes modes'!$B$5:$K$5</definedName>
    <definedName name="_xlnm._FilterDatabase" localSheetId="1" hidden="1">'Proposed FM&amp;C'!$A$11:$N$292</definedName>
    <definedName name="connect">'Start Here (Req''d)'!$F$8</definedName>
    <definedName name="DamageMechanism" localSheetId="8">INDEX(Table1[],0,MATCH('delete causes modes'!XFD1,Table1[#Headers],0))</definedName>
    <definedName name="DamageMechanism" localSheetId="4">INDEX(Table1[],0,MATCH('Revise Causes'!XFD1,Table1[#Headers],0))</definedName>
    <definedName name="DamageMechanism" localSheetId="6">INDEX(Table1[],0,MATCH('Remove Ratings &amp; Mech.'!XFD1,Table1[#Headers],0))</definedName>
    <definedName name="DamageMechanism">INDEX(Table1[],0,MATCH('Revise Causes'!XFD1,Table1[#Headers],0))</definedName>
    <definedName name="DocNum">'Start Here (Req''d)'!$C$11</definedName>
    <definedName name="ESW_ID">'Start Here (Req''d)'!$F$9</definedName>
    <definedName name="FailureCategories" localSheetId="8">Table1[#Headers]</definedName>
    <definedName name="FailureCategories" localSheetId="4">Table1[#Headers]</definedName>
    <definedName name="FailureCategories" localSheetId="6">Table1[#Headers]</definedName>
    <definedName name="FailureCategories">Table1[#Headers]</definedName>
    <definedName name="FunctionDocNum">'Start Here (Req''d)'!$C$9</definedName>
    <definedName name="Mechanisms" localSheetId="8">OFFSET('delete causes modes'!DamageMechanism,0,0,COUNTA('delete causes modes'!DamageMechanism),1)</definedName>
    <definedName name="Mechanisms" localSheetId="4">OFFSET('Remove Functions'!DamageMechanism,0,0,COUNTA('Remove Functions'!DamageMechanism),1)</definedName>
    <definedName name="Mechanisms" localSheetId="6">OFFSET('Remove Ratings &amp; Mech.'!DamageMechanism,0,0,COUNTA('Remove Ratings &amp; Mech.'!DamageMechanism),1)</definedName>
    <definedName name="Mechanisms">OFFSET(DamageMechanism,0,0,COUNTA(DamageMechanism),1)</definedName>
    <definedName name="port">'Start Here (Req''d)'!$C$7</definedName>
    <definedName name="Server">'Start Here (Req''d)'!$C$8</definedName>
    <definedName name="wwid">'Start Here (Req''d)'!$C$6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 l="1" a="1"/>
  <c r="F8" i="1" s="1"/>
  <c r="I6" i="8" s="1"/>
  <c r="C7" i="1"/>
  <c r="E6" i="10" l="1"/>
  <c r="E6" i="6"/>
  <c r="C6" i="4"/>
  <c r="H6" i="3"/>
  <c r="I6" i="9"/>
  <c r="G6" i="7"/>
  <c r="D6" i="5"/>
</calcChain>
</file>

<file path=xl/sharedStrings.xml><?xml version="1.0" encoding="utf-8"?>
<sst xmlns="http://schemas.openxmlformats.org/spreadsheetml/2006/main" count="2218" uniqueCount="952">
  <si>
    <t>Worksheet Instructions:</t>
  </si>
  <si>
    <t>1. Create a copy of this template as a working file
2. Enter your WWID and the FM&amp;C ID number in the highlighted fields below
3. All other worksheets in this template are optional - use each as needed</t>
  </si>
  <si>
    <t xml:space="preserve">WWID: </t>
  </si>
  <si>
    <t xml:space="preserve">Integrity Port: </t>
  </si>
  <si>
    <t xml:space="preserve">Integrity Server: </t>
  </si>
  <si>
    <t>integrity.cummins.com</t>
  </si>
  <si>
    <t xml:space="preserve">Connect sub-script: </t>
  </si>
  <si>
    <t xml:space="preserve">Function Document ID number: </t>
  </si>
  <si>
    <t xml:space="preserve">Fail Mode&amp;Cause Doc ID Number: </t>
  </si>
  <si>
    <t>Power Cylinder System</t>
  </si>
  <si>
    <t>Published</t>
  </si>
  <si>
    <t>Version Number:</t>
  </si>
  <si>
    <t>Owner:</t>
  </si>
  <si>
    <t>Dan E Richardson (aj874)</t>
  </si>
  <si>
    <t>Project:</t>
  </si>
  <si>
    <t>/ESW Library - Internal Combustion Engine</t>
  </si>
  <si>
    <t>Fail Mode and Cause Document for:  ESW 535070, Piston, Engine, 95000;  ESW 535896, Pin, Piston, 95012;  ESW 535901, Liner and Bore,Cylinder, 95018;  ESW 535903, Ring, Compression Piston, 95020;  ESW 535904, Ring, Oil Piston Two Piece, 95022;  ESW 535905, Power Cylinder System, 95024;  ESW 535908, Nozzle, Piston Cooling 95027; ESW 535964 Piston Pin Joint System, 95102;  ESW 535998, Ring, Oil Piston Three Piece, 95140</t>
  </si>
  <si>
    <t>Suggest a change to a Severity, Prevention, or Detection letter score here.</t>
  </si>
  <si>
    <t>Power Cylinder</t>
  </si>
  <si>
    <t>Technical Area Leader:</t>
  </si>
  <si>
    <t>Document Editors:</t>
  </si>
  <si>
    <t>William Mcnulty (am577), Fionna M Alderfer (bg618), Andrea Kendall (bh084), Lara Sherefkin (ey764), Neal R Phelps (fw857), Rodrigo Q Santolin (ie110), Adrian Diaz (ie290), Justin K Wright (kz963), Ashutosh S Chaware (le475), Callen J Schmalz (lt253), Taylor L Pearson (ns365), Ruchi Dhule (op180)</t>
  </si>
  <si>
    <t>EBU - Engine Business Unit</t>
  </si>
  <si>
    <t>ESW BU Leader:</t>
  </si>
  <si>
    <t>Adrian Diaz (ie290)</t>
  </si>
  <si>
    <t>Business Line:</t>
  </si>
  <si>
    <t>HMLD Off-Highway, HMLD On-Highway</t>
  </si>
  <si>
    <t>[BASE,PISTON - Inactive], [BUSHING - Active], [FLANGE,PISTON COOLING NOZZLE - Active], [GASKET,PISTON COOLING NOZZLE - Inactive], [INSERT,PISTON - Active], [INSERT,PISTON COOLING NOZZLE - Active], [INSERT,PISTON COOLING NOZZLE FLANGE - Active], [LINER,CYLINDER - Active], [NOZZLE,PISTON COOLING - Active], [PIN,PISTON - Active], [PISTON,ENGINE - Active], [RING,COMPRESSION PISTON - Active], [RING,OIL PISTON - Active], [ROD,ENGINE CONNECTING - Active], [SKIRT,PISTON - Active], [TIP,PISTON COOLING NOZZLE - Active]</t>
  </si>
  <si>
    <t>Function</t>
  </si>
  <si>
    <t>Historical Failure Mode</t>
  </si>
  <si>
    <t>Observable Effect(s) of Failure</t>
  </si>
  <si>
    <t>Severity</t>
  </si>
  <si>
    <t>Historical Cause(s) of Failure</t>
  </si>
  <si>
    <t>Prevention via Design &amp; Analysis</t>
  </si>
  <si>
    <t>Prevention</t>
  </si>
  <si>
    <t>Detection via Rig.Mapping and Endurance Test</t>
  </si>
  <si>
    <t>Detection</t>
  </si>
  <si>
    <t>Mechanism</t>
  </si>
  <si>
    <t>Component/Subsystem Specific Transfer Function:</t>
  </si>
  <si>
    <t>Cause of Failure = f(X1,X2,X3...)</t>
  </si>
  <si>
    <t>1. Note that existing Failure Mode Text, Effects Text and Severity Ratings can be over-written, but existing Function linkages which are no longer needed must first be removed
2. A Fail Mode can be linked to multiple Functions by repeating a row with a different FUnction ID and Function Text
3. All Functions must already exist in the Function document - and the Function ID's must be known prior to this step - contact any Function Architect for assistance if needed
4. Copy-Paste Values the Function descriptions into Column C - note that this is for reference only, as the relationship in Integrity is based on the Function ID number exclusively
5. Determine the corresponding Function ID's and enter into Column B
6. Copy-Paste Values the Failure Mode ID's into Column D
7. Copy-Paste Values the Failure Mode description, Effects and Severity Ratings into Columns E through G
8. Select all of the pasted contents in Columns E &amp; F and replace line breaks with "&lt;br&gt;" by either running the "line_break" macro or using the CTRL+L shortcut (i.e. press CTRL, Shift and L keys simultaneously)
9. Once Columns B through G are defined correctly, copy &amp; paste the Revise_Script to all rows (Cell H6)
10. Copy-Paste all Revise_Scripts in Column H into Command Prompt window and hit return to execute</t>
  </si>
  <si>
    <t>Function ID</t>
  </si>
  <si>
    <t>Function Text
(for reference only)</t>
  </si>
  <si>
    <t>Fail Mode ID</t>
  </si>
  <si>
    <t>Failure Mode Text</t>
  </si>
  <si>
    <t>Effect(s) Text</t>
  </si>
  <si>
    <t xml:space="preserve">Revise_Script </t>
  </si>
  <si>
    <t>Result</t>
  </si>
  <si>
    <t>A</t>
  </si>
  <si>
    <t>SUCCESS (DRY RUN)</t>
  </si>
  <si>
    <t>1. This step is simply to create new fail mode ID's - the content should be added using the "Revise Fail Modes" worksheet 
2. While the actual Failure Mode Text can be entered in Column B, the recommendation is to use a generic but unique description to help keep track of the new entries (e.g. New Fail Mode 1, New Fail Mode 2, etc.)
3. Once Text has been added for all new Fail Modes that are needed (generic or real), copy &amp; paste Create_Script to all rows (Cell C6)
4. Copy-Paste all Create_Scripts in Column C into Command Prompt window and hit return to execute
5. Get the Fail Mode ID's from Integrity for all of the newly created Failure Modes and enter in Column D (for future reference)</t>
  </si>
  <si>
    <t xml:space="preserve">Create_Script </t>
  </si>
  <si>
    <t>Created Fail Mode ID</t>
  </si>
  <si>
    <t>1. Copy-Paste Values the Fail Mode ID's which have existing Functions that need to be un-linked into Column C
2. Only one Function can be removed with each script, so create additional lines for each Fail Mode ID as needed, based on the number of linked Functions to be removed
3. Copy-Paste Values the Function ID's into Column B
4. Once all Failure Mode and Function details have been entered correctly, copy &amp; paste the Remove_Script to all rows (Cell F6)
5. Copy-Paste all Remove_Scripts in Column F into Command Prompt window and hit return to execute</t>
  </si>
  <si>
    <t>Function ID to be Removed</t>
  </si>
  <si>
    <t xml:space="preserve">Remove_Script </t>
  </si>
  <si>
    <t>1. Copy-Paste Values the Cause ID's which have existing Tasks that need to be un-linked into Column B
2. Only one Prevention and one Detection task can be removed with each script, so create additional lines for each Cause ID as needed, based on the number of linked tasks to be removed
3. Copy-Paste Values the Prevention and Detection Task ID's into Columns C &amp; D
4. Either the Prevention or the Detection field can be left empty on rows if there are more of one type or the other to be removed
5. Once all Cause and Task ID's have been entered correctly, copy &amp; paste the Remove_Script to all rows (Cell E6)
6. Copy-Paste all Remove_Scripts in Column E into Command Prompt window and hit return to execute</t>
  </si>
  <si>
    <t>Cause ID</t>
  </si>
  <si>
    <t>Prevention Task ID to be Removed</t>
  </si>
  <si>
    <t>Detection Task ID to be Removed</t>
  </si>
  <si>
    <t>Remove_Script</t>
  </si>
  <si>
    <t>1. Copy-Paste Values the Cause ID's which have existing  Prevention Ratings, Detection Ratings, Damage Categories and Damage Mechanisms that are no longer needed into Column B
2. Copy-Paste Values for the existing  Prevention Ratings, Detection Ratings, Damage Categories and Damage Mechanisms into Columns C through F
3. Any of Columns C through F can be left blank if no value is currently defined
4. Once all Cause and Task ID's have been entered correctly, copy &amp; paste the Remove_Script to all rows (Cell E6)
5. Copy-Paste all Remove_Scripts in Column E into Command Prompt window and hit return to execute</t>
  </si>
  <si>
    <t>Damage Category</t>
  </si>
  <si>
    <t>Damage Mechanism</t>
  </si>
  <si>
    <t xml:space="preserve">Revise_Script
</t>
  </si>
  <si>
    <t xml:space="preserve">1. Note that existing Cause Text and Transfer Functions can be over-written, but existing Prevention Ratings, Detection Ratings, Damage Categories and Damage Mechanisms must first be removed
2. Copy-Paste Values the Cause ID's which are to be revised into Column B
3. Copy-Paste Values the corresponding Cause Text into Column C 
4. Copy-Paste Values the Prevention Ratings, Detection Ratings, Damage Categories and Damage Mechanisms into Columns D through G - be sure to Paste Values to preserve the Data Validation
5. Copy-Paste Values the corresponding Transfer Functions into Column H
6. Select all of the pasted contents in Column C and replace line breaks with "&lt;br&gt;" by either running the "line_break" macro or using the CTRL+L shortcut (i.e. press CTRL, Shift and L keys simultaneously)
7. Select all of the pasted contents in Column H and replace line breaks with "&lt;br&gt;" by either running the "line_break" macro or using the CTRL+L shortcut (i.e. press CTRL, Shift and L keys simultaneously)
8. Once all Cause details have been entered correctly, copy &amp; paste the Revise_Script to all rows (Cell I6)
9. Copy-Paste all Revise_Scripts in Column I into Command Prompt window and hit return to execute
</t>
  </si>
  <si>
    <t>Cause Text</t>
  </si>
  <si>
    <t>Transfer Function</t>
  </si>
  <si>
    <t>Failure Mode</t>
  </si>
  <si>
    <t>A0</t>
  </si>
  <si>
    <t>Fatigue</t>
  </si>
  <si>
    <t>High Cycle Mechanical</t>
  </si>
  <si>
    <t>Resaon for Decision</t>
  </si>
  <si>
    <t>1. Note that existing Task linkages which are no longer needed must first be removed
2. Copy-Paste Values the Cause ID's to which Tasks are to be linked into Column B
3. Only one Prevention and one Detection task can be linked with each script, so create additional lines for each Cause ID as needed, based on the number of linked tasks
4. Either the Prevention or the Detection field can be left empty on rows if there are more of one type or the other to be linked
5. Once all Cause and Task ID's have been entered correctly, copy &amp; paste the Linking_Script to all rows (Cell E6)
6. Copy-Paste all Linking_Scripts in Column E into Command Prompt window and hit return to execute</t>
  </si>
  <si>
    <t>Prevention Task ID to be Added</t>
  </si>
  <si>
    <t>Detection Task ID to be Added</t>
  </si>
  <si>
    <t>Linking_Script</t>
  </si>
  <si>
    <t>1. This step is simply to create new Cause ID's and link them to the appropriate Fail Modes - the content should be added using the "Revise Causes" worksheet 
2. While the actual Cause Text can be entered in Column C, the recommendation is to use a generic but unique description to help keep track of the new entries (e.g. New Cause 1, New Cause 2, etc)
3. Copy-Paste Values the Fail Mode ID's for each of the new Causes in Column B
4. Once Text has been added for all new Causes that are needed (generic or real), copy &amp; paste the Create_Script to all rows (Cell D6)
5. Copy-Paste all Create_Scripts in Column D into Command Prompt window and hit return to execute
6. In Integrity, indent the fail causes under the fail modes by selecting all the Failure Causes and hitting CTRL+RightArrowKey on Keyboard
7. Get the Cause ID's from Integrity for all of the newly created Causes and enter in Column E - Note that the order in the Integrity outline will be reversed from the order in the table below
8. Once all Cause ID's are entered,  copy &amp; paste the Relate_Script to all rows (Cell F6)
9. Copy-Paste all Relate_Scripts in Column F into Command Prompt window and hit return to execute</t>
  </si>
  <si>
    <t>Causes Text</t>
  </si>
  <si>
    <t>Created Cause ID</t>
  </si>
  <si>
    <t xml:space="preserve">Relate_Script </t>
  </si>
  <si>
    <t>im createcontent --hostname=integrity.cummins.com --port=7002 --user=aq34o --type="Failure Item" --field="Category=Failure Cause" --field="Type of Failure Item=Historical" --RichContentField="Text=Testing " --parentID=17337602 --insertLocation=last</t>
  </si>
  <si>
    <t>im editissue --hostname=integrity.cummins.com --port=7002 --user=aq34o --field="Failure Cause to Mode=17337602" 17339351</t>
  </si>
  <si>
    <t>im createcontent --hostname=integrity.cummins.com --port=7002 --user=aq34o --type="Failure Item" --field="Category=Failure Cause" --field="Type of Failure Item=Historical" --RichContentField="Text=Testing CreateCauses.py" --parentID=17337774 --insertLocation=last</t>
  </si>
  <si>
    <t>im editissue --hostname=integrity.cummins.com --port=7002 --user=aq34o --field="Failure Cause to Mode=17337774" 17339353</t>
  </si>
  <si>
    <t>ID</t>
  </si>
  <si>
    <t>Section</t>
  </si>
  <si>
    <t>Category</t>
  </si>
  <si>
    <t>State</t>
  </si>
  <si>
    <t>AttachmentSymbol</t>
  </si>
  <si>
    <t>Text</t>
  </si>
  <si>
    <t>1</t>
  </si>
  <si>
    <t>Heading</t>
  </si>
  <si>
    <t>Draft</t>
  </si>
  <si>
    <t> </t>
  </si>
  <si>
    <t>Master Functions</t>
  </si>
  <si>
    <t>2</t>
  </si>
  <si>
    <t>Manage Charge Flow &amp; Cylinder Boundary Conditions</t>
  </si>
  <si>
    <t>2.1</t>
  </si>
  <si>
    <t>Filter Intake Air</t>
  </si>
  <si>
    <t>2.2</t>
  </si>
  <si>
    <t>Mix Fuel Flow with Intake Air Flow (Gaseous Fueling)</t>
  </si>
  <si>
    <t>2.3</t>
  </si>
  <si>
    <t>Compress Intake via Turbine-Driven Compressor</t>
  </si>
  <si>
    <t>2.3.1</t>
  </si>
  <si>
    <t>Contain Intake</t>
  </si>
  <si>
    <t>2.3.2</t>
  </si>
  <si>
    <t>Inhibit Excessive Compressor Noise</t>
  </si>
  <si>
    <t>2.3.3</t>
  </si>
  <si>
    <t>Contain Compressor Wheel</t>
  </si>
  <si>
    <t>2.4</t>
  </si>
  <si>
    <t>Throttle Intake Flow</t>
  </si>
  <si>
    <t>2.4.1</t>
  </si>
  <si>
    <t>2.4.1.1</t>
  </si>
  <si>
    <t>Prevent Intake Flow Contamination</t>
  </si>
  <si>
    <t>2.4.2</t>
  </si>
  <si>
    <t>Support/Locate Intake Throttle</t>
  </si>
  <si>
    <t>2.4.3</t>
  </si>
  <si>
    <t>Enable Derated Operation on Throttle Failure
(Gaseous Fueling)</t>
  </si>
  <si>
    <t>2.5</t>
  </si>
  <si>
    <t>Mix &amp; Branch Flow</t>
  </si>
  <si>
    <t>2.5.1</t>
  </si>
  <si>
    <t>Connect &amp; Mix EGR with Intake Flow</t>
  </si>
  <si>
    <t>2.5.2</t>
  </si>
  <si>
    <t>Contain Intake / Support Intake Structure</t>
  </si>
  <si>
    <t>2.5.3</t>
  </si>
  <si>
    <t>Direct Intake Flow to Impart Motion (Swirl &amp; Tumble)</t>
  </si>
  <si>
    <t>2.5.4</t>
  </si>
  <si>
    <t>Balance Competing Req'ts -  Engine-Out Emissions vs. Fuel Economy</t>
  </si>
  <si>
    <t>2.5.5</t>
  </si>
  <si>
    <t>Inhibit Variation in Intake Flow/Swirl</t>
  </si>
  <si>
    <t>2.5.6</t>
  </si>
  <si>
    <t>Inhibit Flow Losses</t>
  </si>
  <si>
    <t>2.6</t>
  </si>
  <si>
    <t>Manage Exhaust Flow Combinations and Splits</t>
  </si>
  <si>
    <t>2.6.1</t>
  </si>
  <si>
    <t>Connect &amp; Branch Exhaust Flow</t>
  </si>
  <si>
    <t>2.6.1.1</t>
  </si>
  <si>
    <t>Transfer Exhaust Flow</t>
  </si>
  <si>
    <t>2.6.1.2</t>
  </si>
  <si>
    <t>Inhibit Heat Transfer to Ambient</t>
  </si>
  <si>
    <t>2.6.1.3</t>
  </si>
  <si>
    <t>Direct Exhaust/EGR Flow</t>
  </si>
  <si>
    <t>2.6.1.3.1</t>
  </si>
  <si>
    <t>Apply Contact Pressure to Seal Joints</t>
  </si>
  <si>
    <t>2.6.1.3.2</t>
  </si>
  <si>
    <t>2.6.1.4</t>
  </si>
  <si>
    <t>Branch Recirculated Portion of Exhaust Flow</t>
  </si>
  <si>
    <t>2.6.2</t>
  </si>
  <si>
    <t>Regulate EGR</t>
  </si>
  <si>
    <t>2.6.2.1</t>
  </si>
  <si>
    <t>Vent EGR Valve Internal Leakage</t>
  </si>
  <si>
    <t>2.6.2.2</t>
  </si>
  <si>
    <t>Contain EGR</t>
  </si>
  <si>
    <t>2.7</t>
  </si>
  <si>
    <t>Extract Energy from Exhaust</t>
  </si>
  <si>
    <t>2.7.1</t>
  </si>
  <si>
    <t>Extract Energy from Exhaust via Turbine</t>
  </si>
  <si>
    <t>2.7.1.1</t>
  </si>
  <si>
    <t>Support/Locate Turbocharger</t>
  </si>
  <si>
    <t>2.7.1.2</t>
  </si>
  <si>
    <t>Limit Turbo Speed</t>
  </si>
  <si>
    <t>2.7.1.3</t>
  </si>
  <si>
    <t>Bypass Portion of Flow via Wastegate</t>
  </si>
  <si>
    <t>2.7.1.4</t>
  </si>
  <si>
    <t>Alter Turbine Geometry as Commanded</t>
  </si>
  <si>
    <t>2.7.1.5</t>
  </si>
  <si>
    <t>2.7.1.6</t>
  </si>
  <si>
    <t>Contain Turbine Wheel</t>
  </si>
  <si>
    <t>2.7.1.7</t>
  </si>
  <si>
    <t>Contain Exhaust</t>
  </si>
  <si>
    <t>2.7.1.8</t>
  </si>
  <si>
    <t>Inhibit Exhaust Contamination</t>
  </si>
  <si>
    <t>2.7.1.9</t>
  </si>
  <si>
    <t>Inhibit Excessive Turbine Noise</t>
  </si>
  <si>
    <t>2.7.2</t>
  </si>
  <si>
    <t>Throttle Exhaust Flow as Commanded</t>
  </si>
  <si>
    <t>2.7.2.1</t>
  </si>
  <si>
    <t>2.7.2.2</t>
  </si>
  <si>
    <t>Support/Locate Exhaust Throttle</t>
  </si>
  <si>
    <t>2.8</t>
  </si>
  <si>
    <t>Control and Diagnose Air Handling Operation</t>
  </si>
  <si>
    <t>2.8.1</t>
  </si>
  <si>
    <t>Measure EGR Mass Flow via Delta P</t>
  </si>
  <si>
    <t>2.8.2</t>
  </si>
  <si>
    <t>Measure EGR Mass Flow via MAF</t>
  </si>
  <si>
    <t>3</t>
  </si>
  <si>
    <t>Manage Air Flow into/out of Cylinder</t>
  </si>
  <si>
    <t>3.1</t>
  </si>
  <si>
    <t>Drive Camshaft(s)</t>
  </si>
  <si>
    <t>3.1.1</t>
  </si>
  <si>
    <t>Convert Cam Lobe  Rotation to Oscillating Follower Rotation/Tappet Translation</t>
  </si>
  <si>
    <t>3.1.1.1</t>
  </si>
  <si>
    <t>React &amp; Transfer Gear and Actuation Loads to Cam Bore via Oil Film</t>
  </si>
  <si>
    <t>3.1.1.2</t>
  </si>
  <si>
    <t>Follow Cam Lobe Profile via Rolling Contact</t>
  </si>
  <si>
    <t>3.1.1.2.1</t>
  </si>
  <si>
    <t>Prevent Roller Tappet Rotation</t>
  </si>
  <si>
    <t>3.1.2</t>
  </si>
  <si>
    <t>Follow Cam Lobe Profile via Sliding Contact</t>
  </si>
  <si>
    <t>3.2</t>
  </si>
  <si>
    <t>Brake Engine</t>
  </si>
  <si>
    <t>3.2.1</t>
  </si>
  <si>
    <t>Provide Retarding Power</t>
  </si>
  <si>
    <t>3.3</t>
  </si>
  <si>
    <t>Manage Intake/Exhaust Flow within Cylinder</t>
  </si>
  <si>
    <t>3.3.1</t>
  </si>
  <si>
    <t>Regulate Intake/ Exhaust Flow Into/Out of Cylinder</t>
  </si>
  <si>
    <t>3.3.1.1</t>
  </si>
  <si>
    <t>Actuate Intake/ Exhaust Valves via Valvetrain</t>
  </si>
  <si>
    <t>3.3.1.1.1</t>
  </si>
  <si>
    <t>Provide Clearance throughout Valve/Injector Train Motion</t>
  </si>
  <si>
    <t>3.3.1.1.2</t>
  </si>
  <si>
    <t>Apply Load to Maintain Valve/Injector Train Contact</t>
  </si>
  <si>
    <t>3.3.1.1.2.1</t>
  </si>
  <si>
    <t>Apply Load via Return Spring</t>
  </si>
  <si>
    <t>3.3.1.2</t>
  </si>
  <si>
    <t>3.3.2</t>
  </si>
  <si>
    <t>Transfer/React Load by Expanding and Contracting to Remove Train Lash</t>
  </si>
  <si>
    <t>3.3.3</t>
  </si>
  <si>
    <t>Transfer Load via Push Tube/Rod</t>
  </si>
  <si>
    <t>3.3.4</t>
  </si>
  <si>
    <t>Transfer Load and Amplify Displacement via Rocker Lever</t>
  </si>
  <si>
    <t>3.3.4.1</t>
  </si>
  <si>
    <t>Transfer Load through a Joint which Allows Translation and Rotation</t>
  </si>
  <si>
    <t>3.3.5</t>
  </si>
  <si>
    <t>Guide Intake/ Exhaust Valve Motion</t>
  </si>
  <si>
    <t>3.3.5.1</t>
  </si>
  <si>
    <t>Limit Flow across Valve Stem/Guide Interface</t>
  </si>
  <si>
    <t>4</t>
  </si>
  <si>
    <t>Deliver Fuel to Combustion Chamber</t>
  </si>
  <si>
    <t>4.1</t>
  </si>
  <si>
    <t>Transfer, Filter &amp; Regulate Diesel Fuel Flow</t>
  </si>
  <si>
    <t>4.1.1</t>
  </si>
  <si>
    <t>Transfer Fuel from Tank to Engine</t>
  </si>
  <si>
    <t>4.1.1.1</t>
  </si>
  <si>
    <t>Limit Electrical/Electromagnetic Noise</t>
  </si>
  <si>
    <t>4.1.2</t>
  </si>
  <si>
    <t>Regulate Fuel Temperature</t>
  </si>
  <si>
    <t>4.1.3</t>
  </si>
  <si>
    <t>Filter External Contaminants &amp; Separate Water to Prevent FIE Damage</t>
  </si>
  <si>
    <t>4.1.3.1</t>
  </si>
  <si>
    <t>Enable Service/Repair</t>
  </si>
  <si>
    <t>4.1.3.2</t>
  </si>
  <si>
    <t>Support/Locate On-Engine Fuel Components</t>
  </si>
  <si>
    <t>4.1.4</t>
  </si>
  <si>
    <t>Regulate LP Fuel Flow &amp; Pressure</t>
  </si>
  <si>
    <t>4.1.4.1</t>
  </si>
  <si>
    <t>Prevent FIE Damage due to External Contaminants</t>
  </si>
  <si>
    <t>4.1.4.2</t>
  </si>
  <si>
    <t>Manage and purge air in LP system</t>
  </si>
  <si>
    <t>4.1.5</t>
  </si>
  <si>
    <t>Contain &amp; Transfer LP Fuel Flow</t>
  </si>
  <si>
    <t>4.1.5.1</t>
  </si>
  <si>
    <t>Support/Locate On-Engine LP Fuel Plumbing</t>
  </si>
  <si>
    <t>4.2</t>
  </si>
  <si>
    <t>Pressurize, Distribute &amp; Inject Diesel Fuel</t>
  </si>
  <si>
    <t>4.2.1</t>
  </si>
  <si>
    <t>Time HP Pump with Firing Events</t>
  </si>
  <si>
    <t>4.2.2</t>
  </si>
  <si>
    <t>Pressurize Fuel via HP Fuel Pump</t>
  </si>
  <si>
    <t>4.2.2.1</t>
  </si>
  <si>
    <t>Contain Fuel in HP Pump</t>
  </si>
  <si>
    <t>4.2.2.2</t>
  </si>
  <si>
    <t>Support/Locate Fuel Pump Assembly</t>
  </si>
  <si>
    <t>4.2.2.3</t>
  </si>
  <si>
    <t>Lubricate HP Fuel Pump</t>
  </si>
  <si>
    <t>4.2.2.3.1</t>
  </si>
  <si>
    <t>Minimize Fuel/Oil Transfer</t>
  </si>
  <si>
    <t>4.2.3</t>
  </si>
  <si>
    <t>Sense, Control &amp; Limit Rail Pressure</t>
  </si>
  <si>
    <t>4.2.4</t>
  </si>
  <si>
    <t>Contain, Transfer &amp; Distribute HP Fuel Flow</t>
  </si>
  <si>
    <t>4.2.4.1</t>
  </si>
  <si>
    <t>Support/Locate HP Fuel Plumbing</t>
  </si>
  <si>
    <t>4.2.4.2</t>
  </si>
  <si>
    <t>Mitigate Impacts of a Plumbing-related Fuel Leak
(MarineApplications)</t>
  </si>
  <si>
    <t>4.2.5</t>
  </si>
  <si>
    <t>Inject Diesel Fuel</t>
  </si>
  <si>
    <t>4.2.5.1</t>
  </si>
  <si>
    <t>Locate/Orient Injector</t>
  </si>
  <si>
    <t>4.2.5.2</t>
  </si>
  <si>
    <t>Control Injection, Timing, Quantity, &amp; Duration (FSSC)</t>
  </si>
  <si>
    <t>4.2.5.2.1</t>
  </si>
  <si>
    <t>Compensate Fueling for Hardware Variation &amp; Drift (CLFC)</t>
  </si>
  <si>
    <t>4.2.5.2.2</t>
  </si>
  <si>
    <t>Diagnose Fueling Issues</t>
  </si>
  <si>
    <t>4.2.6</t>
  </si>
  <si>
    <t>Pressurize &amp; Meter Fuel via Mechanical Fuel Injection Pump</t>
  </si>
  <si>
    <t>4.2.6.1</t>
  </si>
  <si>
    <t>Provide Fuel Shut-off Functionality</t>
  </si>
  <si>
    <t>4.2.6.1.1</t>
  </si>
  <si>
    <t>Support/Locate Fuel Shut-off Solenoid</t>
  </si>
  <si>
    <t>4.2.6.1.2</t>
  </si>
  <si>
    <t>Convert Electrical Energy to Linear Motion via Solenoid</t>
  </si>
  <si>
    <t>4.2.6.1.3</t>
  </si>
  <si>
    <t>Actuate Fuel Pump Shut-off Shaft</t>
  </si>
  <si>
    <t>4.3</t>
  </si>
  <si>
    <t>Regulate Gaseous Fuel Pressure &amp; Control Flowrate</t>
  </si>
  <si>
    <t>4.3.1</t>
  </si>
  <si>
    <t>Contain &amp; Transfer Gaseous Fuel</t>
  </si>
  <si>
    <t>4.3.1.1</t>
  </si>
  <si>
    <t>Inhibit Intake Contamination</t>
  </si>
  <si>
    <t>4.3.1.2</t>
  </si>
  <si>
    <t>Support Gas Train Components</t>
  </si>
  <si>
    <t>4.3.2</t>
  </si>
  <si>
    <t>Heat Fuel to Prevent Condensation</t>
  </si>
  <si>
    <t>4.3.3</t>
  </si>
  <si>
    <t>Control Fuel Pressure/Flow</t>
  </si>
  <si>
    <t>4.3.4</t>
  </si>
  <si>
    <t>Deliver Gaseous Fuel at Required Mass Flow</t>
  </si>
  <si>
    <t>4.3.4.1</t>
  </si>
  <si>
    <t>Enable Service &amp; Repair</t>
  </si>
  <si>
    <t>5</t>
  </si>
  <si>
    <t>Ignite, Combust &amp; Contain Charge/Fuel Mixture</t>
  </si>
  <si>
    <t>5.1</t>
  </si>
  <si>
    <t>Ignite Charge/Fuel Mixture (Gaseous)</t>
  </si>
  <si>
    <t>5.1.1</t>
  </si>
  <si>
    <t>Generate Primary Energy Pulse via Coil Driver</t>
  </si>
  <si>
    <t>5.1.2</t>
  </si>
  <si>
    <t>Generate Secondary Energy Pulse via Ignition Coil</t>
  </si>
  <si>
    <t>5.1.2.1</t>
  </si>
  <si>
    <t>Contain HV Pulse</t>
  </si>
  <si>
    <t>5.1.3</t>
  </si>
  <si>
    <t>Ignite Charge/Fuel Mixture at Desired Timing</t>
  </si>
  <si>
    <t>5.1.3.1</t>
  </si>
  <si>
    <t>Enable Spark Plug Installation &amp; Removal</t>
  </si>
  <si>
    <t>5.1.3.2</t>
  </si>
  <si>
    <t>5.2</t>
  </si>
  <si>
    <t>Combust Charge/Fuel Mixture</t>
  </si>
  <si>
    <t>5.2.1</t>
  </si>
  <si>
    <t>Ignite Charge/Fuel Mixture via Compression (Diesel Only)</t>
  </si>
  <si>
    <t>5.2.2</t>
  </si>
  <si>
    <t>Maximize Combustion Completeness via Chamber Geometry</t>
  </si>
  <si>
    <t>5.3</t>
  </si>
  <si>
    <t>Contain Combustion Pressure in Cylinder</t>
  </si>
  <si>
    <t>5.3.1</t>
  </si>
  <si>
    <t>Contain Combustion Pressure at Cylinder Head to Liner Interface</t>
  </si>
  <si>
    <t>5.3.1.1</t>
  </si>
  <si>
    <t>Apply Load to Seal Combustion at Head Gasket Joint</t>
  </si>
  <si>
    <t>5.3.1.1.1</t>
  </si>
  <si>
    <t>Support Load to Seal Combustion at Head Gasket Joint</t>
  </si>
  <si>
    <t>5.3.2</t>
  </si>
  <si>
    <t>Contain Combustion Pressure at Valve to Seat Interface</t>
  </si>
  <si>
    <t>5.3.3</t>
  </si>
  <si>
    <t>Contain Combustion Pressure at Injector to Cylinder Head Interface</t>
  </si>
  <si>
    <t>5.3.4</t>
  </si>
  <si>
    <t>Contain Combustion Pressure at Spark Plug to Cylinder Head Interface</t>
  </si>
  <si>
    <t>5.3.5</t>
  </si>
  <si>
    <t>Contain Combustion Pressure while allowing Free Translation at Piston to Liner Interface</t>
  </si>
  <si>
    <t>5.3.5.1</t>
  </si>
  <si>
    <t>Mechanically Support the Sealing of the Combustion Gases with the Ring Grooves</t>
  </si>
  <si>
    <t>5.3.5.2</t>
  </si>
  <si>
    <t>Mechanically Support the Sealing of the Combustion Gases with the Piston Rings</t>
  </si>
  <si>
    <t>6</t>
  </si>
  <si>
    <t>Treat Exhaust</t>
  </si>
  <si>
    <t>6.1</t>
  </si>
  <si>
    <t>7</t>
  </si>
  <si>
    <t>Control and Diagnose Engine Operation</t>
  </si>
  <si>
    <t>7.1</t>
  </si>
  <si>
    <t>Acquire Operator Inputs &amp; Display Status</t>
  </si>
  <si>
    <t>7.1.1</t>
  </si>
  <si>
    <t>Perform Control Functions (as Specified in Tech Profile)</t>
  </si>
  <si>
    <t>7.1.2</t>
  </si>
  <si>
    <t>Operate as Intended</t>
  </si>
  <si>
    <t>7.1.3</t>
  </si>
  <si>
    <t>Comply with Applicable Regulatory Requirements</t>
  </si>
  <si>
    <t>7.1.4</t>
  </si>
  <si>
    <t>Detect Failure</t>
  </si>
  <si>
    <t>7.2</t>
  </si>
  <si>
    <t>Control Engine Starting &amp; Stopping</t>
  </si>
  <si>
    <t>7.3</t>
  </si>
  <si>
    <t>Control Charge Flow</t>
  </si>
  <si>
    <t>7.4</t>
  </si>
  <si>
    <t>Control Engine Performance</t>
  </si>
  <si>
    <t>7.4.1</t>
  </si>
  <si>
    <t>Minimize impact of Operator Misuse via Cranking Control System</t>
  </si>
  <si>
    <t>7.4.2</t>
  </si>
  <si>
    <t>Sense Engine Operating Parameters &amp; Transmit Signals</t>
  </si>
  <si>
    <t>7.4.3</t>
  </si>
  <si>
    <t>Mount Tone Wheel (Integrated Tone Wheel designs Only)</t>
  </si>
  <si>
    <t>7.4.4</t>
  </si>
  <si>
    <t>Manage Communications with Vehicle/Machine/Driven Equipment</t>
  </si>
  <si>
    <t>7.4.5</t>
  </si>
  <si>
    <t>Locate/Orient Sensors</t>
  </si>
  <si>
    <t>7.4.6</t>
  </si>
  <si>
    <t>Regulate In-use Emissions</t>
  </si>
  <si>
    <t>8</t>
  </si>
  <si>
    <t>Deliver Flywheel Power</t>
  </si>
  <si>
    <t>8.1</t>
  </si>
  <si>
    <t>Convert Torque to Pressure/Pressure to Torque</t>
  </si>
  <si>
    <t>8.1.1</t>
  </si>
  <si>
    <t>Convert Pressure on Piston to Axial Load on Conn Rod (Bi-directional conversion)</t>
  </si>
  <si>
    <t>8.1.1.1</t>
  </si>
  <si>
    <t>Retain the Freedom of Pin Joint Motion Required to Transfer Load from the Piston to the Connecting Rod</t>
  </si>
  <si>
    <t>8.1.1.2</t>
  </si>
  <si>
    <t>Contain and Manage Combustion Pressure on Piston to Maximize Load Transfer to the Connecting Rod</t>
  </si>
  <si>
    <t>8.1.2</t>
  </si>
  <si>
    <t>Guide Piston and Transfer Resultant Thrust Load to Cylinder Bore</t>
  </si>
  <si>
    <t>8.1.2.1</t>
  </si>
  <si>
    <t>Provide a Durable Sliding Interface  that Guides the Piston Assembly in the Cylinder Bore</t>
  </si>
  <si>
    <t>8.1.2.2</t>
  </si>
  <si>
    <t>Provide a Low Friction Sliding Interface  that Guides the Piston Assembly in the Cylinder Bore</t>
  </si>
  <si>
    <t>8.1.3</t>
  </si>
  <si>
    <t>Transfer Axial Load through Connecting Rod</t>
  </si>
  <si>
    <t>8.1.4</t>
  </si>
  <si>
    <t>Convert Axial Load on Con Rod to Torque on Crank Throw (Bi-directional conversion)</t>
  </si>
  <si>
    <t>8.1.4.1</t>
  </si>
  <si>
    <t>Transfer Load via EHD Oil Film while allowing Free Rotation at Crank Main Journal to Block Main Bearing Interface</t>
  </si>
  <si>
    <t>8.1.4.1.1</t>
  </si>
  <si>
    <t>Transfer Load via EHD Oil Film</t>
  </si>
  <si>
    <t>8.1.4.2</t>
  </si>
  <si>
    <t>Balance Reciprocating &amp; Rotating Mass</t>
  </si>
  <si>
    <t>8.1.4.3</t>
  </si>
  <si>
    <t>Allow Crank Rotation Free from Contact</t>
  </si>
  <si>
    <t>8.1.4.4</t>
  </si>
  <si>
    <t>Convert Axial Load to Torque while allowing Free Rotation</t>
  </si>
  <si>
    <t>8.1.5</t>
  </si>
  <si>
    <t>Transfer Resultant Vertical and Thrust Loads from Crank Pin to Crank Main Journals</t>
  </si>
  <si>
    <t>8.1.6</t>
  </si>
  <si>
    <t>Transfer Vertical Load due to Pressure from bottom deck of Head to Head Gasket Joint</t>
  </si>
  <si>
    <t>8.1.7</t>
  </si>
  <si>
    <t>Transfer Vertical Load from Block Top Deck &amp; Liner to Block Bulkhead</t>
  </si>
  <si>
    <t>8.1.8</t>
  </si>
  <si>
    <t>React Vertical &amp; Thrust Loads within Block Bulkhead</t>
  </si>
  <si>
    <t>8.2</t>
  </si>
  <si>
    <t>Combine Transmit &amp; Branch Torque/Power</t>
  </si>
  <si>
    <t>8.2.1</t>
  </si>
  <si>
    <t>Combine Torque Contribution from each Crank Throw</t>
  </si>
  <si>
    <t>8.2.2</t>
  </si>
  <si>
    <t>Support/Transfer Combined Loads through Crankshaft</t>
  </si>
  <si>
    <t>8.2.3</t>
  </si>
  <si>
    <t>Transmit Combined Torque to Crank Rear End</t>
  </si>
  <si>
    <t>8.2.3.1</t>
  </si>
  <si>
    <t>Control Axial Position of Crankshaft</t>
  </si>
  <si>
    <t>8.2.3.1.1</t>
  </si>
  <si>
    <t>Control Axial Position of Crankshaft via EHD Oil Film</t>
  </si>
  <si>
    <t>8.2.3.2</t>
  </si>
  <si>
    <t>Control Torsional Vibration</t>
  </si>
  <si>
    <t>8.2.3.2.1</t>
  </si>
  <si>
    <t>Mount Damper &amp; Crank Pulley via Bolted Joint</t>
  </si>
  <si>
    <t>8.2.4</t>
  </si>
  <si>
    <t>Transmit Power to Driveline</t>
  </si>
  <si>
    <t>8.2.4.1</t>
  </si>
  <si>
    <t>Transmit Power to Driveline via Flywheel/Flexplate</t>
  </si>
  <si>
    <t>8.2.4.1.1</t>
  </si>
  <si>
    <t>Mount Flywheel/Flexplate via Bolted Joint</t>
  </si>
  <si>
    <t>8.2.4.2</t>
  </si>
  <si>
    <t>Support Application Side Loads/Bending Moments</t>
  </si>
  <si>
    <t>8.2.4.3</t>
  </si>
  <si>
    <t>Transfer Power To &amp; React Torque from Transmission</t>
  </si>
  <si>
    <t>8.2.4.4</t>
  </si>
  <si>
    <t>Support Driven Equipment Mass/Inertia &amp; Torque Reaction</t>
  </si>
  <si>
    <t>8.2.5</t>
  </si>
  <si>
    <t>Transmit Portion of Torque to Crank Nose</t>
  </si>
  <si>
    <t>8.2.6</t>
  </si>
  <si>
    <t>Combine Torque Reaction Contribution from each Cylinder</t>
  </si>
  <si>
    <t>8.2.7</t>
  </si>
  <si>
    <t>Transfer Resultant Torque from Block to Engine Mounts</t>
  </si>
  <si>
    <t>9</t>
  </si>
  <si>
    <t>Deliver Auxiliary Power</t>
  </si>
  <si>
    <t>9.1</t>
  </si>
  <si>
    <t>Drive Engine Support &amp; Auxillary Functions via Gear/Chain Drive</t>
  </si>
  <si>
    <t>9.1.1</t>
  </si>
  <si>
    <t>Transmit Power between Input/Output Shaft and Driven/Driving Gear/Sprocket</t>
  </si>
  <si>
    <t>9.1.1.1</t>
  </si>
  <si>
    <t>Maintain Timing</t>
  </si>
  <si>
    <t>9.1.2</t>
  </si>
  <si>
    <t>Transmit Power between Driving Gear/Sprocket and Driven Gear/Sprocket</t>
  </si>
  <si>
    <t>9.1.2.1</t>
  </si>
  <si>
    <t>Inhibit Noise Generation</t>
  </si>
  <si>
    <t>9.1.2.2</t>
  </si>
  <si>
    <t>Support &amp; Transfer Thrust Loads</t>
  </si>
  <si>
    <t>9.1.2.3</t>
  </si>
  <si>
    <t>Support &amp; Transfer Radial Loads</t>
  </si>
  <si>
    <t>9.1.2.4</t>
  </si>
  <si>
    <t>Retain Gear/Sprocket</t>
  </si>
  <si>
    <t>9.1.2.5</t>
  </si>
  <si>
    <t>9.1.2.6</t>
  </si>
  <si>
    <t>Apply a controlled amount of Tension via Tensioner Arm (Chain Drive only)</t>
  </si>
  <si>
    <t>9.1.3</t>
  </si>
  <si>
    <t>Transmit Power to/from Driven Component</t>
  </si>
  <si>
    <t>9.1.3.1</t>
  </si>
  <si>
    <t>Support &amp; React Torque from Gear/Chain Driven Auxiliary Components</t>
  </si>
  <si>
    <t>9.1.3.2</t>
  </si>
  <si>
    <t>Limit Vibratory Torque Applied to Gear Train/Chain Drive from Driven Components</t>
  </si>
  <si>
    <t>9.1.4</t>
  </si>
  <si>
    <t>Transfer Power from Flywheel to Output Accessory Gear</t>
  </si>
  <si>
    <t>9.2</t>
  </si>
  <si>
    <t>Drive Auxillary Functions via Belt Drive</t>
  </si>
  <si>
    <t>9.2.1</t>
  </si>
  <si>
    <t>Transmit Power To/From Belt via Pulley</t>
  </si>
  <si>
    <t>9.2.1.1</t>
  </si>
  <si>
    <t>Locate Pulley in Plane of Belt Travel</t>
  </si>
  <si>
    <t>9.2.1.2</t>
  </si>
  <si>
    <t>Support &amp; React Torque from Belt Driven Auxiliary Components</t>
  </si>
  <si>
    <t>9.2.2</t>
  </si>
  <si>
    <t>Transmit Power Silently via Belt Tension</t>
  </si>
  <si>
    <t>9.2.2.1</t>
  </si>
  <si>
    <t>Locate and Support Tensioner</t>
  </si>
  <si>
    <t>9.2.2.2</t>
  </si>
  <si>
    <t>Apply a Controlled Amount of Tension via Tensioner Arm</t>
  </si>
  <si>
    <t>9.3</t>
  </si>
  <si>
    <t>Convert Shaft Power for Customer Accessories (Air, Hydraulic, etc.)</t>
  </si>
  <si>
    <t>9.3.1</t>
  </si>
  <si>
    <t>Convert Torque to Air Pressure and Volume</t>
  </si>
  <si>
    <t>9.3.1.1</t>
  </si>
  <si>
    <t>9.3.1.2</t>
  </si>
  <si>
    <t>Support/Locate Air Compressor</t>
  </si>
  <si>
    <t>9.3.1.3</t>
  </si>
  <si>
    <t>Contain Air</t>
  </si>
  <si>
    <t>9.3.2</t>
  </si>
  <si>
    <t>Supply Clean, Dry &amp; Cool Compressed Air</t>
  </si>
  <si>
    <t>9.3.3</t>
  </si>
  <si>
    <t>Convert Torque to Hydraulic Pressure</t>
  </si>
  <si>
    <t>9.4</t>
  </si>
  <si>
    <t>Power DC Auxillary Functions</t>
  </si>
  <si>
    <t>9.4.1</t>
  </si>
  <si>
    <t>Convert Shaft Power to DC Power via Alternator</t>
  </si>
  <si>
    <t>9.4.1.1</t>
  </si>
  <si>
    <t>Regulate DC System Voltage</t>
  </si>
  <si>
    <t>9.4.1.1.1</t>
  </si>
  <si>
    <t>9.4.1.1.2</t>
  </si>
  <si>
    <t>Transfer Field Current to Rotor</t>
  </si>
  <si>
    <t>9.4.1.2</t>
  </si>
  <si>
    <t>Locate/Support Alternator</t>
  </si>
  <si>
    <t>9.4.2</t>
  </si>
  <si>
    <t>Transfer Power to/from Starting Batteries</t>
  </si>
  <si>
    <t>9.4.2.1</t>
  </si>
  <si>
    <t>Transfer Power via Alternator Terminal</t>
  </si>
  <si>
    <t>9.4.3</t>
  </si>
  <si>
    <t>Power DC Auxiliary Functions</t>
  </si>
  <si>
    <t>9.4.3.1</t>
  </si>
  <si>
    <t>Energize Solenoid to Close Contacts</t>
  </si>
  <si>
    <t>9.4.3.1.1</t>
  </si>
  <si>
    <t>9.4.3.2</t>
  </si>
  <si>
    <t>Convert Electrical Energy [DC power] to Mechanical Energy [Pinion Torque]</t>
  </si>
  <si>
    <t>9.4.3.3</t>
  </si>
  <si>
    <t>Connect and Transfer Pinion Torque to Ring Gear</t>
  </si>
  <si>
    <t>9.4.3.4</t>
  </si>
  <si>
    <t>Accelerate Engine to Starting Speed</t>
  </si>
  <si>
    <t>9.4.3.5</t>
  </si>
  <si>
    <t>Start Over Full Range of Conditions</t>
  </si>
  <si>
    <t>10</t>
  </si>
  <si>
    <t>Lubricate Engine and Auxiliary Components</t>
  </si>
  <si>
    <t>10.1</t>
  </si>
  <si>
    <t>Flow Lube Oil</t>
  </si>
  <si>
    <t>10.1.1</t>
  </si>
  <si>
    <t>Transmit Power to Lube Pump</t>
  </si>
  <si>
    <t>10.1.2</t>
  </si>
  <si>
    <t>Convert Shaft Power to Lube Oil Flow</t>
  </si>
  <si>
    <t>10.1.3</t>
  </si>
  <si>
    <t>Regulate Lube Oil Pressure by Branching Flow</t>
  </si>
  <si>
    <t>10.1.4</t>
  </si>
  <si>
    <t>Regulate Lube Oil Temperature by Branching Flow</t>
  </si>
  <si>
    <t>10.1.4.1</t>
  </si>
  <si>
    <t>Contain Lube Oil</t>
  </si>
  <si>
    <t>10.1.4.2</t>
  </si>
  <si>
    <t>10.1.5</t>
  </si>
  <si>
    <t>Reject Heat from Lube Oil to Coolant</t>
  </si>
  <si>
    <t>10.1.6</t>
  </si>
  <si>
    <t>Bypass Lube Oil Heat Rejection</t>
  </si>
  <si>
    <t>10.1.7</t>
  </si>
  <si>
    <t>Remove Contamination by Filtering Lube Oil</t>
  </si>
  <si>
    <t>10.1.8</t>
  </si>
  <si>
    <t>Efficiently Transfer Lube Oil Flow throughout Engine</t>
  </si>
  <si>
    <t>10.1.8.1</t>
  </si>
  <si>
    <t>Sense and Warn on Low Lube Oil Pressure</t>
  </si>
  <si>
    <t>10.1.8.2</t>
  </si>
  <si>
    <t>Inhibit Damaging Deposit Build-up</t>
  </si>
  <si>
    <t>10.1.8.3</t>
  </si>
  <si>
    <t>Inhibit Oil-Wetted Surface Corrosion/Degradation</t>
  </si>
  <si>
    <t>10.1.8.4</t>
  </si>
  <si>
    <t>Limit Rate of Lube Oil Degradation</t>
  </si>
  <si>
    <t>10.1.8.5</t>
  </si>
  <si>
    <t>Inhibit Lube Oil Contamination</t>
  </si>
  <si>
    <t>10.1.9</t>
  </si>
  <si>
    <t>Lubricate Interfaces</t>
  </si>
  <si>
    <t>10.1.9.1</t>
  </si>
  <si>
    <t>Lubricate Piston/Ring/Bore Interface</t>
  </si>
  <si>
    <t>10.1.9.1.1</t>
  </si>
  <si>
    <t>Manage Lube Oil Flow past Piston Rings</t>
  </si>
  <si>
    <t>10.1.9.2</t>
  </si>
  <si>
    <t>Lubricate Overhead</t>
  </si>
  <si>
    <t>10.1.9.3</t>
  </si>
  <si>
    <t>Lubricate Conn Rod and Crank Main Bearings</t>
  </si>
  <si>
    <t>10.1.9.4</t>
  </si>
  <si>
    <t>Remove &amp; Transport Debris</t>
  </si>
  <si>
    <t>10.1.9.5</t>
  </si>
  <si>
    <t>Inhibit Metal-to-Metal Contact</t>
  </si>
  <si>
    <t>10.1.10</t>
  </si>
  <si>
    <t>Remove Heat via Lube Oil</t>
  </si>
  <si>
    <t>10.1.11</t>
  </si>
  <si>
    <t>Manage Oil Level in Sump</t>
  </si>
  <si>
    <t>10.1.12</t>
  </si>
  <si>
    <t>Contain Oil &amp; Settle Out Debris in Sump</t>
  </si>
  <si>
    <t>10.1.12.1</t>
  </si>
  <si>
    <t>Support Oil Pan Attachments (Lube Heaters, Sensors, etc.)</t>
  </si>
  <si>
    <t>10.1.12.2</t>
  </si>
  <si>
    <t>Develop &amp; Maintain Contact Pressure between Pan and Block</t>
  </si>
  <si>
    <t>10.1.12.3</t>
  </si>
  <si>
    <t>Fill &amp; Drain</t>
  </si>
  <si>
    <t>10.1.12.3.1</t>
  </si>
  <si>
    <t>Provide Means to Monitor Oil Level</t>
  </si>
  <si>
    <t>10.1.12.3.2</t>
  </si>
  <si>
    <t>Indicate Oil Level Accurately on Oil Level Gauge</t>
  </si>
  <si>
    <t>10.1.13</t>
  </si>
  <si>
    <t>Transfer Oil from Sump to Pump Inlet</t>
  </si>
  <si>
    <t>10.2</t>
  </si>
  <si>
    <t>Manage Crankcase Pressure</t>
  </si>
  <si>
    <t>10.2.1</t>
  </si>
  <si>
    <t>Limit Crankcase Pressure</t>
  </si>
  <si>
    <t>10.2.2</t>
  </si>
  <si>
    <t>Contain Crankcase Pressure</t>
  </si>
  <si>
    <t>10.2.3</t>
  </si>
  <si>
    <t>Separate Lube Oil from Blowby Gas and Return to Sump</t>
  </si>
  <si>
    <t>10.2.3.1</t>
  </si>
  <si>
    <t>Contain Separated Lube Oil</t>
  </si>
  <si>
    <t>10.2.4</t>
  </si>
  <si>
    <t>Direct Blowby Gases and Return to Sump</t>
  </si>
  <si>
    <t>10.2.4.1</t>
  </si>
  <si>
    <t>Inhibit Engine Performance Degradation</t>
  </si>
  <si>
    <t>11</t>
  </si>
  <si>
    <t>Transfer Heat to Regulate Temperature (Cooling)</t>
  </si>
  <si>
    <t>11.1</t>
  </si>
  <si>
    <t>Cool Power Cylinder</t>
  </si>
  <si>
    <t>11.1.1</t>
  </si>
  <si>
    <t>Extract Heat from Piston and Transfer to Lube Oil</t>
  </si>
  <si>
    <t>11.1.1.1</t>
  </si>
  <si>
    <t>Control Power Cylinder Temperatures</t>
  </si>
  <si>
    <t>11.1.2</t>
  </si>
  <si>
    <t>Extract Heat from Liner and Transfer to Coolant</t>
  </si>
  <si>
    <t>11.1.2.1</t>
  </si>
  <si>
    <t>Contain Coolant</t>
  </si>
  <si>
    <t>11.1.3</t>
  </si>
  <si>
    <t>Extract Heat from Each Cylinder within Head &amp; Transfer to Coolant</t>
  </si>
  <si>
    <t>11.2</t>
  </si>
  <si>
    <t>Cool Compressed Intake</t>
  </si>
  <si>
    <t>11.2.1</t>
  </si>
  <si>
    <t>Extract Heat from Intake Flow &amp; Transfer to Coolant</t>
  </si>
  <si>
    <t>11.2.1.1</t>
  </si>
  <si>
    <t>11.2.1.2</t>
  </si>
  <si>
    <t>11.2.1.3</t>
  </si>
  <si>
    <t>11.2.2</t>
  </si>
  <si>
    <t>Extract Heat from Intake Flow &amp; Transfer to Ambient</t>
  </si>
  <si>
    <t>11.2.2.1</t>
  </si>
  <si>
    <t>Support/Locate Charge Air Cooler</t>
  </si>
  <si>
    <t>11.2.2.2</t>
  </si>
  <si>
    <t>Transfer Intake</t>
  </si>
  <si>
    <t>11.3</t>
  </si>
  <si>
    <t>Cool Recirculated Exhaust</t>
  </si>
  <si>
    <t>11.3.1</t>
  </si>
  <si>
    <t>Extract Heat from EGR Flow &amp; Transfer to Coolant</t>
  </si>
  <si>
    <t>11.3.1.1</t>
  </si>
  <si>
    <t>Support/ Locate EGR Cooler</t>
  </si>
  <si>
    <t>11.3.1.2</t>
  </si>
  <si>
    <t>11.3.1.3</t>
  </si>
  <si>
    <t>Distribute Coolant</t>
  </si>
  <si>
    <t>11.3.1.4</t>
  </si>
  <si>
    <t>Fill, Vent, &amp; Drain</t>
  </si>
  <si>
    <t>11.4</t>
  </si>
  <si>
    <t>Transfer Heat via Coolant</t>
  </si>
  <si>
    <t>11.4.1</t>
  </si>
  <si>
    <t>Convert Input Torque to Impeller Rotation</t>
  </si>
  <si>
    <t>11.4.2</t>
  </si>
  <si>
    <t>Convert Impeller Rotation to Coolant Flow</t>
  </si>
  <si>
    <t>11.4.3</t>
  </si>
  <si>
    <t>Transfer Coolant Flow throughout Engine</t>
  </si>
  <si>
    <t>11.4.3.1</t>
  </si>
  <si>
    <t>Provide Coolant to Prevent Damage to Component</t>
  </si>
  <si>
    <t>11.4.3.2</t>
  </si>
  <si>
    <t>11.4.3.3</t>
  </si>
  <si>
    <t>11.4.3.4</t>
  </si>
  <si>
    <t>11.4.3.5</t>
  </si>
  <si>
    <t>Warm-up/ Underheat Function</t>
  </si>
  <si>
    <t>11.4.4</t>
  </si>
  <si>
    <t>Regulate Coolant Temperature by Branching Flow</t>
  </si>
  <si>
    <t>11.4.5</t>
  </si>
  <si>
    <t>Bypass Coolant Heat Rejection</t>
  </si>
  <si>
    <t>11.4.6</t>
  </si>
  <si>
    <t>Combine Coolant Flows</t>
  </si>
  <si>
    <t>11.4.7</t>
  </si>
  <si>
    <t>Prevent and Remove Debris &amp; Treat Coolant</t>
  </si>
  <si>
    <t>11.5</t>
  </si>
  <si>
    <t>Flow Cooling Air</t>
  </si>
  <si>
    <t>11.5.1</t>
  </si>
  <si>
    <t>Transfer Power to Fan</t>
  </si>
  <si>
    <t>11.5.1.1</t>
  </si>
  <si>
    <t>Support/Locate Fan Drive &amp; Cooling Fan</t>
  </si>
  <si>
    <t>11.5.2</t>
  </si>
  <si>
    <t>Convert Shaft Power to Specified Axial Air Flow</t>
  </si>
  <si>
    <t>11.5.2.1</t>
  </si>
  <si>
    <t>Limit Fan Power Consumption</t>
  </si>
  <si>
    <t>11.5.2.2</t>
  </si>
  <si>
    <t>Conduct &amp; Dissipate Stray Electrical Charges</t>
  </si>
  <si>
    <t>11.6</t>
  </si>
  <si>
    <t>Reject Heat from Coolant to Ambient (Radiator or Heat Exchanger)</t>
  </si>
  <si>
    <t>11.6.1</t>
  </si>
  <si>
    <t>Convert Shaft Power to Raw/ Sea Water Flow (HX only)</t>
  </si>
  <si>
    <t>11.6.2</t>
  </si>
  <si>
    <t>Transfer Heat from Coolant to Ambient</t>
  </si>
  <si>
    <t>11.6.2.1</t>
  </si>
  <si>
    <t>Maintain optimum engine coolant temperature</t>
  </si>
  <si>
    <t>11.6.2.2</t>
  </si>
  <si>
    <t>Contain Coolant (Radiator only)</t>
  </si>
  <si>
    <t>11.6.2.3</t>
  </si>
  <si>
    <t>11.6.2.4</t>
  </si>
  <si>
    <t>Support/Locate Radiator</t>
  </si>
  <si>
    <t>11.6.2.5</t>
  </si>
  <si>
    <t>Support/Locate Heat Exchanger</t>
  </si>
  <si>
    <t>11.6.2.6</t>
  </si>
  <si>
    <t>Contain Coolant &amp; Sea Water</t>
  </si>
  <si>
    <t>11.6.2.7</t>
  </si>
  <si>
    <t>Provide Space for Coolant Thermal Expansion</t>
  </si>
  <si>
    <t>12</t>
  </si>
  <si>
    <t>Mount Engine, Limit Transmitted Vibration &amp; Noise</t>
  </si>
  <si>
    <t>12.1</t>
  </si>
  <si>
    <t>Support/Mount Engine Assembly</t>
  </si>
  <si>
    <t>12.1.1</t>
  </si>
  <si>
    <t>Support Engine/Driven Component Assembly over Full Range of Operating Conditions</t>
  </si>
  <si>
    <t>12.1.1.1</t>
  </si>
  <si>
    <t>Maintain Crank Bearing Bore/Oil Seal Roundness</t>
  </si>
  <si>
    <t>12.1.2</t>
  </si>
  <si>
    <t>Locate/Maintain Location of Engine/Driven Component Assembly over Full Range of Operating Conditions</t>
  </si>
  <si>
    <t>12.1.3</t>
  </si>
  <si>
    <t>Provide Stiffness in Applications where Engine is a Structural Member of the OEM Chassis</t>
  </si>
  <si>
    <t>12.1.4</t>
  </si>
  <si>
    <t>Support Engine/Driven Component Assembly &amp; Torque Reaction while limiting Vibration Amplification</t>
  </si>
  <si>
    <t>12.2</t>
  </si>
  <si>
    <t>Limit Vibration Transmission/Noise Radiation</t>
  </si>
  <si>
    <t>12.2.1</t>
  </si>
  <si>
    <t>Transmit Vibratory Loading through Cylinder Block &amp; Flywheel Housing Assembly with Minimal Amplification</t>
  </si>
  <si>
    <t>12.2.2</t>
  </si>
  <si>
    <t>Impede Transmission of Engine Induced Vibration through Mounts</t>
  </si>
  <si>
    <t>12.2.3</t>
  </si>
  <si>
    <t>Limit Attached Component Vibration Amplification</t>
  </si>
  <si>
    <t>12.2.4</t>
  </si>
  <si>
    <t>Control Attached Component Noise Radiation</t>
  </si>
  <si>
    <t>13</t>
  </si>
  <si>
    <t>Perform Other Functions</t>
  </si>
  <si>
    <t>13.1</t>
  </si>
  <si>
    <t>Respond Safely in All Situations &amp; Conditions</t>
  </si>
  <si>
    <t>13.1.1</t>
  </si>
  <si>
    <t>Throttle Intake Flow to Stop Engine</t>
  </si>
  <si>
    <t>13.1.1.1</t>
  </si>
  <si>
    <t>Provide ASOV Functional Test Capability and Diagnostic Feedback</t>
  </si>
  <si>
    <t>13.1.2</t>
  </si>
  <si>
    <t>Respond Safely over Full Range of Expected Conditions (HV Batteries Only)</t>
  </si>
  <si>
    <t>13.1.3</t>
  </si>
  <si>
    <t>Respond Safely Through and After an IMOP Event</t>
  </si>
  <si>
    <t>13.2</t>
  </si>
  <si>
    <t>Enable Installation, Service &amp; Repair</t>
  </si>
  <si>
    <t>13.2.1</t>
  </si>
  <si>
    <t>Enable Safe &amp; Damage-Free Lifting during Engine Installation &amp; Removal</t>
  </si>
  <si>
    <t>13.3</t>
  </si>
  <si>
    <t>Perform Non-Standard Application Specific Functions</t>
  </si>
  <si>
    <t>13.3.1</t>
  </si>
  <si>
    <t>Meet customer requirements for engine performance in military application</t>
  </si>
  <si>
    <t>13.4</t>
  </si>
  <si>
    <t>Store &amp; Return Electrical Energy</t>
  </si>
  <si>
    <t>13.4.1</t>
  </si>
  <si>
    <t>Convert Electrical Energy to Chemical Energy (Bi-directional conversion)</t>
  </si>
  <si>
    <t>13.4.1.1</t>
  </si>
  <si>
    <t>Respond Predictably over Full Range of In-Service Conditions</t>
  </si>
  <si>
    <t>13.4.1.2</t>
  </si>
  <si>
    <t>14</t>
  </si>
  <si>
    <t>Child Processes</t>
  </si>
  <si>
    <t>15</t>
  </si>
  <si>
    <t>Contain &amp; Transfer Intake/Exhaust Flow between Components that Move Relative to One Another</t>
  </si>
  <si>
    <t>16</t>
  </si>
  <si>
    <t>Provide Path and Support for Fluid Flow via Plumbing</t>
  </si>
  <si>
    <t>16.1</t>
  </si>
  <si>
    <t>Provide Targeted Flow Restriction</t>
  </si>
  <si>
    <t>16.2</t>
  </si>
  <si>
    <t>Contain Fluids</t>
  </si>
  <si>
    <t>16.3</t>
  </si>
  <si>
    <t>Contain Fluid at Interface</t>
  </si>
  <si>
    <t>16.4</t>
  </si>
  <si>
    <t>Support/Locate Plumbing</t>
  </si>
  <si>
    <t>16.5</t>
  </si>
  <si>
    <t>Prevent Fluid Contamination</t>
  </si>
  <si>
    <t>16.6</t>
  </si>
  <si>
    <t>Provide Uniform Flow Distribution at Water Pump Inlet</t>
  </si>
  <si>
    <t>16.7</t>
  </si>
  <si>
    <t>16.8</t>
  </si>
  <si>
    <t>Support/Locate Plumbing-mounted Sensors</t>
  </si>
  <si>
    <t>17</t>
  </si>
  <si>
    <t>Mount Component/Subsystem</t>
  </si>
  <si>
    <t>17.1</t>
  </si>
  <si>
    <t>Support/locate/ constrain component or subsystem</t>
  </si>
  <si>
    <t>17.2</t>
  </si>
  <si>
    <t>Control transmission/ amplification of engine-induced vibrations</t>
  </si>
  <si>
    <t>18</t>
  </si>
  <si>
    <t>Provide Physical Barrier to Hot Surface</t>
  </si>
  <si>
    <t>18.1</t>
  </si>
  <si>
    <t>Impede Heat Transfer between Heat Source and Shielded Component</t>
  </si>
  <si>
    <t>18.2</t>
  </si>
  <si>
    <t>Prevent Physical Contact between Operator/ Bystander and Hot Surface</t>
  </si>
  <si>
    <t>18.3</t>
  </si>
  <si>
    <t>Provide Physical Barrier</t>
  </si>
  <si>
    <t>19</t>
  </si>
  <si>
    <t>Contain Fluid Flow at Rotating Static Structure Interface via Contact Pressure</t>
  </si>
  <si>
    <t>19.1</t>
  </si>
  <si>
    <t>Install and Maintain Seal Components in Intended Position/ Alignment</t>
  </si>
  <si>
    <t>19.2</t>
  </si>
  <si>
    <t>Develop and Maintain Dynamic Control of Fluid and Contact Pressure at Sliding Interface</t>
  </si>
  <si>
    <t>19.3</t>
  </si>
  <si>
    <t>Develop and Maintain Contact Pressure at Static Interfaces</t>
  </si>
  <si>
    <t>19.4</t>
  </si>
  <si>
    <t>Enable Seal Removal &amp; Replacement at Service Event</t>
  </si>
  <si>
    <t>19.5</t>
  </si>
  <si>
    <t>Inhibit External Contaminant Migration past Seal</t>
  </si>
  <si>
    <t>20</t>
  </si>
  <si>
    <t>Support/Locate/Constrain Component via Serviceable V-band Joint</t>
  </si>
  <si>
    <t>20.1</t>
  </si>
  <si>
    <t>20.2</t>
  </si>
  <si>
    <t>Apply and Maintain Joint Load</t>
  </si>
  <si>
    <t>21</t>
  </si>
  <si>
    <t>Transfer Load via Lubricated Rolling Element</t>
  </si>
  <si>
    <t>21.1</t>
  </si>
  <si>
    <t>Transfer Load via rolling elements</t>
  </si>
  <si>
    <t>21.2</t>
  </si>
  <si>
    <t>Lubricate Sealed Rolling Bearing Elements with Grease</t>
  </si>
  <si>
    <t>21.3</t>
  </si>
  <si>
    <t>Seal Rolling Elements via Shields or Seals (Sealed Units Only)</t>
  </si>
  <si>
    <t>22</t>
  </si>
  <si>
    <t>Transfer Load via EHD Oil Film in a Bushing</t>
  </si>
  <si>
    <t>23</t>
  </si>
  <si>
    <t>Support/Maintain Load Transfer Through Composite Material</t>
  </si>
  <si>
    <t>23.1</t>
  </si>
  <si>
    <t>23.2</t>
  </si>
  <si>
    <t>Support/Maintain Load Transfer Through Composite Structure</t>
  </si>
  <si>
    <t>24</t>
  </si>
  <si>
    <t>Enable Linear/Rotation Position Control via Actuator/Smart Device</t>
  </si>
  <si>
    <t>24.1</t>
  </si>
  <si>
    <t>Convert Electrical Signal to Linear/ Rotational Position via Motor/ Solenoid</t>
  </si>
  <si>
    <t>24.2</t>
  </si>
  <si>
    <t>Communicate (two-way) with and Process Signal from ECM</t>
  </si>
  <si>
    <t>25</t>
  </si>
  <si>
    <t>Support/Locate/Constrain via Serviceable Bolted and/or Gasketed Joint</t>
  </si>
  <si>
    <t>25.1</t>
  </si>
  <si>
    <t>Enable Service/Repair of Bolted Joint</t>
  </si>
  <si>
    <t>25.2</t>
  </si>
  <si>
    <t>25.3</t>
  </si>
  <si>
    <t>Seal Joint via Contact Pressure</t>
  </si>
  <si>
    <t>25.4</t>
  </si>
  <si>
    <t>Seal Joint via Adhesion</t>
  </si>
  <si>
    <t>26</t>
  </si>
  <si>
    <t>Need to Define Master Function</t>
  </si>
  <si>
    <t>27</t>
  </si>
  <si>
    <t>Supply Mechanical Power with Minimal Fuel/DEF Consumed</t>
  </si>
  <si>
    <t>27.1</t>
  </si>
  <si>
    <t>Supply Power as Commanded</t>
  </si>
  <si>
    <t>27.2</t>
  </si>
  <si>
    <t>Deliver Power in a Smooth and Predictable Manner</t>
  </si>
  <si>
    <t>27.3</t>
  </si>
  <si>
    <t>Deliver Power Reliably over the Full Range of Operating Modes</t>
  </si>
  <si>
    <t>Time-Dependent Deformation</t>
  </si>
  <si>
    <t>Material Removal/Transfer</t>
  </si>
  <si>
    <t>Physical Property Degradation</t>
  </si>
  <si>
    <t>Damaging Deposits</t>
  </si>
  <si>
    <t>Resistance to Intended Relative Motion/Seizure</t>
  </si>
  <si>
    <t>Non-Deterioration</t>
  </si>
  <si>
    <t>Creep</t>
  </si>
  <si>
    <t>Adhesive Wear/Galling</t>
  </si>
  <si>
    <t>Time</t>
  </si>
  <si>
    <t>Soot Deposits from Combustion/Exhaust</t>
  </si>
  <si>
    <t>Adhesive/Corrosive Bonding</t>
  </si>
  <si>
    <t>High Cycle Thermally Amplified Mechanical</t>
  </si>
  <si>
    <t>Yield + Creep</t>
  </si>
  <si>
    <t>Abrasive Wear</t>
  </si>
  <si>
    <t>Temperature</t>
  </si>
  <si>
    <t>High Temp Oil Coking/Carbon Deposits</t>
  </si>
  <si>
    <t>Arc Welding</t>
  </si>
  <si>
    <t>High Cycle Residual Amplified Mechanical</t>
  </si>
  <si>
    <t>Bolted Joint Relaxation</t>
  </si>
  <si>
    <t>Adhesive + Abrasive Wear</t>
  </si>
  <si>
    <t>Time @ Temperature</t>
  </si>
  <si>
    <t>Catalysis Enhanced Oil Coking</t>
  </si>
  <si>
    <t>Mechanical Bonding</t>
  </si>
  <si>
    <t>High Cycle Vibratory</t>
  </si>
  <si>
    <t>Press Fit Relaxation</t>
  </si>
  <si>
    <t>Surface Fatigue Wear</t>
  </si>
  <si>
    <t>Chemical Reaction</t>
  </si>
  <si>
    <t>Coolant Passage Fouling</t>
  </si>
  <si>
    <t>Abrasive Debris</t>
  </si>
  <si>
    <t>High Cycle Residual Amplified Vibratory</t>
  </si>
  <si>
    <t>Fretting Wear</t>
  </si>
  <si>
    <t>Time+Temperature+Chemical Reaction</t>
  </si>
  <si>
    <t>Diesel Fuel Reaction with Zinc/Copper</t>
  </si>
  <si>
    <t>Corrosive Bonding + Abrasive Debris</t>
  </si>
  <si>
    <t>Low Cycle Mechanical</t>
  </si>
  <si>
    <t>Erosive Wear</t>
  </si>
  <si>
    <t>Time+Temperature+Fluid Shear</t>
  </si>
  <si>
    <t>Fuel Contaminant(s)</t>
  </si>
  <si>
    <t>Low Cycle Thermally Induced Mechanical</t>
  </si>
  <si>
    <t>Corrosive Wear</t>
  </si>
  <si>
    <t>Electro-Chemical Reaction</t>
  </si>
  <si>
    <t>Deposits from DEF (Urea) Injection</t>
  </si>
  <si>
    <t>Low Cycle Non-Transient Thermal</t>
  </si>
  <si>
    <t>Cavitation</t>
  </si>
  <si>
    <t>Time+Temperature+Electro-Chemical Reaction</t>
  </si>
  <si>
    <t>Low Cycle Transient Thermal</t>
  </si>
  <si>
    <t>Pitting Corrosion</t>
  </si>
  <si>
    <t>Environmental Corrosion</t>
  </si>
  <si>
    <t>Low Cycle Thermal+Mechanical</t>
  </si>
  <si>
    <t>Electro-Static Discharge</t>
  </si>
  <si>
    <t>Dilution/Contamination</t>
  </si>
  <si>
    <t>Low Cycle Vibratory</t>
  </si>
  <si>
    <t>Electrical Arc-driven Erosion</t>
  </si>
  <si>
    <t>Time+Temperature+Contamination</t>
  </si>
  <si>
    <t>Loss of Adhesion</t>
  </si>
  <si>
    <t>Oxidation</t>
  </si>
  <si>
    <t>Loss of Cohesion</t>
  </si>
  <si>
    <t>Time + UV Radiation + Ozone (O3)</t>
  </si>
  <si>
    <t>Loss of Lubricity</t>
  </si>
  <si>
    <t>Pending in Integrity</t>
  </si>
  <si>
    <t>Prevention Ratings</t>
  </si>
  <si>
    <t>Detection Ratings</t>
  </si>
  <si>
    <t>A1</t>
  </si>
  <si>
    <t>B</t>
  </si>
  <si>
    <t>A2</t>
  </si>
  <si>
    <t>C</t>
  </si>
  <si>
    <t>A*</t>
  </si>
  <si>
    <t>D</t>
  </si>
  <si>
    <t>B1</t>
  </si>
  <si>
    <t>E</t>
  </si>
  <si>
    <t>B2</t>
  </si>
  <si>
    <t>F</t>
  </si>
  <si>
    <t>B3</t>
  </si>
  <si>
    <t>Z</t>
  </si>
  <si>
    <t>B*</t>
  </si>
  <si>
    <t>Range</t>
  </si>
  <si>
    <t>B4</t>
  </si>
  <si>
    <t>C1</t>
  </si>
  <si>
    <t>B5</t>
  </si>
  <si>
    <t>C2</t>
  </si>
  <si>
    <t>B6</t>
  </si>
  <si>
    <t>C3</t>
  </si>
  <si>
    <t>C4</t>
  </si>
  <si>
    <t>C*</t>
  </si>
  <si>
    <t>D1</t>
  </si>
  <si>
    <t>D2</t>
  </si>
  <si>
    <t>D*</t>
  </si>
  <si>
    <t>C5</t>
  </si>
  <si>
    <t>E1</t>
  </si>
  <si>
    <t>E2</t>
  </si>
  <si>
    <t>E3</t>
  </si>
  <si>
    <t>Z1</t>
  </si>
  <si>
    <t>Z2</t>
  </si>
  <si>
    <t>Z3</t>
  </si>
  <si>
    <t>Z4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</si>
</sst>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u/>
      <sz val="12"/>
      <color rgb="FF0000FF"/>
      <name val="Calibri"/>
      <family val="2"/>
      <scheme val="minor"/>
    </font>
    <font>
      <sz val="10"/>
      <name val="Arial"/>
      <family val="2"/>
    </font>
    <font>
      <sz val="11"/>
      <color theme="1"/>
      <name val="Calibri"/>
      <family val="2"/>
      <scheme val="minor"/>
    </font>
    <font>
      <sz val="11"/>
      <color rgb="FFFF0000"/>
      <name val="Calibri"/>
      <family val="2"/>
      <scheme val="minor"/>
    </font>
    <font>
      <sz val="11"/>
      <name val="Calibri"/>
      <family val="2"/>
      <scheme val="minor"/>
    </font>
    <font>
      <b/>
      <sz val="15"/>
      <color theme="3"/>
      <name val="Calibri"/>
      <family val="2"/>
      <scheme val="minor"/>
    </font>
    <font>
      <u/>
      <sz val="11"/>
      <color theme="10"/>
      <name val="Calibri"/>
      <family val="2"/>
      <scheme val="minor"/>
    </font>
    <font>
      <sz val="11"/>
      <color rgb="FF000000"/>
      <name val="Calibri"/>
      <family val="2"/>
      <scheme val="minor"/>
    </font>
    <font>
      <sz val="11"/>
      <color theme="8" tint="-0.249977111117893"/>
      <name val="Calibri"/>
      <family val="2"/>
      <scheme val="minor"/>
    </font>
    <font>
      <strike/>
      <sz val="11"/>
      <color rgb="FFFF0000"/>
      <name val="Calibri"/>
      <family val="2"/>
      <scheme val="minor"/>
    </font>
    <font>
      <strike/>
      <sz val="11"/>
      <color theme="8" tint="-0.249977111117893"/>
      <name val="Calibri"/>
      <family val="2"/>
      <scheme val="minor"/>
    </font>
    <font>
      <strike/>
      <sz val="11"/>
      <color theme="1"/>
      <name val="Calibri"/>
      <family val="2"/>
      <scheme val="minor"/>
    </font>
    <font>
      <strike/>
      <sz val="11"/>
      <color rgb="FF000000"/>
      <name val="Calibri"/>
      <family val="2"/>
      <scheme val="minor"/>
    </font>
    <font>
      <b/>
      <sz val="11"/>
      <name val="Calibri"/>
    </font>
  </fonts>
  <fills count="14">
    <fill>
      <patternFill patternType="none"/>
    </fill>
    <fill>
      <patternFill patternType="gray125"/>
    </fill>
    <fill>
      <patternFill patternType="solid">
        <fgColor theme="2"/>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99"/>
        <bgColor indexed="64"/>
      </patternFill>
    </fill>
    <fill>
      <patternFill patternType="solid">
        <fgColor theme="4" tint="0.59999389629810485"/>
        <bgColor indexed="64"/>
      </patternFill>
    </fill>
    <fill>
      <patternFill patternType="solid">
        <fgColor rgb="FFD7D7D7"/>
        <bgColor indexed="64"/>
      </patternFill>
    </fill>
    <fill>
      <patternFill patternType="solid">
        <fgColor theme="5" tint="0.79998168889431442"/>
        <bgColor indexed="64"/>
      </patternFill>
    </fill>
    <fill>
      <patternFill patternType="solid">
        <fgColor rgb="FFC6EFCE"/>
        <bgColor rgb="FFC6EFCE"/>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7F7F7F"/>
      </right>
      <top/>
      <bottom/>
      <diagonal/>
    </border>
    <border>
      <left style="thin">
        <color theme="2"/>
      </left>
      <right style="thin">
        <color theme="2"/>
      </right>
      <top style="thin">
        <color theme="2"/>
      </top>
      <bottom style="thin">
        <color theme="2"/>
      </bottom>
      <diagonal/>
    </border>
    <border>
      <left/>
      <right/>
      <top/>
      <bottom style="thin">
        <color theme="2"/>
      </bottom>
      <diagonal/>
    </border>
    <border>
      <left style="thin">
        <color rgb="FF7F7F7F"/>
      </left>
      <right/>
      <top/>
      <bottom style="thin">
        <color rgb="FF7F7F7F"/>
      </bottom>
      <diagonal/>
    </border>
    <border>
      <left style="thin">
        <color indexed="64"/>
      </left>
      <right style="thin">
        <color indexed="64"/>
      </right>
      <top style="thin">
        <color indexed="64"/>
      </top>
      <bottom/>
      <diagonal/>
    </border>
    <border>
      <left style="thin">
        <color indexed="64"/>
      </left>
      <right/>
      <top/>
      <bottom/>
      <diagonal/>
    </border>
    <border>
      <left/>
      <right/>
      <top/>
      <bottom style="thick">
        <color theme="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top style="medium">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style="medium">
        <color rgb="FFFFFFFF"/>
      </top>
      <bottom style="medium">
        <color rgb="FFFFFFFF"/>
      </bottom>
      <diagonal/>
    </border>
    <border>
      <left style="medium">
        <color rgb="FFFFFFFF"/>
      </left>
      <right/>
      <top style="medium">
        <color rgb="FFFFFFFF"/>
      </top>
      <bottom/>
      <diagonal/>
    </border>
    <border>
      <left/>
      <right style="medium">
        <color rgb="FFFFFFFF"/>
      </right>
      <top style="medium">
        <color rgb="FFFFFFFF"/>
      </top>
      <bottom/>
      <diagonal/>
    </border>
    <border>
      <left/>
      <right/>
      <top style="medium">
        <color rgb="FFFFFFFF"/>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diagonal/>
    </border>
  </borders>
  <cellStyleXfs count="6">
    <xf numFmtId="0" fontId="0" fillId="0" borderId="0"/>
    <xf numFmtId="0" fontId="7" fillId="3" borderId="0"/>
    <xf numFmtId="0" fontId="7" fillId="4" borderId="0"/>
    <xf numFmtId="0" fontId="6" fillId="0" borderId="0"/>
    <xf numFmtId="0" fontId="10" fillId="0" borderId="9"/>
    <xf numFmtId="0" fontId="11" fillId="0" borderId="0"/>
  </cellStyleXfs>
  <cellXfs count="244">
    <xf numFmtId="0" fontId="0" fillId="0" borderId="0" xfId="0"/>
    <xf numFmtId="0" fontId="0" fillId="0" borderId="0" xfId="0" applyAlignment="1">
      <alignment vertical="top" wrapText="1"/>
    </xf>
    <xf numFmtId="1" fontId="0" fillId="0" borderId="0" xfId="0" applyNumberFormat="1" applyAlignment="1">
      <alignment vertical="top"/>
    </xf>
    <xf numFmtId="0" fontId="2" fillId="0" borderId="0" xfId="0" applyFont="1"/>
    <xf numFmtId="0" fontId="2" fillId="0" borderId="0" xfId="0" applyFont="1" applyAlignment="1">
      <alignment wrapText="1"/>
    </xf>
    <xf numFmtId="0" fontId="2" fillId="0" borderId="0" xfId="0" quotePrefix="1" applyFont="1" applyAlignment="1">
      <alignment wrapText="1"/>
    </xf>
    <xf numFmtId="0" fontId="2" fillId="0" borderId="0" xfId="0" quotePrefix="1" applyFont="1" applyAlignment="1">
      <alignment horizontal="left" wrapText="1"/>
    </xf>
    <xf numFmtId="0" fontId="2" fillId="0" borderId="0" xfId="0" quotePrefix="1" applyFont="1" applyAlignment="1">
      <alignment horizontal="left"/>
    </xf>
    <xf numFmtId="0" fontId="7" fillId="0" borderId="0" xfId="0" applyFont="1"/>
    <xf numFmtId="0" fontId="7" fillId="0" borderId="0" xfId="0" quotePrefix="1" applyFont="1" applyAlignment="1">
      <alignment horizontal="left" wrapText="1"/>
    </xf>
    <xf numFmtId="0" fontId="7" fillId="0" borderId="3" xfId="0" applyFont="1" applyBorder="1"/>
    <xf numFmtId="0" fontId="8" fillId="0" borderId="0" xfId="0" applyFont="1" applyAlignment="1">
      <alignment horizontal="center"/>
    </xf>
    <xf numFmtId="0" fontId="7" fillId="0" borderId="4" xfId="0" applyFont="1" applyBorder="1"/>
    <xf numFmtId="0" fontId="7" fillId="5" borderId="4" xfId="0" quotePrefix="1" applyFont="1" applyFill="1" applyBorder="1" applyAlignment="1">
      <alignment horizontal="left" wrapText="1"/>
    </xf>
    <xf numFmtId="0" fontId="0" fillId="8" borderId="0" xfId="0" applyFill="1"/>
    <xf numFmtId="0" fontId="7" fillId="0" borderId="5" xfId="0" applyFont="1" applyBorder="1"/>
    <xf numFmtId="0" fontId="0" fillId="9" borderId="1" xfId="0" quotePrefix="1" applyFill="1" applyBorder="1" applyAlignment="1">
      <alignment horizontal="center" wrapText="1"/>
    </xf>
    <xf numFmtId="0" fontId="0" fillId="9" borderId="1" xfId="0" applyFill="1" applyBorder="1" applyAlignment="1">
      <alignment horizontal="center"/>
    </xf>
    <xf numFmtId="0" fontId="7" fillId="0" borderId="1" xfId="2" applyFill="1" applyBorder="1" applyAlignment="1">
      <alignment horizontal="left"/>
    </xf>
    <xf numFmtId="0" fontId="7" fillId="0" borderId="1" xfId="2" applyFill="1" applyBorder="1" applyAlignment="1">
      <alignment horizontal="center"/>
    </xf>
    <xf numFmtId="0" fontId="4" fillId="0" borderId="1" xfId="0" applyFont="1" applyBorder="1" applyAlignment="1">
      <alignment horizontal="center"/>
    </xf>
    <xf numFmtId="0" fontId="9" fillId="0" borderId="1" xfId="0" applyFont="1" applyBorder="1" applyAlignment="1">
      <alignment horizontal="center"/>
    </xf>
    <xf numFmtId="0" fontId="0" fillId="0" borderId="1" xfId="0" quotePrefix="1" applyBorder="1" applyAlignment="1">
      <alignment horizontal="right" wrapText="1"/>
    </xf>
    <xf numFmtId="0" fontId="9" fillId="0" borderId="0" xfId="0" applyFont="1" applyAlignment="1">
      <alignment horizontal="right"/>
    </xf>
    <xf numFmtId="0" fontId="0" fillId="0" borderId="2" xfId="2" applyFont="1" applyFill="1" applyBorder="1" applyAlignment="1">
      <alignment horizontal="right"/>
    </xf>
    <xf numFmtId="0" fontId="0" fillId="0" borderId="6" xfId="2" applyFont="1" applyFill="1" applyBorder="1" applyAlignment="1">
      <alignment horizontal="right"/>
    </xf>
    <xf numFmtId="0" fontId="0" fillId="0" borderId="2" xfId="2" quotePrefix="1" applyFont="1" applyFill="1" applyBorder="1" applyAlignment="1">
      <alignment horizontal="right"/>
    </xf>
    <xf numFmtId="0" fontId="3" fillId="10" borderId="1" xfId="0" applyFont="1" applyFill="1" applyBorder="1" applyAlignment="1">
      <alignment wrapText="1"/>
    </xf>
    <xf numFmtId="0" fontId="0" fillId="0" borderId="1" xfId="2" applyFont="1" applyFill="1" applyBorder="1" applyAlignment="1">
      <alignment horizontal="right"/>
    </xf>
    <xf numFmtId="0" fontId="3" fillId="10" borderId="7" xfId="0" applyFont="1" applyFill="1" applyBorder="1" applyAlignment="1">
      <alignment wrapText="1"/>
    </xf>
    <xf numFmtId="0" fontId="2" fillId="0" borderId="1" xfId="0" applyFont="1" applyBorder="1"/>
    <xf numFmtId="0" fontId="3" fillId="7" borderId="1" xfId="0" applyFont="1" applyFill="1" applyBorder="1" applyAlignment="1">
      <alignment horizontal="center" vertical="center"/>
    </xf>
    <xf numFmtId="0" fontId="3" fillId="6" borderId="1" xfId="0" quotePrefix="1" applyFont="1" applyFill="1" applyBorder="1" applyAlignment="1">
      <alignment horizontal="center" vertical="center"/>
    </xf>
    <xf numFmtId="0" fontId="2" fillId="0" borderId="1" xfId="0" quotePrefix="1" applyFont="1" applyBorder="1" applyAlignment="1">
      <alignment horizontal="left" vertical="center" wrapText="1" indent="1"/>
    </xf>
    <xf numFmtId="0" fontId="0" fillId="9" borderId="1" xfId="0" applyFill="1" applyBorder="1" applyAlignment="1">
      <alignment horizontal="left" vertical="center" indent="1"/>
    </xf>
    <xf numFmtId="0" fontId="2" fillId="9" borderId="1" xfId="0" applyFont="1" applyFill="1" applyBorder="1"/>
    <xf numFmtId="0" fontId="0" fillId="0" borderId="0" xfId="0" quotePrefix="1" applyAlignment="1">
      <alignment horizontal="left" wrapText="1"/>
    </xf>
    <xf numFmtId="0" fontId="3" fillId="2" borderId="1" xfId="0" applyFont="1" applyFill="1" applyBorder="1" applyAlignment="1">
      <alignment horizontal="center" vertical="center" wrapText="1"/>
    </xf>
    <xf numFmtId="0" fontId="3" fillId="6" borderId="1" xfId="1" applyFont="1" applyFill="1" applyBorder="1" applyAlignment="1">
      <alignment horizontal="center" vertical="center"/>
    </xf>
    <xf numFmtId="0" fontId="2" fillId="0" borderId="1" xfId="0" applyFont="1" applyBorder="1" applyAlignment="1">
      <alignment wrapText="1"/>
    </xf>
    <xf numFmtId="0" fontId="2" fillId="9"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0" fillId="9" borderId="1" xfId="0" applyFill="1" applyBorder="1" applyAlignment="1">
      <alignment horizontal="center" vertical="center"/>
    </xf>
    <xf numFmtId="0" fontId="3" fillId="6" borderId="1" xfId="0" quotePrefix="1" applyFont="1" applyFill="1" applyBorder="1" applyAlignment="1">
      <alignment horizontal="center" vertical="center" wrapText="1"/>
    </xf>
    <xf numFmtId="0" fontId="2" fillId="0" borderId="0" xfId="0" applyFont="1" applyAlignment="1">
      <alignment horizontal="left"/>
    </xf>
    <xf numFmtId="0" fontId="5" fillId="7" borderId="1" xfId="0" applyFont="1" applyFill="1" applyBorder="1" applyAlignment="1">
      <alignment horizontal="center" vertical="center" textRotation="90"/>
    </xf>
    <xf numFmtId="1" fontId="0" fillId="9" borderId="1" xfId="0" applyNumberForma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wrapText="1" indent="2"/>
    </xf>
    <xf numFmtId="0" fontId="2" fillId="0" borderId="1" xfId="0" applyFont="1" applyBorder="1" applyAlignment="1">
      <alignment horizontal="left" vertical="center" wrapText="1" indent="2"/>
    </xf>
    <xf numFmtId="1" fontId="0" fillId="9" borderId="1" xfId="0" applyNumberFormat="1" applyFill="1" applyBorder="1" applyAlignment="1">
      <alignment horizontal="center" vertical="center" wrapText="1"/>
    </xf>
    <xf numFmtId="0" fontId="10" fillId="0" borderId="9" xfId="4"/>
    <xf numFmtId="0" fontId="1" fillId="0" borderId="0" xfId="0" applyFont="1" applyAlignment="1">
      <alignment horizontal="left"/>
    </xf>
    <xf numFmtId="0" fontId="0" fillId="0" borderId="0" xfId="0" applyAlignment="1">
      <alignment horizontal="left"/>
    </xf>
    <xf numFmtId="0" fontId="2" fillId="9" borderId="1" xfId="0" applyFont="1" applyFill="1" applyBorder="1" applyAlignment="1">
      <alignment horizontal="left" vertical="center"/>
    </xf>
    <xf numFmtId="0" fontId="0" fillId="6" borderId="1" xfId="0" applyFill="1" applyBorder="1" applyAlignment="1">
      <alignment horizontal="center" vertical="center"/>
    </xf>
    <xf numFmtId="0" fontId="2"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9" borderId="1" xfId="0" quotePrefix="1" applyFill="1" applyBorder="1" applyAlignment="1">
      <alignment horizontal="left" vertical="center" wrapText="1" indent="1"/>
    </xf>
    <xf numFmtId="0" fontId="4" fillId="9" borderId="1" xfId="0" quotePrefix="1" applyFont="1" applyFill="1" applyBorder="1" applyAlignment="1">
      <alignment horizontal="left" vertical="center"/>
    </xf>
    <xf numFmtId="0" fontId="2" fillId="0" borderId="1" xfId="0" applyFont="1" applyBorder="1" applyAlignment="1">
      <alignment horizontal="left" vertical="center" wrapText="1" indent="1"/>
    </xf>
    <xf numFmtId="0" fontId="2" fillId="0" borderId="1" xfId="0" quotePrefix="1" applyFont="1" applyBorder="1"/>
    <xf numFmtId="0" fontId="2" fillId="0" borderId="0" xfId="0" applyFont="1" applyAlignment="1">
      <alignment horizontal="left" vertical="center" wrapText="1" inden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0" borderId="0" xfId="5" applyAlignment="1">
      <alignment vertical="center"/>
    </xf>
    <xf numFmtId="0" fontId="12" fillId="0" borderId="0" xfId="0" applyFont="1" applyAlignment="1">
      <alignment vertical="center"/>
    </xf>
    <xf numFmtId="0" fontId="13" fillId="0" borderId="0" xfId="0" applyFont="1" applyAlignment="1">
      <alignment vertical="center"/>
    </xf>
    <xf numFmtId="0" fontId="0" fillId="0" borderId="10" xfId="0" applyBorder="1" applyAlignment="1">
      <alignment horizontal="left" vertical="center"/>
    </xf>
    <xf numFmtId="0" fontId="12" fillId="2" borderId="0" xfId="0" applyFont="1" applyFill="1" applyAlignment="1">
      <alignment vertical="center"/>
    </xf>
    <xf numFmtId="0" fontId="0" fillId="0" borderId="11" xfId="0" applyBorder="1" applyAlignment="1">
      <alignment horizontal="left" vertical="center" wrapText="1"/>
    </xf>
    <xf numFmtId="0" fontId="0" fillId="0" borderId="12" xfId="0" applyBorder="1"/>
    <xf numFmtId="0" fontId="0" fillId="0" borderId="12" xfId="0" applyBorder="1" applyAlignment="1">
      <alignment horizontal="left" vertical="center" wrapText="1"/>
    </xf>
    <xf numFmtId="0" fontId="13" fillId="2" borderId="0" xfId="0" applyFont="1" applyFill="1" applyAlignment="1">
      <alignment vertical="center"/>
    </xf>
    <xf numFmtId="0" fontId="0" fillId="0" borderId="7" xfId="0" applyBorder="1" applyAlignment="1">
      <alignment horizontal="left" vertical="center" wrapText="1"/>
    </xf>
    <xf numFmtId="0" fontId="0" fillId="0" borderId="12" xfId="0" applyBorder="1" applyAlignment="1">
      <alignment horizontal="center" vertical="center"/>
    </xf>
    <xf numFmtId="0" fontId="13" fillId="0" borderId="0" xfId="0" applyFont="1"/>
    <xf numFmtId="0" fontId="0" fillId="0" borderId="7" xfId="0" applyBorder="1" applyAlignment="1">
      <alignment horizontal="center" vertical="center" wrapText="1"/>
    </xf>
    <xf numFmtId="0" fontId="0" fillId="0" borderId="12" xfId="0" applyBorder="1" applyAlignment="1">
      <alignment horizontal="center"/>
    </xf>
    <xf numFmtId="0" fontId="0" fillId="2" borderId="0" xfId="0" applyFill="1"/>
    <xf numFmtId="0" fontId="0" fillId="0" borderId="7" xfId="0" applyBorder="1" applyAlignment="1">
      <alignment horizontal="center" vertical="center"/>
    </xf>
    <xf numFmtId="0" fontId="14" fillId="0" borderId="0" xfId="0" applyFont="1"/>
    <xf numFmtId="0" fontId="15" fillId="0" borderId="0" xfId="0" applyFont="1"/>
    <xf numFmtId="0" fontId="0" fillId="0" borderId="7" xfId="0" applyBorder="1" applyAlignment="1">
      <alignment horizontal="center"/>
    </xf>
    <xf numFmtId="0" fontId="13" fillId="2" borderId="0" xfId="0" applyFont="1" applyFill="1"/>
    <xf numFmtId="0" fontId="0" fillId="0" borderId="1" xfId="0" applyBorder="1" applyAlignment="1">
      <alignment horizontal="left" wrapText="1"/>
    </xf>
    <xf numFmtId="0" fontId="0" fillId="0" borderId="11" xfId="0" applyBorder="1"/>
    <xf numFmtId="0" fontId="0" fillId="0" borderId="11" xfId="0" applyBorder="1" applyAlignment="1">
      <alignment horizontal="left" vertical="center"/>
    </xf>
    <xf numFmtId="0" fontId="3" fillId="0" borderId="0" xfId="0" applyFont="1" applyAlignment="1">
      <alignment horizontal="center" vertical="center"/>
    </xf>
    <xf numFmtId="0" fontId="0" fillId="0" borderId="12" xfId="0" applyBorder="1" applyAlignment="1">
      <alignment horizontal="left" vertical="center"/>
    </xf>
    <xf numFmtId="0" fontId="11" fillId="2" borderId="0" xfId="5" applyFill="1" applyAlignment="1">
      <alignment vertical="center"/>
    </xf>
    <xf numFmtId="0" fontId="0" fillId="0" borderId="7" xfId="0" applyBorder="1" applyAlignment="1">
      <alignment vertical="center"/>
    </xf>
    <xf numFmtId="0" fontId="0" fillId="0" borderId="7"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center"/>
    </xf>
    <xf numFmtId="0" fontId="0" fillId="0" borderId="1" xfId="0" quotePrefix="1" applyBorder="1" applyAlignment="1">
      <alignment horizontal="left" vertical="center" wrapText="1"/>
    </xf>
    <xf numFmtId="0" fontId="0" fillId="0" borderId="1" xfId="0" applyBorder="1" applyAlignment="1">
      <alignment horizontal="left" vertical="center" wrapText="1"/>
    </xf>
    <xf numFmtId="0" fontId="16" fillId="0" borderId="1" xfId="0" applyFont="1" applyBorder="1" applyAlignment="1">
      <alignment horizontal="left" vertical="center" wrapText="1"/>
    </xf>
    <xf numFmtId="0" fontId="0" fillId="2" borderId="0" xfId="0" applyFill="1" applyAlignment="1">
      <alignment horizontal="center"/>
    </xf>
    <xf numFmtId="0" fontId="0" fillId="0" borderId="7" xfId="0" applyBorder="1"/>
    <xf numFmtId="1" fontId="0" fillId="0" borderId="11" xfId="0" applyNumberFormat="1" applyBorder="1" applyAlignment="1">
      <alignment vertical="center"/>
    </xf>
    <xf numFmtId="1" fontId="0" fillId="0" borderId="12" xfId="0" applyNumberFormat="1" applyBorder="1" applyAlignment="1">
      <alignment vertical="center"/>
    </xf>
    <xf numFmtId="0" fontId="17" fillId="2" borderId="0" xfId="0" applyFont="1" applyFill="1" applyAlignment="1">
      <alignment vertical="center"/>
    </xf>
    <xf numFmtId="1" fontId="0" fillId="0" borderId="12" xfId="0" applyNumberFormat="1" applyBorder="1" applyAlignment="1">
      <alignment horizontal="center" vertical="center"/>
    </xf>
    <xf numFmtId="1" fontId="0" fillId="0" borderId="7" xfId="0" applyNumberFormat="1" applyBorder="1" applyAlignment="1">
      <alignment vertical="center"/>
    </xf>
    <xf numFmtId="0" fontId="0" fillId="0" borderId="7" xfId="0" applyBorder="1" applyAlignment="1">
      <alignment horizontal="center" wrapText="1"/>
    </xf>
    <xf numFmtId="0" fontId="0" fillId="2" borderId="0" xfId="0" applyFill="1" applyAlignment="1">
      <alignment horizontal="center" wrapText="1"/>
    </xf>
    <xf numFmtId="0" fontId="0" fillId="0" borderId="13" xfId="0" applyBorder="1"/>
    <xf numFmtId="0" fontId="0" fillId="0" borderId="16" xfId="0" applyBorder="1"/>
    <xf numFmtId="1" fontId="0" fillId="0" borderId="11" xfId="0" applyNumberFormat="1" applyBorder="1" applyAlignment="1">
      <alignment vertical="top"/>
    </xf>
    <xf numFmtId="1" fontId="0" fillId="0" borderId="12" xfId="0" applyNumberFormat="1" applyBorder="1" applyAlignment="1">
      <alignment vertical="top"/>
    </xf>
    <xf numFmtId="1" fontId="0" fillId="0" borderId="7" xfId="0" applyNumberFormat="1" applyBorder="1" applyAlignment="1">
      <alignment vertical="top"/>
    </xf>
    <xf numFmtId="0" fontId="12" fillId="0" borderId="0" xfId="0" applyFont="1"/>
    <xf numFmtId="0" fontId="4" fillId="0" borderId="0" xfId="0" applyFont="1" applyAlignment="1">
      <alignment vertical="center" wrapText="1"/>
    </xf>
    <xf numFmtId="0" fontId="12" fillId="2" borderId="0" xfId="0" applyFont="1" applyFill="1"/>
    <xf numFmtId="0" fontId="0" fillId="2" borderId="0" xfId="0" applyFill="1" applyAlignment="1">
      <alignment horizontal="center" vertical="center"/>
    </xf>
    <xf numFmtId="1" fontId="0" fillId="0" borderId="12" xfId="0" applyNumberFormat="1" applyBorder="1" applyAlignment="1">
      <alignment vertical="center" wrapText="1"/>
    </xf>
    <xf numFmtId="0" fontId="0" fillId="0" borderId="0" xfId="0" applyAlignment="1">
      <alignment horizontal="left" wrapText="1"/>
    </xf>
    <xf numFmtId="0" fontId="4" fillId="2" borderId="0" xfId="0" applyFont="1" applyFill="1" applyAlignment="1">
      <alignment vertical="center"/>
    </xf>
    <xf numFmtId="0" fontId="3" fillId="11" borderId="0" xfId="0" applyFont="1" applyFill="1" applyAlignment="1">
      <alignment horizontal="left" vertical="center" wrapText="1"/>
    </xf>
    <xf numFmtId="0" fontId="3" fillId="11" borderId="0" xfId="0" applyFont="1" applyFill="1" applyAlignment="1">
      <alignment horizontal="center" vertical="center" wrapText="1"/>
    </xf>
    <xf numFmtId="0" fontId="3" fillId="11" borderId="0" xfId="0" applyFont="1" applyFill="1" applyAlignment="1">
      <alignment vertical="center" wrapText="1"/>
    </xf>
    <xf numFmtId="0" fontId="0" fillId="0" borderId="19" xfId="0" applyBorder="1" applyAlignment="1">
      <alignment horizontal="left" wrapText="1"/>
    </xf>
    <xf numFmtId="0" fontId="0" fillId="0" borderId="20" xfId="0" applyBorder="1" applyAlignment="1">
      <alignment horizontal="left" wrapText="1"/>
    </xf>
    <xf numFmtId="0" fontId="3" fillId="11" borderId="21" xfId="0" applyFont="1" applyFill="1" applyBorder="1" applyAlignment="1">
      <alignment horizontal="center" vertical="center" wrapText="1"/>
    </xf>
    <xf numFmtId="0" fontId="3" fillId="11" borderId="22"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wrapText="1"/>
    </xf>
    <xf numFmtId="0" fontId="0" fillId="0" borderId="24" xfId="0" applyBorder="1" applyAlignment="1">
      <alignment wrapText="1"/>
    </xf>
    <xf numFmtId="0" fontId="0" fillId="0" borderId="20" xfId="0" applyBorder="1" applyAlignment="1">
      <alignment horizontal="left" vertical="center" wrapText="1"/>
    </xf>
    <xf numFmtId="0" fontId="3" fillId="11" borderId="26" xfId="0" applyFont="1" applyFill="1" applyBorder="1" applyAlignment="1">
      <alignment horizontal="center" vertical="center" wrapText="1"/>
    </xf>
    <xf numFmtId="0" fontId="0" fillId="0" borderId="28" xfId="0" applyBorder="1" applyAlignment="1">
      <alignment wrapText="1"/>
    </xf>
    <xf numFmtId="0" fontId="3" fillId="11" borderId="19" xfId="0" applyFont="1" applyFill="1" applyBorder="1" applyAlignment="1">
      <alignment horizontal="center" vertical="center" wrapText="1"/>
    </xf>
    <xf numFmtId="0" fontId="3" fillId="11" borderId="25" xfId="0" applyFont="1" applyFill="1" applyBorder="1" applyAlignment="1">
      <alignment horizontal="center" vertical="center" wrapText="1"/>
    </xf>
    <xf numFmtId="0" fontId="3" fillId="11" borderId="19" xfId="0" applyFont="1" applyFill="1" applyBorder="1" applyAlignment="1">
      <alignment vertical="center" wrapText="1"/>
    </xf>
    <xf numFmtId="0" fontId="3" fillId="11" borderId="19" xfId="0" applyFont="1" applyFill="1" applyBorder="1" applyAlignment="1">
      <alignment horizontal="left" vertical="center" wrapText="1"/>
    </xf>
    <xf numFmtId="0" fontId="3" fillId="11" borderId="20" xfId="0" applyFont="1" applyFill="1" applyBorder="1" applyAlignment="1">
      <alignment horizontal="left" vertical="center" wrapText="1"/>
    </xf>
    <xf numFmtId="0" fontId="0" fillId="0" borderId="7" xfId="0" quotePrefix="1" applyBorder="1" applyAlignment="1">
      <alignment horizontal="left" vertical="center" wrapText="1"/>
    </xf>
    <xf numFmtId="0" fontId="0" fillId="0" borderId="12" xfId="0" quotePrefix="1" applyBorder="1" applyAlignment="1">
      <alignment horizontal="left" vertical="center" wrapText="1"/>
    </xf>
    <xf numFmtId="0" fontId="0" fillId="0" borderId="17" xfId="0" applyBorder="1" applyAlignment="1">
      <alignment horizontal="left" vertical="center"/>
    </xf>
    <xf numFmtId="0" fontId="0" fillId="0" borderId="16" xfId="0" applyBorder="1" applyAlignment="1">
      <alignment horizontal="left" vertical="center" wrapText="1"/>
    </xf>
    <xf numFmtId="0" fontId="0" fillId="0" borderId="8" xfId="0" applyBorder="1" applyAlignment="1">
      <alignment horizontal="left" vertical="center"/>
    </xf>
    <xf numFmtId="0" fontId="0" fillId="0" borderId="18" xfId="0" applyBorder="1" applyAlignment="1">
      <alignment horizontal="left" vertical="center" wrapText="1"/>
    </xf>
    <xf numFmtId="0" fontId="0" fillId="0" borderId="15" xfId="0" applyBorder="1" applyAlignment="1">
      <alignment horizontal="left" vertical="center"/>
    </xf>
    <xf numFmtId="0" fontId="0" fillId="0" borderId="13" xfId="0" applyBorder="1" applyAlignment="1">
      <alignment horizontal="left" vertical="center" wrapText="1"/>
    </xf>
    <xf numFmtId="0" fontId="0" fillId="0" borderId="10" xfId="0" quotePrefix="1" applyBorder="1" applyAlignment="1">
      <alignment horizontal="left" vertical="center" wrapText="1"/>
    </xf>
    <xf numFmtId="0" fontId="0" fillId="0" borderId="16" xfId="0" applyBorder="1" applyAlignment="1">
      <alignment horizontal="left" vertical="center"/>
    </xf>
    <xf numFmtId="0" fontId="0" fillId="0" borderId="0" xfId="0" quotePrefix="1" applyAlignment="1">
      <alignment horizontal="left" vertical="center" wrapText="1"/>
    </xf>
    <xf numFmtId="0" fontId="0" fillId="0" borderId="18" xfId="0" applyBorder="1" applyAlignment="1">
      <alignment horizontal="left" vertical="center"/>
    </xf>
    <xf numFmtId="0" fontId="0" fillId="0" borderId="14" xfId="0" quotePrefix="1" applyBorder="1" applyAlignment="1">
      <alignment horizontal="left" vertical="center" wrapText="1"/>
    </xf>
    <xf numFmtId="0" fontId="0" fillId="0" borderId="13" xfId="0" applyBorder="1" applyAlignment="1">
      <alignment horizontal="left" vertical="center"/>
    </xf>
    <xf numFmtId="0" fontId="0" fillId="0" borderId="17" xfId="0" applyBorder="1" applyAlignment="1">
      <alignment horizontal="left" vertical="center" wrapText="1"/>
    </xf>
    <xf numFmtId="0" fontId="0" fillId="0" borderId="15" xfId="0" applyBorder="1" applyAlignment="1">
      <alignment horizontal="left" vertical="center" wrapText="1"/>
    </xf>
    <xf numFmtId="0" fontId="0" fillId="0" borderId="11" xfId="0" quotePrefix="1"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16" fillId="0" borderId="12" xfId="0" applyFont="1" applyBorder="1" applyAlignment="1">
      <alignment horizontal="left" vertical="center" wrapText="1"/>
    </xf>
    <xf numFmtId="0" fontId="0" fillId="0" borderId="10" xfId="0" applyBorder="1" applyAlignment="1">
      <alignment vertical="center"/>
    </xf>
    <xf numFmtId="0" fontId="0" fillId="0" borderId="0" xfId="0" applyAlignment="1">
      <alignment vertical="center"/>
    </xf>
    <xf numFmtId="1" fontId="0" fillId="0" borderId="12" xfId="0" applyNumberFormat="1" applyBorder="1"/>
    <xf numFmtId="1" fontId="0" fillId="0" borderId="12" xfId="0" applyNumberFormat="1" applyBorder="1" applyAlignment="1">
      <alignment horizontal="center"/>
    </xf>
    <xf numFmtId="1" fontId="0" fillId="0" borderId="0" xfId="0" applyNumberFormat="1"/>
    <xf numFmtId="0" fontId="3" fillId="7" borderId="12" xfId="0" applyFont="1" applyFill="1" applyBorder="1" applyAlignment="1">
      <alignment horizontal="center" vertical="center" wrapText="1"/>
    </xf>
    <xf numFmtId="0" fontId="12" fillId="0" borderId="0" xfId="0" applyFont="1" applyAlignment="1">
      <alignment vertical="center" wrapText="1"/>
    </xf>
    <xf numFmtId="0" fontId="0" fillId="0" borderId="0" xfId="0" applyAlignment="1">
      <alignment vertical="top"/>
    </xf>
    <xf numFmtId="0" fontId="0" fillId="12" borderId="0" xfId="0" applyFill="1" applyAlignment="1">
      <alignment vertical="top"/>
    </xf>
    <xf numFmtId="0" fontId="0" fillId="12" borderId="0" xfId="0" applyFill="1"/>
    <xf numFmtId="0" fontId="18" fillId="0" borderId="0" xfId="0" applyFont="1" applyAlignment="1">
      <alignment horizontal="center"/>
    </xf>
    <xf numFmtId="0" fontId="0" fillId="13" borderId="0" xfId="0" applyFill="1"/>
    <xf numFmtId="0" fontId="0" fillId="1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0" borderId="1" xfId="0" quotePrefix="1" applyBorder="1" applyAlignment="1">
      <alignment horizontal="left" vertical="center" wrapText="1" indent="1"/>
    </xf>
    <xf numFmtId="0" fontId="0" fillId="0" borderId="0" xfId="0" applyAlignment="1">
      <alignment horizontal="left" vertical="center" wrapText="1" indent="1"/>
    </xf>
    <xf numFmtId="0" fontId="0" fillId="9" borderId="1" xfId="0" applyFill="1" applyBorder="1" applyAlignment="1">
      <alignment horizontal="center" vertical="center" wrapText="1"/>
    </xf>
    <xf numFmtId="0" fontId="0" fillId="0" borderId="1" xfId="0" applyBorder="1" applyAlignment="1">
      <alignment horizontal="left" vertical="center" wrapText="1" indent="1"/>
    </xf>
    <xf numFmtId="0" fontId="0" fillId="10" borderId="1" xfId="0" quotePrefix="1" applyFill="1" applyBorder="1" applyAlignment="1">
      <alignment horizontal="left" vertical="top" wrapText="1" indent="1"/>
    </xf>
    <xf numFmtId="0" fontId="0" fillId="0" borderId="29" xfId="0" applyBorder="1"/>
    <xf numFmtId="0" fontId="0" fillId="0" borderId="30" xfId="0" applyBorder="1"/>
    <xf numFmtId="0" fontId="0" fillId="0" borderId="0" xfId="0" applyAlignment="1">
      <alignment horizontal="center"/>
    </xf>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xf>
    <xf numFmtId="0" fontId="0" fillId="0" borderId="1" xfId="0" applyBorder="1" applyAlignment="1">
      <alignment horizontal="left" vertical="center" wrapText="1"/>
    </xf>
    <xf numFmtId="0" fontId="0" fillId="0" borderId="12" xfId="0" applyBorder="1"/>
    <xf numFmtId="0" fontId="0" fillId="0" borderId="11" xfId="0" applyBorder="1"/>
    <xf numFmtId="1" fontId="0" fillId="0" borderId="12" xfId="0" applyNumberFormat="1" applyBorder="1" applyAlignment="1">
      <alignment horizontal="center" vertical="center"/>
    </xf>
    <xf numFmtId="0" fontId="0" fillId="0" borderId="7" xfId="0" applyBorder="1" applyAlignment="1">
      <alignment horizontal="left" vertical="center"/>
    </xf>
    <xf numFmtId="0" fontId="3" fillId="11" borderId="0" xfId="0" applyFont="1" applyFill="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31" xfId="0" applyBorder="1" applyAlignment="1">
      <alignment horizontal="left" vertical="center" wrapText="1"/>
    </xf>
    <xf numFmtId="0" fontId="0" fillId="0" borderId="19" xfId="0" applyBorder="1"/>
    <xf numFmtId="0" fontId="0" fillId="0" borderId="25" xfId="0" applyBorder="1"/>
    <xf numFmtId="0" fontId="3" fillId="11" borderId="0" xfId="0" applyFont="1" applyFill="1" applyAlignment="1">
      <alignment horizontal="center" vertical="center" wrapText="1"/>
    </xf>
    <xf numFmtId="0" fontId="0" fillId="0" borderId="1" xfId="0" applyBorder="1" applyAlignment="1">
      <alignment vertical="center"/>
    </xf>
    <xf numFmtId="1" fontId="0" fillId="0" borderId="12" xfId="0" applyNumberFormat="1" applyBorder="1" applyAlignment="1">
      <alignment vertical="center"/>
    </xf>
    <xf numFmtId="0" fontId="3" fillId="11" borderId="31" xfId="0" applyFont="1" applyFill="1" applyBorder="1" applyAlignment="1">
      <alignment horizontal="center" vertical="center" wrapText="1"/>
    </xf>
    <xf numFmtId="0" fontId="0" fillId="0" borderId="7" xfId="0" applyBorder="1"/>
    <xf numFmtId="0" fontId="0" fillId="0" borderId="20" xfId="0" applyBorder="1" applyAlignment="1">
      <alignment wrapText="1"/>
    </xf>
    <xf numFmtId="0" fontId="0" fillId="0" borderId="7" xfId="0" applyBorder="1" applyAlignment="1">
      <alignment horizontal="left" vertical="center" wrapText="1"/>
    </xf>
    <xf numFmtId="1" fontId="0" fillId="0" borderId="1" xfId="0" applyNumberFormat="1" applyBorder="1" applyAlignment="1">
      <alignment vertical="top"/>
    </xf>
    <xf numFmtId="1" fontId="0" fillId="0" borderId="12" xfId="0" applyNumberFormat="1" applyBorder="1" applyAlignment="1">
      <alignment vertical="center" wrapText="1"/>
    </xf>
    <xf numFmtId="0" fontId="3" fillId="11" borderId="32" xfId="0" applyFont="1" applyFill="1" applyBorder="1" applyAlignment="1">
      <alignment horizontal="center" vertical="center" wrapText="1"/>
    </xf>
    <xf numFmtId="0" fontId="0" fillId="0" borderId="23" xfId="0" applyBorder="1"/>
    <xf numFmtId="0" fontId="0" fillId="0" borderId="1" xfId="0" applyBorder="1" applyAlignment="1">
      <alignment horizontal="center" vertical="center"/>
    </xf>
    <xf numFmtId="1" fontId="0" fillId="0" borderId="11" xfId="0" applyNumberFormat="1" applyBorder="1" applyAlignment="1">
      <alignment vertical="center"/>
    </xf>
    <xf numFmtId="0" fontId="0" fillId="0" borderId="0" xfId="0"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7" xfId="0" applyBorder="1" applyAlignment="1">
      <alignment horizontal="center"/>
    </xf>
    <xf numFmtId="0" fontId="0" fillId="0" borderId="12" xfId="0" applyBorder="1" applyAlignment="1">
      <alignment horizontal="center"/>
    </xf>
    <xf numFmtId="0" fontId="0" fillId="0" borderId="12" xfId="0" applyBorder="1" applyAlignment="1">
      <alignment horizontal="center" vertical="center"/>
    </xf>
    <xf numFmtId="0" fontId="3" fillId="11" borderId="21" xfId="0" applyFont="1" applyFill="1" applyBorder="1" applyAlignment="1">
      <alignment horizontal="center" vertical="center" wrapText="1"/>
    </xf>
    <xf numFmtId="0" fontId="0" fillId="0" borderId="21" xfId="0" applyBorder="1"/>
    <xf numFmtId="0" fontId="0" fillId="0" borderId="8" xfId="0" applyBorder="1" applyAlignment="1">
      <alignment horizontal="center"/>
    </xf>
    <xf numFmtId="0" fontId="0" fillId="0" borderId="7" xfId="0" applyBorder="1" applyAlignment="1">
      <alignment vertical="center"/>
    </xf>
    <xf numFmtId="0" fontId="0" fillId="2" borderId="0" xfId="0" applyFill="1" applyAlignment="1">
      <alignment horizontal="center"/>
    </xf>
    <xf numFmtId="1" fontId="0" fillId="0" borderId="12" xfId="0" applyNumberFormat="1" applyBorder="1" applyAlignment="1">
      <alignment vertical="top"/>
    </xf>
    <xf numFmtId="1" fontId="0" fillId="0" borderId="7" xfId="0" applyNumberFormat="1" applyBorder="1" applyAlignment="1">
      <alignment vertical="center"/>
    </xf>
    <xf numFmtId="0" fontId="0" fillId="0" borderId="1" xfId="0" applyBorder="1" applyAlignment="1">
      <alignment horizontal="center" wrapText="1"/>
    </xf>
    <xf numFmtId="0" fontId="0" fillId="2" borderId="0" xfId="0" applyFill="1" applyAlignment="1">
      <alignment horizontal="center" vertical="center"/>
    </xf>
    <xf numFmtId="0" fontId="0" fillId="0" borderId="20" xfId="0" applyBorder="1" applyAlignment="1">
      <alignment horizontal="left" wrapText="1"/>
    </xf>
    <xf numFmtId="0" fontId="3" fillId="11" borderId="33" xfId="0" applyFont="1" applyFill="1" applyBorder="1" applyAlignment="1">
      <alignment horizontal="center" vertical="center" wrapText="1"/>
    </xf>
    <xf numFmtId="0" fontId="0" fillId="0" borderId="27" xfId="0" applyBorder="1"/>
    <xf numFmtId="0" fontId="0" fillId="0" borderId="26" xfId="0" applyBorder="1" applyAlignment="1">
      <alignment wrapText="1"/>
    </xf>
    <xf numFmtId="0" fontId="0" fillId="0" borderId="28" xfId="0" applyBorder="1"/>
    <xf numFmtId="0" fontId="0" fillId="2" borderId="8" xfId="0" applyFill="1" applyBorder="1" applyAlignment="1">
      <alignment horizontal="center" wrapText="1"/>
    </xf>
    <xf numFmtId="0" fontId="11" fillId="0" borderId="22" xfId="5" applyBorder="1" applyAlignment="1">
      <alignment wrapText="1"/>
    </xf>
    <xf numFmtId="0" fontId="0" fillId="0" borderId="24" xfId="0" applyBorder="1"/>
    <xf numFmtId="0" fontId="3" fillId="10" borderId="1" xfId="0" applyFont="1" applyFill="1" applyBorder="1" applyAlignment="1">
      <alignment wrapText="1"/>
    </xf>
    <xf numFmtId="0" fontId="0" fillId="10" borderId="8" xfId="0" quotePrefix="1" applyFill="1" applyBorder="1" applyAlignment="1">
      <alignment horizontal="left" vertical="top" wrapText="1" indent="1"/>
    </xf>
    <xf numFmtId="0" fontId="2" fillId="0" borderId="0" xfId="0" applyFont="1"/>
    <xf numFmtId="0" fontId="3" fillId="10" borderId="1" xfId="0" applyFont="1" applyFill="1" applyBorder="1" applyAlignment="1">
      <alignment vertical="center" wrapText="1"/>
    </xf>
    <xf numFmtId="0" fontId="0" fillId="10" borderId="1" xfId="0" quotePrefix="1" applyFill="1" applyBorder="1" applyAlignment="1">
      <alignment horizontal="left" vertical="top" wrapText="1"/>
    </xf>
    <xf numFmtId="0" fontId="3" fillId="10" borderId="1" xfId="0" applyFont="1" applyFill="1" applyBorder="1" applyAlignment="1">
      <alignment horizontal="left" vertical="center" wrapText="1"/>
    </xf>
    <xf numFmtId="0" fontId="3" fillId="10" borderId="7" xfId="0" applyFont="1" applyFill="1" applyBorder="1" applyAlignment="1">
      <alignment horizontal="left" vertical="center" wrapText="1"/>
    </xf>
    <xf numFmtId="0" fontId="0" fillId="0" borderId="16" xfId="0" applyBorder="1"/>
    <xf numFmtId="0" fontId="2" fillId="0" borderId="0" xfId="0" applyFont="1" applyFill="1"/>
    <xf numFmtId="0" fontId="18" fillId="0" borderId="0" xfId="0" applyFont="1" applyFill="1" applyAlignment="1">
      <alignment horizontal="center"/>
    </xf>
    <xf numFmtId="0" fontId="0" fillId="0" borderId="0" xfId="0" applyFill="1"/>
  </cellXfs>
  <cellStyles count="6">
    <cellStyle name="20% - Accent1" xfId="1" builtinId="30"/>
    <cellStyle name="20% - Accent3" xfId="2" builtinId="38"/>
    <cellStyle name="Heading 1" xfId="4" builtinId="16"/>
    <cellStyle name="Hyperlink" xfId="5" builtinId="8"/>
    <cellStyle name="Normal" xfId="0" builtinId="0"/>
    <cellStyle name="Normal 2" xfId="3" xr:uid="{00000000-0005-0000-0000-00000300000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condense val="0"/>
        <extend val="0"/>
        <outline val="0"/>
        <shadow val="0"/>
        <vertAlign val="baseline"/>
        <sz val="11"/>
        <color theme="1"/>
        <name val="Calibri"/>
        <family val="2"/>
        <scheme val="minor"/>
      </font>
      <fill>
        <patternFill>
          <fgColor indexed="64"/>
          <bgColor indexed="65"/>
        </patternFill>
      </fill>
      <alignment horizontal="left" vertical="bottom"/>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H17" totalsRowShown="0" headerRowBorderDxfId="16" headerRowCellStyle="Heading 1">
  <autoFilter ref="B2:H17" xr:uid="{00000000-0009-0000-0100-000001000000}"/>
  <tableColumns count="7">
    <tableColumn id="1" xr3:uid="{00000000-0010-0000-0000-000001000000}" name="Fatigue" dataDxfId="15"/>
    <tableColumn id="2" xr3:uid="{00000000-0010-0000-0000-000002000000}" name="Time-Dependent Deformation"/>
    <tableColumn id="3" xr3:uid="{00000000-0010-0000-0000-000003000000}" name="Material Removal/Transfer"/>
    <tableColumn id="4" xr3:uid="{00000000-0010-0000-0000-000004000000}" name="Physical Property Degradation"/>
    <tableColumn id="5" xr3:uid="{00000000-0010-0000-0000-000005000000}" name="Damaging Deposits"/>
    <tableColumn id="8" xr3:uid="{00000000-0010-0000-0000-000008000000}" name="Resistance to Intended Relative Motion/Seizure"/>
    <tableColumn id="6" xr3:uid="{00000000-0010-0000-0000-000006000000}" name="Non-Deterior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forms.office.com/Pages/ResponsePage.aspx?id=hl0as9ptV0SF5cVbvAeSPQO-T3LxG_tHlbbljs1TmfBUOUVVVllKVExOQkg0NTg5VUo1SzRBSFNUNS4u"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79998168889431442"/>
  </sheetPr>
  <dimension ref="B2:G16"/>
  <sheetViews>
    <sheetView zoomScaleNormal="100" workbookViewId="0">
      <selection activeCell="C11" sqref="C11"/>
    </sheetView>
  </sheetViews>
  <sheetFormatPr defaultColWidth="8.88671875" defaultRowHeight="14.4" x14ac:dyDescent="0.3"/>
  <cols>
    <col min="1" max="1" width="3.6640625" style="8" customWidth="1"/>
    <col min="2" max="2" width="33.109375" style="8" customWidth="1"/>
    <col min="3" max="3" width="22.6640625" style="8" customWidth="1"/>
    <col min="4" max="4" width="11" style="8" customWidth="1"/>
    <col min="5" max="5" width="18.44140625" style="8" customWidth="1"/>
    <col min="6" max="6" width="59.44140625" style="8" customWidth="1"/>
    <col min="7" max="7" width="7.44140625" style="8" customWidth="1"/>
    <col min="8" max="19" width="8.88671875" style="8" customWidth="1"/>
    <col min="20" max="16384" width="8.88671875" style="8"/>
  </cols>
  <sheetData>
    <row r="2" spans="2:7" x14ac:dyDescent="0.3">
      <c r="B2" s="27" t="s">
        <v>0</v>
      </c>
    </row>
    <row r="3" spans="2:7" ht="57.75" customHeight="1" x14ac:dyDescent="0.3">
      <c r="B3" s="177" t="s">
        <v>1</v>
      </c>
      <c r="C3" s="178"/>
      <c r="D3" s="178"/>
      <c r="E3" s="178"/>
      <c r="F3" s="178"/>
      <c r="G3" s="179"/>
    </row>
    <row r="5" spans="2:7" ht="10.199999999999999" customHeight="1" x14ac:dyDescent="0.3">
      <c r="B5" s="9"/>
      <c r="C5" s="9"/>
      <c r="D5" s="9"/>
      <c r="E5" s="9"/>
    </row>
    <row r="6" spans="2:7" ht="15" customHeight="1" x14ac:dyDescent="0.3">
      <c r="B6" s="22" t="s">
        <v>2</v>
      </c>
      <c r="C6" s="16"/>
      <c r="D6" s="9"/>
      <c r="E6" s="9"/>
    </row>
    <row r="7" spans="2:7" ht="15" customHeight="1" x14ac:dyDescent="0.3">
      <c r="B7" s="25" t="s">
        <v>3</v>
      </c>
      <c r="C7" s="19">
        <f>IF(Server="integrity.cummins.com",7002,(IF(Server="integritystg.cummins.com",7001,(IF(Server="integritydev.cummins.com",7000,"Select Server")))))</f>
        <v>7002</v>
      </c>
    </row>
    <row r="8" spans="2:7" ht="15" customHeight="1" x14ac:dyDescent="0.3">
      <c r="B8" s="26" t="s">
        <v>4</v>
      </c>
      <c r="C8" s="20" t="s">
        <v>5</v>
      </c>
      <c r="E8" s="28" t="s">
        <v>6</v>
      </c>
      <c r="F8" s="18" t="str">
        <f t="array" ref="F8">CONCATENATE(" --hostname=",Server," --port=",port," --user=",wwid)</f>
        <v xml:space="preserve"> --hostname=integrity.cummins.com --port=7002 --user=</v>
      </c>
    </row>
    <row r="9" spans="2:7" ht="15" customHeight="1" x14ac:dyDescent="0.3">
      <c r="B9" s="24" t="s">
        <v>7</v>
      </c>
      <c r="C9" s="21"/>
      <c r="D9" s="10"/>
    </row>
    <row r="10" spans="2:7" ht="15" customHeight="1" x14ac:dyDescent="0.3">
      <c r="B10" s="23"/>
      <c r="C10" s="11"/>
    </row>
    <row r="11" spans="2:7" ht="15" customHeight="1" x14ac:dyDescent="0.3">
      <c r="B11" s="24" t="s">
        <v>8</v>
      </c>
      <c r="C11" s="17"/>
      <c r="D11" s="15"/>
    </row>
    <row r="12" spans="2:7" ht="15" customHeight="1" x14ac:dyDescent="0.3"/>
    <row r="13" spans="2:7" ht="15" customHeight="1" x14ac:dyDescent="0.3">
      <c r="G13" s="12"/>
    </row>
    <row r="14" spans="2:7" x14ac:dyDescent="0.3">
      <c r="G14" s="12"/>
    </row>
    <row r="15" spans="2:7" x14ac:dyDescent="0.3">
      <c r="G15" s="13"/>
    </row>
    <row r="16" spans="2:7" x14ac:dyDescent="0.3">
      <c r="G16" s="12"/>
    </row>
  </sheetData>
  <mergeCells count="1">
    <mergeCell ref="B3:G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292"/>
  <sheetViews>
    <sheetView topLeftCell="A9" zoomScaleNormal="100" workbookViewId="0">
      <pane ySplit="3" topLeftCell="A12" activePane="bottomLeft" state="frozen"/>
      <selection activeCell="C9" sqref="C9"/>
      <selection pane="bottomLeft" activeCell="G12" sqref="G12:G27"/>
    </sheetView>
  </sheetViews>
  <sheetFormatPr defaultRowHeight="14.4" x14ac:dyDescent="0.3"/>
  <cols>
    <col min="1" max="1" width="35.5546875" style="64" bestFit="1" customWidth="1"/>
    <col min="2" max="2" width="9.109375" style="64" customWidth="1"/>
    <col min="3" max="3" width="35.5546875" style="64" bestFit="1" customWidth="1"/>
    <col min="4" max="4" width="35.5546875" style="64" customWidth="1"/>
    <col min="5" max="5" width="8" style="64" customWidth="1"/>
    <col min="6" max="6" width="9.109375" customWidth="1"/>
    <col min="7" max="7" width="39.88671875" style="53" customWidth="1"/>
    <col min="8" max="8" width="35.5546875" customWidth="1"/>
    <col min="9" max="9" width="10.5546875" style="63" bestFit="1" customWidth="1"/>
    <col min="10" max="10" width="35.5546875" customWidth="1"/>
    <col min="11" max="11" width="9.44140625" style="63" bestFit="1" customWidth="1"/>
    <col min="12" max="12" width="35.5546875" bestFit="1" customWidth="1"/>
    <col min="13" max="13" width="35.5546875" customWidth="1"/>
    <col min="14" max="14" width="35.5546875" style="53" bestFit="1" customWidth="1"/>
  </cols>
  <sheetData>
    <row r="1" spans="1:14" ht="15" customHeight="1" thickBot="1" x14ac:dyDescent="0.35">
      <c r="A1" s="125"/>
      <c r="B1" s="120"/>
      <c r="C1" s="202" t="s">
        <v>9</v>
      </c>
      <c r="D1" s="195"/>
      <c r="E1" s="195"/>
      <c r="F1" s="195"/>
      <c r="G1" s="195"/>
      <c r="H1" s="195"/>
      <c r="I1" s="195"/>
      <c r="J1" s="195"/>
      <c r="K1" s="195"/>
      <c r="L1" s="195"/>
      <c r="M1" s="195"/>
      <c r="N1" s="195"/>
    </row>
    <row r="2" spans="1:14" ht="15" customHeight="1" thickBot="1" x14ac:dyDescent="0.35">
      <c r="A2" s="125"/>
      <c r="B2" s="120"/>
      <c r="C2" s="130" t="s">
        <v>10</v>
      </c>
      <c r="D2" s="137" t="s">
        <v>11</v>
      </c>
      <c r="E2" s="136"/>
      <c r="F2" s="135"/>
      <c r="G2" s="123">
        <v>18</v>
      </c>
      <c r="H2" s="133" t="s">
        <v>12</v>
      </c>
      <c r="I2" s="134"/>
      <c r="J2" s="128" t="s">
        <v>13</v>
      </c>
      <c r="K2" s="200" t="s">
        <v>14</v>
      </c>
      <c r="L2" s="196"/>
      <c r="M2" s="133"/>
      <c r="N2" s="124" t="s">
        <v>15</v>
      </c>
    </row>
    <row r="3" spans="1:14" ht="34.950000000000003" customHeight="1" x14ac:dyDescent="0.3">
      <c r="A3" s="216"/>
      <c r="B3" s="120"/>
      <c r="C3" s="228" t="s">
        <v>16</v>
      </c>
      <c r="D3" s="229"/>
      <c r="E3" s="229"/>
      <c r="F3" s="229"/>
      <c r="G3" s="229"/>
      <c r="H3" s="229"/>
      <c r="I3" s="229"/>
      <c r="J3" s="229"/>
      <c r="K3" s="229"/>
      <c r="L3" s="229"/>
      <c r="M3" s="229"/>
      <c r="N3" s="229"/>
    </row>
    <row r="4" spans="1:14" x14ac:dyDescent="0.3">
      <c r="A4" s="217"/>
      <c r="B4" s="120"/>
    </row>
    <row r="5" spans="1:14" ht="15" customHeight="1" thickBot="1" x14ac:dyDescent="0.35">
      <c r="A5" s="217"/>
      <c r="B5" s="120"/>
      <c r="C5" s="231" t="s">
        <v>17</v>
      </c>
      <c r="D5" s="232"/>
      <c r="E5" s="232"/>
      <c r="F5" s="232"/>
      <c r="G5" s="232"/>
      <c r="H5" s="232"/>
      <c r="I5" s="232"/>
      <c r="J5" s="232"/>
      <c r="K5" s="232"/>
      <c r="L5" s="232"/>
      <c r="M5" s="232"/>
      <c r="N5" s="232"/>
    </row>
    <row r="6" spans="1:14" ht="25.95" customHeight="1" thickBot="1" x14ac:dyDescent="0.35">
      <c r="A6" s="125"/>
      <c r="B6" s="120"/>
      <c r="C6" s="194" t="s">
        <v>18</v>
      </c>
      <c r="D6" s="195"/>
      <c r="E6" s="196"/>
      <c r="F6" s="132"/>
      <c r="G6" s="226" t="s">
        <v>19</v>
      </c>
      <c r="H6" s="227"/>
      <c r="I6" s="202" t="s">
        <v>13</v>
      </c>
      <c r="J6" s="195"/>
      <c r="K6" s="127"/>
      <c r="L6" s="131" t="s">
        <v>20</v>
      </c>
      <c r="M6" s="131"/>
      <c r="N6" s="124" t="s">
        <v>21</v>
      </c>
    </row>
    <row r="7" spans="1:14" ht="15" customHeight="1" thickBot="1" x14ac:dyDescent="0.35">
      <c r="A7" s="125"/>
      <c r="B7" s="120"/>
      <c r="C7" s="194" t="s">
        <v>22</v>
      </c>
      <c r="D7" s="195"/>
      <c r="E7" s="196"/>
      <c r="F7" s="129"/>
      <c r="G7" s="206" t="s">
        <v>23</v>
      </c>
      <c r="H7" s="207"/>
      <c r="I7" s="202" t="s">
        <v>24</v>
      </c>
      <c r="J7" s="195"/>
      <c r="K7" s="127"/>
      <c r="L7" s="126" t="s">
        <v>25</v>
      </c>
      <c r="M7" s="126"/>
      <c r="N7" s="124" t="s">
        <v>26</v>
      </c>
    </row>
    <row r="8" spans="1:14" ht="45" customHeight="1" thickBot="1" x14ac:dyDescent="0.35">
      <c r="A8" s="125"/>
      <c r="B8" s="120"/>
      <c r="C8" s="225" t="s">
        <v>27</v>
      </c>
      <c r="D8" s="195"/>
      <c r="E8" s="195"/>
      <c r="F8" s="195"/>
      <c r="G8" s="195"/>
      <c r="H8" s="195"/>
      <c r="I8" s="195"/>
      <c r="J8" s="195"/>
      <c r="K8" s="195"/>
      <c r="L8" s="195"/>
      <c r="M8" s="195"/>
      <c r="N8" s="195"/>
    </row>
    <row r="9" spans="1:14" x14ac:dyDescent="0.3">
      <c r="A9" s="182"/>
      <c r="B9" s="183"/>
      <c r="C9" s="183"/>
      <c r="D9" s="183"/>
      <c r="E9" s="183"/>
      <c r="F9" s="181"/>
      <c r="G9" s="184"/>
      <c r="H9" s="181"/>
      <c r="I9" s="185"/>
      <c r="J9" s="181"/>
      <c r="K9" s="185"/>
      <c r="L9" s="181"/>
      <c r="M9" s="181"/>
      <c r="N9" s="184"/>
    </row>
    <row r="10" spans="1:14" ht="28.8" customHeight="1" x14ac:dyDescent="0.3">
      <c r="A10" s="191" t="s">
        <v>28</v>
      </c>
      <c r="B10" s="120"/>
      <c r="C10" s="191" t="s">
        <v>29</v>
      </c>
      <c r="D10" s="191" t="s">
        <v>30</v>
      </c>
      <c r="E10" s="191" t="s">
        <v>31</v>
      </c>
      <c r="F10" s="122"/>
      <c r="G10" s="191" t="s">
        <v>32</v>
      </c>
      <c r="H10" s="197" t="s">
        <v>33</v>
      </c>
      <c r="I10" s="197" t="s">
        <v>34</v>
      </c>
      <c r="J10" s="197" t="s">
        <v>35</v>
      </c>
      <c r="K10" s="197" t="s">
        <v>36</v>
      </c>
      <c r="L10" s="197" t="s">
        <v>37</v>
      </c>
      <c r="M10" s="121"/>
      <c r="N10" s="120" t="s">
        <v>38</v>
      </c>
    </row>
    <row r="11" spans="1:14" x14ac:dyDescent="0.3">
      <c r="A11" s="183"/>
      <c r="B11" s="120"/>
      <c r="C11" s="183"/>
      <c r="D11" s="183"/>
      <c r="E11" s="183"/>
      <c r="F11" s="122"/>
      <c r="G11" s="184"/>
      <c r="H11" s="181"/>
      <c r="I11" s="185"/>
      <c r="J11" s="181"/>
      <c r="K11" s="185"/>
      <c r="L11" s="181"/>
      <c r="M11" s="121"/>
      <c r="N11" s="120" t="s">
        <v>39</v>
      </c>
    </row>
    <row r="12" spans="1:14" ht="14.55" customHeight="1" x14ac:dyDescent="0.3">
      <c r="A12" s="75"/>
      <c r="B12" s="75"/>
      <c r="C12" s="93"/>
      <c r="D12" s="138"/>
      <c r="E12" s="93"/>
      <c r="F12" s="199"/>
      <c r="G12" s="203"/>
      <c r="H12" s="119"/>
      <c r="I12" s="185"/>
      <c r="J12" s="70"/>
      <c r="K12" s="185"/>
      <c r="L12" s="180"/>
      <c r="M12" s="180"/>
      <c r="N12" s="184"/>
    </row>
    <row r="13" spans="1:14" ht="14.55" customHeight="1" x14ac:dyDescent="0.3">
      <c r="A13" s="73"/>
      <c r="B13" s="73"/>
      <c r="C13" s="90"/>
      <c r="D13" s="139"/>
      <c r="E13" s="90"/>
      <c r="F13" s="187"/>
      <c r="G13" s="187"/>
      <c r="H13" s="70"/>
      <c r="I13" s="185"/>
      <c r="J13" s="70"/>
      <c r="K13" s="185"/>
      <c r="L13" s="181"/>
      <c r="M13" s="181"/>
      <c r="N13" s="184"/>
    </row>
    <row r="14" spans="1:14" ht="14.55" customHeight="1" x14ac:dyDescent="0.3">
      <c r="A14" s="73"/>
      <c r="B14" s="73"/>
      <c r="C14" s="90"/>
      <c r="D14" s="139"/>
      <c r="E14" s="90"/>
      <c r="F14" s="187"/>
      <c r="G14" s="187"/>
      <c r="H14" s="70"/>
      <c r="I14" s="185"/>
      <c r="J14" s="70"/>
      <c r="K14" s="185"/>
      <c r="L14" s="181"/>
      <c r="M14" s="181"/>
      <c r="N14" s="184"/>
    </row>
    <row r="15" spans="1:14" ht="14.55" customHeight="1" x14ac:dyDescent="0.3">
      <c r="A15" s="73"/>
      <c r="B15" s="73"/>
      <c r="C15" s="90"/>
      <c r="D15" s="139"/>
      <c r="E15" s="90"/>
      <c r="F15" s="187"/>
      <c r="G15" s="187"/>
      <c r="H15" s="70"/>
      <c r="I15" s="185"/>
      <c r="J15" s="70"/>
      <c r="K15" s="185"/>
      <c r="L15" s="181"/>
      <c r="M15" s="181"/>
      <c r="N15" s="184"/>
    </row>
    <row r="16" spans="1:14" ht="14.55" customHeight="1" x14ac:dyDescent="0.3">
      <c r="A16" s="73"/>
      <c r="B16" s="73"/>
      <c r="C16" s="90"/>
      <c r="D16" s="139"/>
      <c r="E16" s="90"/>
      <c r="F16" s="187"/>
      <c r="G16" s="187"/>
      <c r="H16" s="70"/>
      <c r="I16" s="185"/>
      <c r="J16" s="70"/>
      <c r="K16" s="185"/>
      <c r="L16" s="181"/>
      <c r="M16" s="181"/>
      <c r="N16" s="184"/>
    </row>
    <row r="17" spans="1:14" ht="14.55" customHeight="1" x14ac:dyDescent="0.3">
      <c r="A17" s="73"/>
      <c r="B17" s="73"/>
      <c r="C17" s="90"/>
      <c r="D17" s="139"/>
      <c r="E17" s="90"/>
      <c r="F17" s="187"/>
      <c r="G17" s="187"/>
      <c r="H17" s="91"/>
      <c r="I17" s="185"/>
      <c r="J17" s="70"/>
      <c r="K17" s="185"/>
      <c r="L17" s="181"/>
      <c r="M17" s="181"/>
      <c r="N17" s="184"/>
    </row>
    <row r="18" spans="1:14" ht="14.55" customHeight="1" x14ac:dyDescent="0.3">
      <c r="A18" s="73"/>
      <c r="B18" s="73"/>
      <c r="C18" s="90"/>
      <c r="D18" s="139"/>
      <c r="E18" s="90"/>
      <c r="F18" s="187"/>
      <c r="G18" s="187"/>
      <c r="H18" s="119"/>
      <c r="I18" s="185"/>
      <c r="J18" s="70"/>
      <c r="K18" s="185"/>
      <c r="L18" s="181"/>
      <c r="M18" s="181"/>
      <c r="N18" s="184"/>
    </row>
    <row r="19" spans="1:14" ht="14.55" customHeight="1" x14ac:dyDescent="0.3">
      <c r="A19" s="73"/>
      <c r="B19" s="73"/>
      <c r="C19" s="90"/>
      <c r="D19" s="139"/>
      <c r="E19" s="90"/>
      <c r="F19" s="187"/>
      <c r="G19" s="187"/>
      <c r="H19" s="70"/>
      <c r="I19" s="185"/>
      <c r="J19" s="74"/>
      <c r="K19" s="185"/>
      <c r="L19" s="181"/>
      <c r="M19" s="181"/>
      <c r="N19" s="184"/>
    </row>
    <row r="20" spans="1:14" ht="14.55" customHeight="1" x14ac:dyDescent="0.3">
      <c r="A20" s="73"/>
      <c r="B20" s="73"/>
      <c r="C20" s="90"/>
      <c r="D20" s="139"/>
      <c r="E20" s="90"/>
      <c r="F20" s="187"/>
      <c r="G20" s="187"/>
      <c r="H20" s="70"/>
      <c r="I20" s="185"/>
      <c r="J20" s="74"/>
      <c r="K20" s="185"/>
      <c r="L20" s="181"/>
      <c r="M20" s="181"/>
      <c r="N20" s="184"/>
    </row>
    <row r="21" spans="1:14" ht="14.55" customHeight="1" x14ac:dyDescent="0.3">
      <c r="A21" s="73"/>
      <c r="B21" s="73"/>
      <c r="C21" s="90"/>
      <c r="D21" s="139"/>
      <c r="E21" s="90"/>
      <c r="F21" s="187"/>
      <c r="G21" s="187"/>
      <c r="H21" s="70"/>
      <c r="I21" s="185"/>
      <c r="J21" s="70"/>
      <c r="K21" s="185"/>
      <c r="L21" s="181"/>
      <c r="M21" s="181"/>
      <c r="N21" s="184"/>
    </row>
    <row r="22" spans="1:14" ht="14.55" customHeight="1" x14ac:dyDescent="0.3">
      <c r="A22" s="73"/>
      <c r="B22" s="73"/>
      <c r="C22" s="90"/>
      <c r="D22" s="139"/>
      <c r="E22" s="90"/>
      <c r="F22" s="187"/>
      <c r="G22" s="187"/>
      <c r="H22" s="70"/>
      <c r="I22" s="185"/>
      <c r="J22" s="70"/>
      <c r="K22" s="185"/>
      <c r="L22" s="181"/>
      <c r="M22" s="181"/>
      <c r="N22" s="184"/>
    </row>
    <row r="23" spans="1:14" ht="14.55" customHeight="1" x14ac:dyDescent="0.3">
      <c r="A23" s="73"/>
      <c r="B23" s="73"/>
      <c r="C23" s="90"/>
      <c r="D23" s="139"/>
      <c r="E23" s="90"/>
      <c r="F23" s="187"/>
      <c r="G23" s="187"/>
      <c r="H23" s="119"/>
      <c r="I23" s="185"/>
      <c r="J23" s="70"/>
      <c r="K23" s="185"/>
      <c r="L23" s="181"/>
      <c r="M23" s="181"/>
      <c r="N23" s="184"/>
    </row>
    <row r="24" spans="1:14" ht="14.55" customHeight="1" x14ac:dyDescent="0.3">
      <c r="A24" s="73"/>
      <c r="B24" s="73"/>
      <c r="C24" s="90"/>
      <c r="D24" s="139"/>
      <c r="E24" s="90"/>
      <c r="F24" s="187"/>
      <c r="G24" s="187"/>
      <c r="H24" s="119"/>
      <c r="I24" s="185"/>
      <c r="J24" s="74"/>
      <c r="K24" s="185"/>
      <c r="L24" s="181"/>
      <c r="M24" s="181"/>
      <c r="N24" s="184"/>
    </row>
    <row r="25" spans="1:14" ht="14.55" customHeight="1" x14ac:dyDescent="0.3">
      <c r="A25" s="73"/>
      <c r="B25" s="73"/>
      <c r="C25" s="90"/>
      <c r="D25" s="139"/>
      <c r="E25" s="90"/>
      <c r="F25" s="187"/>
      <c r="G25" s="187"/>
      <c r="H25" s="119"/>
      <c r="I25" s="185"/>
      <c r="J25" s="70"/>
      <c r="K25" s="185"/>
      <c r="L25" s="181"/>
      <c r="M25" s="181"/>
      <c r="N25" s="184"/>
    </row>
    <row r="26" spans="1:14" ht="14.55" customHeight="1" x14ac:dyDescent="0.3">
      <c r="A26" s="73"/>
      <c r="B26" s="73"/>
      <c r="C26" s="90"/>
      <c r="D26" s="139"/>
      <c r="E26" s="90"/>
      <c r="F26" s="187"/>
      <c r="G26" s="187"/>
      <c r="H26" s="119"/>
      <c r="I26" s="185"/>
      <c r="J26" s="74"/>
      <c r="K26" s="185"/>
      <c r="L26" s="181"/>
      <c r="M26" s="181"/>
      <c r="N26" s="184"/>
    </row>
    <row r="27" spans="1:14" ht="14.55" customHeight="1" x14ac:dyDescent="0.3">
      <c r="A27" s="73"/>
      <c r="B27" s="73"/>
      <c r="C27" s="90"/>
      <c r="D27" s="139"/>
      <c r="E27" s="90"/>
      <c r="F27" s="187"/>
      <c r="G27" s="187"/>
      <c r="H27" s="119"/>
      <c r="I27" s="185"/>
      <c r="J27" s="70"/>
      <c r="K27" s="185"/>
      <c r="L27" s="181"/>
      <c r="M27" s="181"/>
      <c r="N27" s="184"/>
    </row>
    <row r="28" spans="1:14" x14ac:dyDescent="0.3">
      <c r="A28" s="73"/>
      <c r="B28" s="73"/>
      <c r="C28" s="90"/>
      <c r="D28" s="73"/>
      <c r="E28" s="90"/>
      <c r="F28" s="199"/>
      <c r="G28" s="192"/>
      <c r="I28" s="185"/>
      <c r="J28" s="53"/>
      <c r="K28" s="185"/>
      <c r="L28" s="180"/>
      <c r="M28" s="180"/>
      <c r="N28" s="210"/>
    </row>
    <row r="29" spans="1:14" x14ac:dyDescent="0.3">
      <c r="A29" s="73"/>
      <c r="B29" s="73"/>
      <c r="C29" s="90"/>
      <c r="D29" s="73"/>
      <c r="E29" s="90"/>
      <c r="F29" s="187"/>
      <c r="G29" s="187"/>
      <c r="H29" s="53"/>
      <c r="I29" s="185"/>
      <c r="K29" s="185"/>
      <c r="L29" s="181"/>
      <c r="M29" s="181"/>
      <c r="N29" s="184"/>
    </row>
    <row r="30" spans="1:14" x14ac:dyDescent="0.3">
      <c r="A30" s="73"/>
      <c r="B30" s="73"/>
      <c r="C30" s="90"/>
      <c r="D30" s="73"/>
      <c r="E30" s="90"/>
      <c r="F30" s="187"/>
      <c r="G30" s="187"/>
      <c r="I30" s="185"/>
      <c r="J30" s="68"/>
      <c r="K30" s="185"/>
      <c r="L30" s="181"/>
      <c r="M30" s="181"/>
      <c r="N30" s="184"/>
    </row>
    <row r="31" spans="1:14" x14ac:dyDescent="0.3">
      <c r="A31" s="73"/>
      <c r="B31" s="73"/>
      <c r="C31" s="90"/>
      <c r="D31" s="73"/>
      <c r="E31" s="90"/>
      <c r="F31" s="187"/>
      <c r="G31" s="188"/>
      <c r="H31" s="53"/>
      <c r="I31" s="185"/>
      <c r="K31" s="185"/>
      <c r="L31" s="181"/>
      <c r="M31" s="181"/>
      <c r="N31" s="184"/>
    </row>
    <row r="32" spans="1:14" x14ac:dyDescent="0.3">
      <c r="A32" s="73"/>
      <c r="B32" s="73"/>
      <c r="C32" s="90"/>
      <c r="D32" s="73"/>
      <c r="E32" s="90"/>
      <c r="F32" s="199"/>
      <c r="G32" s="192"/>
      <c r="H32" s="80"/>
      <c r="I32" s="224"/>
      <c r="J32" s="70"/>
      <c r="K32" s="185"/>
      <c r="L32" s="180"/>
      <c r="M32" s="180"/>
      <c r="N32" s="184"/>
    </row>
    <row r="33" spans="1:14" x14ac:dyDescent="0.3">
      <c r="A33" s="73"/>
      <c r="B33" s="73"/>
      <c r="C33" s="90"/>
      <c r="D33" s="73"/>
      <c r="E33" s="90"/>
      <c r="F33" s="187"/>
      <c r="G33" s="187"/>
      <c r="H33" s="80"/>
      <c r="I33" s="185"/>
      <c r="J33" s="70"/>
      <c r="K33" s="185"/>
      <c r="L33" s="181"/>
      <c r="M33" s="181"/>
      <c r="N33" s="184"/>
    </row>
    <row r="34" spans="1:14" x14ac:dyDescent="0.3">
      <c r="A34" s="73"/>
      <c r="B34" s="73"/>
      <c r="C34" s="90"/>
      <c r="D34" s="73"/>
      <c r="E34" s="90"/>
      <c r="F34" s="187"/>
      <c r="G34" s="188"/>
      <c r="H34" s="80"/>
      <c r="I34" s="185"/>
      <c r="J34" s="80"/>
      <c r="K34" s="185"/>
      <c r="L34" s="181"/>
      <c r="M34" s="181"/>
      <c r="N34" s="184"/>
    </row>
    <row r="35" spans="1:14" x14ac:dyDescent="0.3">
      <c r="A35" s="71"/>
      <c r="B35" s="71"/>
      <c r="C35" s="88"/>
      <c r="D35" s="71"/>
      <c r="E35" s="88"/>
      <c r="F35" s="2"/>
      <c r="G35" s="94"/>
      <c r="H35" s="180"/>
      <c r="I35" s="185"/>
      <c r="J35" s="181"/>
      <c r="K35" s="185"/>
      <c r="L35" s="181"/>
      <c r="M35" s="181"/>
      <c r="N35" s="184"/>
    </row>
    <row r="36" spans="1:14" ht="15" customHeight="1" x14ac:dyDescent="0.3">
      <c r="A36" s="75"/>
      <c r="B36" s="75"/>
      <c r="C36" s="75"/>
      <c r="D36" s="75"/>
      <c r="E36" s="75"/>
      <c r="F36" s="205"/>
      <c r="G36" s="203"/>
      <c r="H36" s="70"/>
      <c r="I36" s="185"/>
      <c r="J36" s="70"/>
      <c r="K36" s="185"/>
      <c r="L36" s="180"/>
      <c r="M36" s="180"/>
      <c r="N36" s="184"/>
    </row>
    <row r="37" spans="1:14" x14ac:dyDescent="0.3">
      <c r="A37" s="73"/>
      <c r="B37" s="73"/>
      <c r="C37" s="73"/>
      <c r="D37" s="73"/>
      <c r="E37" s="73"/>
      <c r="F37" s="187"/>
      <c r="G37" s="187"/>
      <c r="H37" s="70"/>
      <c r="I37" s="185"/>
      <c r="J37" s="70"/>
      <c r="K37" s="185"/>
      <c r="L37" s="181"/>
      <c r="M37" s="181"/>
      <c r="N37" s="184"/>
    </row>
    <row r="38" spans="1:14" x14ac:dyDescent="0.3">
      <c r="A38" s="73"/>
      <c r="B38" s="73"/>
      <c r="C38" s="73"/>
      <c r="D38" s="73"/>
      <c r="E38" s="73"/>
      <c r="F38" s="187"/>
      <c r="G38" s="187"/>
      <c r="I38" s="185"/>
      <c r="J38" s="70"/>
      <c r="K38" s="185"/>
      <c r="L38" s="181"/>
      <c r="M38" s="181"/>
      <c r="N38" s="184"/>
    </row>
    <row r="39" spans="1:14" x14ac:dyDescent="0.3">
      <c r="A39" s="73"/>
      <c r="B39" s="73"/>
      <c r="C39" s="73"/>
      <c r="D39" s="73"/>
      <c r="E39" s="73"/>
      <c r="F39" s="187"/>
      <c r="G39" s="187"/>
      <c r="I39" s="185"/>
      <c r="J39" s="70"/>
      <c r="K39" s="185"/>
      <c r="L39" s="181"/>
      <c r="M39" s="181"/>
      <c r="N39" s="184"/>
    </row>
    <row r="40" spans="1:14" ht="14.4" customHeight="1" x14ac:dyDescent="0.3">
      <c r="A40" s="75"/>
      <c r="B40" s="75"/>
      <c r="C40" s="93"/>
      <c r="D40" s="138"/>
      <c r="E40" s="93"/>
      <c r="F40" s="199"/>
      <c r="G40" s="186"/>
      <c r="H40" s="67"/>
      <c r="I40" s="185"/>
      <c r="J40" s="67"/>
      <c r="K40" s="185"/>
      <c r="L40" s="180"/>
      <c r="M40" s="180"/>
      <c r="N40" s="184"/>
    </row>
    <row r="41" spans="1:14" x14ac:dyDescent="0.3">
      <c r="A41" s="73"/>
      <c r="B41" s="73"/>
      <c r="C41" s="90"/>
      <c r="D41" s="139"/>
      <c r="E41" s="90"/>
      <c r="F41" s="187"/>
      <c r="G41" s="187"/>
      <c r="H41" s="67"/>
      <c r="I41" s="185"/>
      <c r="J41" s="68"/>
      <c r="K41" s="185"/>
      <c r="L41" s="181"/>
      <c r="M41" s="181"/>
      <c r="N41" s="184"/>
    </row>
    <row r="42" spans="1:14" x14ac:dyDescent="0.3">
      <c r="A42" s="73"/>
      <c r="B42" s="73"/>
      <c r="C42" s="90"/>
      <c r="D42" s="139"/>
      <c r="E42" s="90"/>
      <c r="F42" s="187"/>
      <c r="G42" s="187"/>
      <c r="H42" s="67"/>
      <c r="I42" s="185"/>
      <c r="J42" s="68"/>
      <c r="K42" s="185"/>
      <c r="L42" s="181"/>
      <c r="M42" s="181"/>
      <c r="N42" s="184"/>
    </row>
    <row r="43" spans="1:14" x14ac:dyDescent="0.3">
      <c r="A43" s="73"/>
      <c r="B43" s="73"/>
      <c r="C43" s="90"/>
      <c r="D43" s="139"/>
      <c r="E43" s="90"/>
      <c r="F43" s="187"/>
      <c r="G43" s="187"/>
      <c r="I43" s="185"/>
      <c r="J43" s="67"/>
      <c r="K43" s="185"/>
      <c r="L43" s="181"/>
      <c r="M43" s="181"/>
      <c r="N43" s="184"/>
    </row>
    <row r="44" spans="1:14" x14ac:dyDescent="0.3">
      <c r="A44" s="73"/>
      <c r="B44" s="73"/>
      <c r="C44" s="90"/>
      <c r="D44" s="139"/>
      <c r="E44" s="90"/>
      <c r="F44" s="187"/>
      <c r="G44" s="187"/>
      <c r="I44" s="185"/>
      <c r="J44" s="67"/>
      <c r="K44" s="185"/>
      <c r="L44" s="181"/>
      <c r="M44" s="181"/>
      <c r="N44" s="184"/>
    </row>
    <row r="45" spans="1:14" x14ac:dyDescent="0.3">
      <c r="A45" s="73"/>
      <c r="B45" s="73"/>
      <c r="C45" s="90"/>
      <c r="D45" s="139"/>
      <c r="E45" s="90"/>
      <c r="F45" s="187"/>
      <c r="G45" s="187"/>
      <c r="I45" s="185"/>
      <c r="J45" s="67"/>
      <c r="K45" s="185"/>
      <c r="L45" s="181"/>
      <c r="M45" s="181"/>
      <c r="N45" s="184"/>
    </row>
    <row r="46" spans="1:14" x14ac:dyDescent="0.3">
      <c r="A46" s="73"/>
      <c r="B46" s="73"/>
      <c r="C46" s="90"/>
      <c r="D46" s="139"/>
      <c r="E46" s="90"/>
      <c r="F46" s="187"/>
      <c r="G46" s="187"/>
      <c r="I46" s="185"/>
      <c r="J46" s="67"/>
      <c r="K46" s="185"/>
      <c r="L46" s="181"/>
      <c r="M46" s="181"/>
      <c r="N46" s="184"/>
    </row>
    <row r="47" spans="1:14" x14ac:dyDescent="0.3">
      <c r="A47" s="73"/>
      <c r="B47" s="73"/>
      <c r="C47" s="90"/>
      <c r="D47" s="139"/>
      <c r="E47" s="90"/>
      <c r="F47" s="187"/>
      <c r="G47" s="187"/>
      <c r="I47" s="185"/>
      <c r="J47" s="67"/>
      <c r="K47" s="185"/>
      <c r="L47" s="181"/>
      <c r="M47" s="181"/>
      <c r="N47" s="184"/>
    </row>
    <row r="48" spans="1:14" x14ac:dyDescent="0.3">
      <c r="A48" s="73"/>
      <c r="B48" s="73"/>
      <c r="C48" s="90"/>
      <c r="D48" s="139"/>
      <c r="E48" s="90"/>
      <c r="F48" s="187"/>
      <c r="G48" s="187"/>
      <c r="I48" s="185"/>
      <c r="J48" s="67"/>
      <c r="K48" s="185"/>
      <c r="L48" s="181"/>
      <c r="M48" s="181"/>
      <c r="N48" s="184"/>
    </row>
    <row r="49" spans="1:14" x14ac:dyDescent="0.3">
      <c r="A49" s="73"/>
      <c r="B49" s="73"/>
      <c r="C49" s="90"/>
      <c r="D49" s="139"/>
      <c r="E49" s="90"/>
      <c r="F49" s="187"/>
      <c r="G49" s="188"/>
      <c r="I49" s="185"/>
      <c r="J49" s="67"/>
      <c r="K49" s="185"/>
      <c r="L49" s="181"/>
      <c r="M49" s="181"/>
      <c r="N49" s="184"/>
    </row>
    <row r="50" spans="1:14" x14ac:dyDescent="0.3">
      <c r="A50" s="73"/>
      <c r="B50" s="73"/>
      <c r="C50" s="90"/>
      <c r="D50" s="139"/>
      <c r="E50" s="90"/>
      <c r="F50" s="199"/>
      <c r="G50" s="190"/>
      <c r="H50" s="80"/>
      <c r="I50" s="185"/>
      <c r="J50" s="80"/>
      <c r="K50" s="185"/>
      <c r="L50" s="180"/>
      <c r="M50" s="180"/>
      <c r="N50" s="184"/>
    </row>
    <row r="51" spans="1:14" x14ac:dyDescent="0.3">
      <c r="A51" s="73"/>
      <c r="B51" s="73"/>
      <c r="C51" s="90"/>
      <c r="D51" s="139"/>
      <c r="E51" s="90"/>
      <c r="F51" s="187"/>
      <c r="G51" s="187"/>
      <c r="H51" s="80"/>
      <c r="I51" s="185"/>
      <c r="J51" s="85"/>
      <c r="K51" s="185"/>
      <c r="L51" s="181"/>
      <c r="M51" s="181"/>
      <c r="N51" s="184"/>
    </row>
    <row r="52" spans="1:14" x14ac:dyDescent="0.3">
      <c r="A52" s="73"/>
      <c r="B52" s="73"/>
      <c r="C52" s="90"/>
      <c r="D52" s="139"/>
      <c r="E52" s="90"/>
      <c r="F52" s="187"/>
      <c r="G52" s="187"/>
      <c r="I52" s="185"/>
      <c r="J52" s="85"/>
      <c r="K52" s="185"/>
      <c r="L52" s="181"/>
      <c r="M52" s="181"/>
      <c r="N52" s="184"/>
    </row>
    <row r="53" spans="1:14" x14ac:dyDescent="0.3">
      <c r="A53" s="73"/>
      <c r="B53" s="73"/>
      <c r="C53" s="90"/>
      <c r="D53" s="139"/>
      <c r="E53" s="90"/>
      <c r="F53" s="187"/>
      <c r="G53" s="187"/>
      <c r="I53" s="185"/>
      <c r="J53" s="85"/>
      <c r="K53" s="185"/>
      <c r="L53" s="181"/>
      <c r="M53" s="181"/>
      <c r="N53" s="184"/>
    </row>
    <row r="54" spans="1:14" x14ac:dyDescent="0.3">
      <c r="A54" s="73"/>
      <c r="B54" s="73"/>
      <c r="C54" s="90"/>
      <c r="D54" s="139"/>
      <c r="E54" s="90"/>
      <c r="F54" s="187"/>
      <c r="G54" s="187"/>
      <c r="I54" s="185"/>
      <c r="J54" s="80"/>
      <c r="K54" s="185"/>
      <c r="L54" s="181"/>
      <c r="M54" s="181"/>
      <c r="N54" s="184"/>
    </row>
    <row r="55" spans="1:14" ht="14.4" customHeight="1" x14ac:dyDescent="0.3">
      <c r="A55" s="75"/>
      <c r="B55" s="75"/>
      <c r="C55" s="93"/>
      <c r="D55" s="75"/>
      <c r="E55" s="93"/>
      <c r="F55" s="199"/>
      <c r="G55" s="203"/>
      <c r="H55" s="67"/>
      <c r="I55" s="185"/>
      <c r="J55" s="68"/>
      <c r="K55" s="185"/>
      <c r="L55" s="180"/>
      <c r="M55" s="180"/>
      <c r="N55" s="184"/>
    </row>
    <row r="56" spans="1:14" x14ac:dyDescent="0.3">
      <c r="A56" s="73"/>
      <c r="B56" s="73"/>
      <c r="C56" s="90"/>
      <c r="D56" s="73"/>
      <c r="E56" s="90"/>
      <c r="F56" s="187"/>
      <c r="G56" s="187"/>
      <c r="H56" s="67"/>
      <c r="I56" s="185"/>
      <c r="J56" s="68"/>
      <c r="K56" s="185"/>
      <c r="L56" s="181"/>
      <c r="M56" s="181"/>
      <c r="N56" s="184"/>
    </row>
    <row r="57" spans="1:14" x14ac:dyDescent="0.3">
      <c r="A57" s="73"/>
      <c r="B57" s="73"/>
      <c r="C57" s="90"/>
      <c r="D57" s="73"/>
      <c r="E57" s="90"/>
      <c r="F57" s="187"/>
      <c r="G57" s="187"/>
      <c r="H57" s="67"/>
      <c r="I57" s="185"/>
      <c r="J57" s="67"/>
      <c r="K57" s="185"/>
      <c r="L57" s="181"/>
      <c r="M57" s="181"/>
      <c r="N57" s="184"/>
    </row>
    <row r="58" spans="1:14" x14ac:dyDescent="0.3">
      <c r="A58" s="73"/>
      <c r="B58" s="73"/>
      <c r="C58" s="90"/>
      <c r="D58" s="73"/>
      <c r="E58" s="90"/>
      <c r="F58" s="187"/>
      <c r="G58" s="187"/>
      <c r="H58" s="114"/>
      <c r="I58" s="185"/>
      <c r="J58" s="67"/>
      <c r="K58" s="185"/>
      <c r="L58" s="181"/>
      <c r="M58" s="181"/>
      <c r="N58" s="184"/>
    </row>
    <row r="59" spans="1:14" x14ac:dyDescent="0.3">
      <c r="A59" s="73"/>
      <c r="B59" s="73"/>
      <c r="C59" s="90"/>
      <c r="D59" s="73"/>
      <c r="E59" s="90"/>
      <c r="F59" s="187"/>
      <c r="G59" s="187"/>
      <c r="H59" s="114"/>
      <c r="I59" s="185"/>
      <c r="J59" s="67"/>
      <c r="K59" s="185"/>
      <c r="L59" s="181"/>
      <c r="M59" s="181"/>
      <c r="N59" s="184"/>
    </row>
    <row r="60" spans="1:14" x14ac:dyDescent="0.3">
      <c r="A60" s="73"/>
      <c r="B60" s="73"/>
      <c r="C60" s="90"/>
      <c r="D60" s="73"/>
      <c r="E60" s="90"/>
      <c r="F60" s="187"/>
      <c r="G60" s="187"/>
      <c r="H60" s="114"/>
      <c r="I60" s="185"/>
      <c r="J60" s="67"/>
      <c r="K60" s="185"/>
      <c r="L60" s="181"/>
      <c r="M60" s="181"/>
      <c r="N60" s="184"/>
    </row>
    <row r="61" spans="1:14" x14ac:dyDescent="0.3">
      <c r="A61" s="73"/>
      <c r="B61" s="73"/>
      <c r="C61" s="90"/>
      <c r="D61" s="73"/>
      <c r="E61" s="90"/>
      <c r="F61" s="187"/>
      <c r="G61" s="187"/>
      <c r="I61" s="185"/>
      <c r="J61" s="67"/>
      <c r="K61" s="185"/>
      <c r="L61" s="181"/>
      <c r="M61" s="181"/>
      <c r="N61" s="184"/>
    </row>
    <row r="62" spans="1:14" x14ac:dyDescent="0.3">
      <c r="A62" s="73"/>
      <c r="B62" s="73"/>
      <c r="C62" s="90"/>
      <c r="D62" s="73"/>
      <c r="E62" s="90"/>
      <c r="F62" s="187"/>
      <c r="G62" s="187"/>
      <c r="I62" s="185"/>
      <c r="J62" s="67"/>
      <c r="K62" s="185"/>
      <c r="L62" s="181"/>
      <c r="M62" s="181"/>
      <c r="N62" s="184"/>
    </row>
    <row r="63" spans="1:14" x14ac:dyDescent="0.3">
      <c r="A63" s="73"/>
      <c r="B63" s="73"/>
      <c r="C63" s="90"/>
      <c r="D63" s="73"/>
      <c r="E63" s="90"/>
      <c r="F63" s="199"/>
      <c r="G63" s="186"/>
      <c r="H63" s="115"/>
      <c r="I63" s="224"/>
      <c r="J63" s="70"/>
      <c r="K63" s="185"/>
      <c r="L63" s="180"/>
      <c r="M63" s="180"/>
      <c r="N63" s="184"/>
    </row>
    <row r="64" spans="1:14" x14ac:dyDescent="0.3">
      <c r="A64" s="73"/>
      <c r="B64" s="73"/>
      <c r="C64" s="90"/>
      <c r="D64" s="73"/>
      <c r="E64" s="90"/>
      <c r="F64" s="187"/>
      <c r="G64" s="187"/>
      <c r="H64" s="115"/>
      <c r="I64" s="185"/>
      <c r="J64" s="70"/>
      <c r="K64" s="185"/>
      <c r="L64" s="181"/>
      <c r="M64" s="181"/>
      <c r="N64" s="184"/>
    </row>
    <row r="65" spans="1:14" x14ac:dyDescent="0.3">
      <c r="A65" s="73"/>
      <c r="B65" s="73"/>
      <c r="C65" s="90"/>
      <c r="D65" s="73"/>
      <c r="E65" s="90"/>
      <c r="F65" s="187"/>
      <c r="G65" s="187"/>
      <c r="H65" s="115"/>
      <c r="I65" s="185"/>
      <c r="J65" s="74"/>
      <c r="K65" s="185"/>
      <c r="L65" s="181"/>
      <c r="M65" s="181"/>
      <c r="N65" s="184"/>
    </row>
    <row r="66" spans="1:14" x14ac:dyDescent="0.3">
      <c r="A66" s="73"/>
      <c r="B66" s="73"/>
      <c r="C66" s="90"/>
      <c r="D66" s="73"/>
      <c r="E66" s="90"/>
      <c r="F66" s="187"/>
      <c r="G66" s="187"/>
      <c r="H66" s="80"/>
      <c r="I66" s="185"/>
      <c r="J66" s="74"/>
      <c r="K66" s="185"/>
      <c r="L66" s="181"/>
      <c r="M66" s="181"/>
      <c r="N66" s="184"/>
    </row>
    <row r="67" spans="1:14" x14ac:dyDescent="0.3">
      <c r="A67" s="73"/>
      <c r="B67" s="73"/>
      <c r="C67" s="90"/>
      <c r="D67" s="73"/>
      <c r="E67" s="90"/>
      <c r="F67" s="187"/>
      <c r="G67" s="187"/>
      <c r="H67" s="80"/>
      <c r="I67" s="185"/>
      <c r="J67" s="70"/>
      <c r="K67" s="185"/>
      <c r="L67" s="181"/>
      <c r="M67" s="181"/>
      <c r="N67" s="184"/>
    </row>
    <row r="68" spans="1:14" x14ac:dyDescent="0.3">
      <c r="A68" s="73"/>
      <c r="B68" s="73"/>
      <c r="C68" s="90"/>
      <c r="D68" s="73"/>
      <c r="E68" s="90"/>
      <c r="F68" s="187"/>
      <c r="G68" s="187"/>
      <c r="H68" s="80"/>
      <c r="I68" s="185"/>
      <c r="J68" s="70"/>
      <c r="K68" s="185"/>
      <c r="L68" s="181"/>
      <c r="M68" s="181"/>
      <c r="N68" s="184"/>
    </row>
    <row r="69" spans="1:14" x14ac:dyDescent="0.3">
      <c r="A69" s="73"/>
      <c r="B69" s="73"/>
      <c r="C69" s="90"/>
      <c r="D69" s="73"/>
      <c r="E69" s="90"/>
      <c r="F69" s="187"/>
      <c r="G69" s="188"/>
      <c r="H69" s="80"/>
      <c r="I69" s="185"/>
      <c r="J69" s="115"/>
      <c r="K69" s="185"/>
      <c r="L69" s="181"/>
      <c r="M69" s="181"/>
      <c r="N69" s="184"/>
    </row>
    <row r="70" spans="1:14" x14ac:dyDescent="0.3">
      <c r="A70" s="73"/>
      <c r="B70" s="73"/>
      <c r="C70" s="90"/>
      <c r="D70" s="73"/>
      <c r="E70" s="90"/>
      <c r="F70" s="199"/>
      <c r="G70" s="186"/>
      <c r="I70" s="185"/>
      <c r="K70" s="185"/>
      <c r="L70" s="180"/>
      <c r="M70" s="180"/>
      <c r="N70" s="184"/>
    </row>
    <row r="71" spans="1:14" x14ac:dyDescent="0.3">
      <c r="A71" s="73"/>
      <c r="B71" s="73"/>
      <c r="C71" s="90"/>
      <c r="D71" s="73"/>
      <c r="E71" s="90"/>
      <c r="F71" s="187"/>
      <c r="G71" s="187"/>
      <c r="I71" s="185"/>
      <c r="K71" s="185"/>
      <c r="L71" s="181"/>
      <c r="M71" s="181"/>
      <c r="N71" s="184"/>
    </row>
    <row r="72" spans="1:14" x14ac:dyDescent="0.3">
      <c r="A72" s="73"/>
      <c r="B72" s="73"/>
      <c r="C72" s="90"/>
      <c r="D72" s="73"/>
      <c r="E72" s="90"/>
      <c r="F72" s="187"/>
      <c r="G72" s="187"/>
      <c r="I72" s="185"/>
      <c r="J72" s="77"/>
      <c r="K72" s="185"/>
      <c r="L72" s="181"/>
      <c r="M72" s="181"/>
      <c r="N72" s="184"/>
    </row>
    <row r="73" spans="1:14" x14ac:dyDescent="0.3">
      <c r="A73" s="73"/>
      <c r="B73" s="73"/>
      <c r="C73" s="90"/>
      <c r="D73" s="73"/>
      <c r="E73" s="90"/>
      <c r="F73" s="187"/>
      <c r="G73" s="187"/>
      <c r="I73" s="185"/>
      <c r="J73" s="77"/>
      <c r="K73" s="185"/>
      <c r="L73" s="181"/>
      <c r="M73" s="181"/>
      <c r="N73" s="184"/>
    </row>
    <row r="74" spans="1:14" x14ac:dyDescent="0.3">
      <c r="A74" s="73"/>
      <c r="B74" s="73"/>
      <c r="C74" s="90"/>
      <c r="D74" s="73"/>
      <c r="E74" s="90"/>
      <c r="F74" s="187"/>
      <c r="G74" s="187"/>
      <c r="I74" s="185"/>
      <c r="K74" s="185"/>
      <c r="L74" s="181"/>
      <c r="M74" s="181"/>
      <c r="N74" s="184"/>
    </row>
    <row r="75" spans="1:14" x14ac:dyDescent="0.3">
      <c r="A75" s="73"/>
      <c r="B75" s="73"/>
      <c r="C75" s="90"/>
      <c r="D75" s="73"/>
      <c r="E75" s="90"/>
      <c r="F75" s="187"/>
      <c r="G75" s="187"/>
      <c r="I75" s="185"/>
      <c r="K75" s="185"/>
      <c r="L75" s="181"/>
      <c r="M75" s="181"/>
      <c r="N75" s="184"/>
    </row>
    <row r="76" spans="1:14" x14ac:dyDescent="0.3">
      <c r="A76" s="73"/>
      <c r="B76" s="73"/>
      <c r="C76" s="90"/>
      <c r="D76" s="73"/>
      <c r="E76" s="90"/>
      <c r="F76" s="187"/>
      <c r="G76" s="187"/>
      <c r="I76" s="185"/>
      <c r="K76" s="185"/>
      <c r="L76" s="181"/>
      <c r="M76" s="181"/>
      <c r="N76" s="184"/>
    </row>
    <row r="77" spans="1:14" x14ac:dyDescent="0.3">
      <c r="A77" s="73"/>
      <c r="B77" s="73"/>
      <c r="C77" s="90"/>
      <c r="D77" s="73"/>
      <c r="E77" s="90"/>
      <c r="F77" s="187"/>
      <c r="G77" s="187"/>
      <c r="I77" s="185"/>
      <c r="K77" s="185"/>
      <c r="L77" s="181"/>
      <c r="M77" s="181"/>
      <c r="N77" s="184"/>
    </row>
    <row r="78" spans="1:14" x14ac:dyDescent="0.3">
      <c r="A78" s="73"/>
      <c r="B78" s="73"/>
      <c r="C78" s="90"/>
      <c r="D78" s="73"/>
      <c r="E78" s="90"/>
      <c r="F78" s="187"/>
      <c r="G78" s="188"/>
      <c r="I78" s="185"/>
      <c r="K78" s="185"/>
      <c r="L78" s="181"/>
      <c r="M78" s="181"/>
      <c r="N78" s="184"/>
    </row>
    <row r="79" spans="1:14" x14ac:dyDescent="0.3">
      <c r="A79" s="73"/>
      <c r="B79" s="73"/>
      <c r="C79" s="90"/>
      <c r="D79" s="73"/>
      <c r="E79" s="90"/>
      <c r="F79" s="2"/>
      <c r="G79" s="86"/>
      <c r="H79" s="80"/>
    </row>
    <row r="80" spans="1:14" x14ac:dyDescent="0.3">
      <c r="A80" s="73"/>
      <c r="B80" s="73"/>
      <c r="C80" s="90"/>
      <c r="D80" s="73"/>
      <c r="E80" s="90"/>
      <c r="F80" s="221"/>
      <c r="G80" s="186"/>
      <c r="I80" s="185"/>
      <c r="K80" s="185"/>
      <c r="L80" s="180"/>
      <c r="M80" s="180"/>
      <c r="N80" s="184"/>
    </row>
    <row r="81" spans="1:14" x14ac:dyDescent="0.3">
      <c r="A81" s="73"/>
      <c r="B81" s="71"/>
      <c r="C81" s="88"/>
      <c r="D81" s="71"/>
      <c r="E81" s="88"/>
      <c r="F81" s="187"/>
      <c r="G81" s="188"/>
      <c r="I81" s="185"/>
      <c r="K81" s="185"/>
      <c r="L81" s="181"/>
      <c r="M81" s="181"/>
      <c r="N81" s="184"/>
    </row>
    <row r="82" spans="1:14" ht="14.4" customHeight="1" x14ac:dyDescent="0.3">
      <c r="A82" s="73"/>
      <c r="B82" s="75"/>
      <c r="C82" s="140"/>
      <c r="D82" s="141"/>
      <c r="E82" s="93"/>
      <c r="F82" s="189"/>
      <c r="G82" s="186"/>
      <c r="H82" s="67"/>
      <c r="I82" s="185"/>
      <c r="J82" s="68"/>
      <c r="K82" s="185"/>
      <c r="L82" s="180"/>
      <c r="M82" s="180"/>
      <c r="N82" s="184"/>
    </row>
    <row r="83" spans="1:14" x14ac:dyDescent="0.3">
      <c r="A83" s="73"/>
      <c r="B83" s="73"/>
      <c r="C83" s="142"/>
      <c r="D83" s="143"/>
      <c r="E83" s="90"/>
      <c r="F83" s="187"/>
      <c r="G83" s="187"/>
      <c r="H83" s="114"/>
      <c r="I83" s="185"/>
      <c r="J83" s="68"/>
      <c r="K83" s="185"/>
      <c r="L83" s="181"/>
      <c r="M83" s="181"/>
      <c r="N83" s="184"/>
    </row>
    <row r="84" spans="1:14" x14ac:dyDescent="0.3">
      <c r="A84" s="73"/>
      <c r="B84" s="73"/>
      <c r="C84" s="142"/>
      <c r="D84" s="143"/>
      <c r="E84" s="90"/>
      <c r="F84" s="187"/>
      <c r="G84" s="187"/>
      <c r="H84" s="114"/>
      <c r="I84" s="185"/>
      <c r="J84" s="67"/>
      <c r="K84" s="185"/>
      <c r="L84" s="181"/>
      <c r="M84" s="181"/>
      <c r="N84" s="184"/>
    </row>
    <row r="85" spans="1:14" x14ac:dyDescent="0.3">
      <c r="A85" s="73"/>
      <c r="B85" s="73"/>
      <c r="C85" s="142"/>
      <c r="D85" s="143"/>
      <c r="E85" s="90"/>
      <c r="F85" s="187"/>
      <c r="G85" s="187"/>
      <c r="H85" s="114"/>
      <c r="I85" s="185"/>
      <c r="J85" s="67"/>
      <c r="K85" s="185"/>
      <c r="L85" s="181"/>
      <c r="M85" s="181"/>
      <c r="N85" s="184"/>
    </row>
    <row r="86" spans="1:14" x14ac:dyDescent="0.3">
      <c r="A86" s="73"/>
      <c r="B86" s="73"/>
      <c r="C86" s="142"/>
      <c r="D86" s="143"/>
      <c r="E86" s="90"/>
      <c r="F86" s="187"/>
      <c r="G86" s="187"/>
      <c r="I86" s="185"/>
      <c r="J86" s="67"/>
      <c r="K86" s="185"/>
      <c r="L86" s="181"/>
      <c r="M86" s="181"/>
      <c r="N86" s="184"/>
    </row>
    <row r="87" spans="1:14" x14ac:dyDescent="0.3">
      <c r="A87" s="73"/>
      <c r="B87" s="73"/>
      <c r="C87" s="142"/>
      <c r="D87" s="143"/>
      <c r="E87" s="90"/>
      <c r="F87" s="187"/>
      <c r="G87" s="187"/>
      <c r="I87" s="185"/>
      <c r="J87" s="67"/>
      <c r="K87" s="185"/>
      <c r="L87" s="181"/>
      <c r="M87" s="181"/>
      <c r="N87" s="184"/>
    </row>
    <row r="88" spans="1:14" x14ac:dyDescent="0.3">
      <c r="A88" s="73"/>
      <c r="B88" s="73"/>
      <c r="C88" s="142"/>
      <c r="D88" s="143"/>
      <c r="E88" s="90"/>
      <c r="F88" s="187"/>
      <c r="G88" s="187"/>
      <c r="I88" s="185"/>
      <c r="J88" s="67"/>
      <c r="K88" s="185"/>
      <c r="L88" s="181"/>
      <c r="M88" s="181"/>
      <c r="N88" s="184"/>
    </row>
    <row r="89" spans="1:14" x14ac:dyDescent="0.3">
      <c r="A89" s="73"/>
      <c r="B89" s="73"/>
      <c r="C89" s="142"/>
      <c r="D89" s="143"/>
      <c r="E89" s="90"/>
      <c r="F89" s="187"/>
      <c r="G89" s="188"/>
      <c r="I89" s="185"/>
      <c r="J89" s="67"/>
      <c r="K89" s="185"/>
      <c r="L89" s="181"/>
      <c r="M89" s="181"/>
      <c r="N89" s="184"/>
    </row>
    <row r="90" spans="1:14" x14ac:dyDescent="0.3">
      <c r="A90" s="73"/>
      <c r="B90" s="73"/>
      <c r="C90" s="142"/>
      <c r="D90" s="143"/>
      <c r="E90" s="90"/>
      <c r="F90" s="209"/>
      <c r="G90" s="186"/>
      <c r="H90" s="113"/>
      <c r="I90" s="185"/>
      <c r="J90" s="67"/>
      <c r="K90" s="185"/>
      <c r="L90" s="180"/>
      <c r="M90" s="180"/>
      <c r="N90" s="184"/>
    </row>
    <row r="91" spans="1:14" x14ac:dyDescent="0.3">
      <c r="A91" s="73"/>
      <c r="B91" s="73"/>
      <c r="C91" s="142"/>
      <c r="D91" s="143"/>
      <c r="E91" s="90"/>
      <c r="F91" s="187"/>
      <c r="G91" s="187"/>
      <c r="H91" s="113"/>
      <c r="I91" s="185"/>
      <c r="J91" s="67"/>
      <c r="K91" s="185"/>
      <c r="L91" s="181"/>
      <c r="M91" s="181"/>
      <c r="N91" s="184"/>
    </row>
    <row r="92" spans="1:14" x14ac:dyDescent="0.3">
      <c r="A92" s="73"/>
      <c r="B92" s="73"/>
      <c r="C92" s="142"/>
      <c r="D92" s="143"/>
      <c r="E92" s="90"/>
      <c r="F92" s="187"/>
      <c r="G92" s="187"/>
      <c r="H92" s="113"/>
      <c r="I92" s="185"/>
      <c r="J92" s="68"/>
      <c r="K92" s="185"/>
      <c r="L92" s="181"/>
      <c r="M92" s="181"/>
      <c r="N92" s="184"/>
    </row>
    <row r="93" spans="1:14" x14ac:dyDescent="0.3">
      <c r="A93" s="73"/>
      <c r="B93" s="73"/>
      <c r="C93" s="142"/>
      <c r="D93" s="143"/>
      <c r="E93" s="90"/>
      <c r="F93" s="187"/>
      <c r="G93" s="187"/>
      <c r="I93" s="185"/>
      <c r="J93" s="68"/>
      <c r="K93" s="185"/>
      <c r="L93" s="181"/>
      <c r="M93" s="181"/>
      <c r="N93" s="184"/>
    </row>
    <row r="94" spans="1:14" x14ac:dyDescent="0.3">
      <c r="A94" s="73"/>
      <c r="B94" s="73"/>
      <c r="C94" s="142"/>
      <c r="D94" s="143"/>
      <c r="E94" s="90"/>
      <c r="F94" s="187"/>
      <c r="G94" s="187"/>
      <c r="I94" s="185"/>
      <c r="J94" s="67"/>
      <c r="K94" s="185"/>
      <c r="L94" s="181"/>
      <c r="M94" s="181"/>
      <c r="N94" s="184"/>
    </row>
    <row r="95" spans="1:14" x14ac:dyDescent="0.3">
      <c r="A95" s="73"/>
      <c r="B95" s="73"/>
      <c r="C95" s="142"/>
      <c r="D95" s="143"/>
      <c r="E95" s="90"/>
      <c r="F95" s="187"/>
      <c r="G95" s="187"/>
      <c r="I95" s="185"/>
      <c r="J95" s="67"/>
      <c r="K95" s="185"/>
      <c r="L95" s="181"/>
      <c r="M95" s="181"/>
      <c r="N95" s="184"/>
    </row>
    <row r="96" spans="1:14" x14ac:dyDescent="0.3">
      <c r="A96" s="73"/>
      <c r="B96" s="71"/>
      <c r="C96" s="144"/>
      <c r="D96" s="145"/>
      <c r="E96" s="88"/>
      <c r="F96" s="188"/>
      <c r="G96" s="188"/>
      <c r="I96" s="185"/>
      <c r="J96" s="113"/>
      <c r="K96" s="185"/>
      <c r="L96" s="181"/>
      <c r="M96" s="181"/>
      <c r="N96" s="184"/>
    </row>
    <row r="97" spans="1:14" ht="12" customHeight="1" x14ac:dyDescent="0.3">
      <c r="A97" s="73"/>
      <c r="B97" s="75"/>
      <c r="C97" s="140"/>
      <c r="D97" s="146"/>
      <c r="E97" s="147"/>
      <c r="F97" s="204"/>
      <c r="G97" s="186"/>
      <c r="H97" s="70"/>
      <c r="I97" s="185"/>
      <c r="J97" s="74"/>
      <c r="K97" s="185"/>
      <c r="L97" s="180"/>
      <c r="M97" s="180"/>
      <c r="N97" s="184"/>
    </row>
    <row r="98" spans="1:14" ht="12" customHeight="1" x14ac:dyDescent="0.3">
      <c r="A98" s="73"/>
      <c r="B98" s="73"/>
      <c r="C98" s="142"/>
      <c r="D98" s="148"/>
      <c r="E98" s="149"/>
      <c r="F98" s="187"/>
      <c r="G98" s="187"/>
      <c r="H98" s="70"/>
      <c r="I98" s="185"/>
      <c r="J98" s="74"/>
      <c r="K98" s="185"/>
      <c r="L98" s="181"/>
      <c r="M98" s="181"/>
      <c r="N98" s="184"/>
    </row>
    <row r="99" spans="1:14" ht="12" customHeight="1" x14ac:dyDescent="0.3">
      <c r="A99" s="73"/>
      <c r="B99" s="73"/>
      <c r="C99" s="142"/>
      <c r="D99" s="148"/>
      <c r="E99" s="149"/>
      <c r="F99" s="187"/>
      <c r="G99" s="187"/>
      <c r="H99" s="70"/>
      <c r="I99" s="185"/>
      <c r="J99" s="70"/>
      <c r="K99" s="185"/>
      <c r="L99" s="181"/>
      <c r="M99" s="181"/>
      <c r="N99" s="184"/>
    </row>
    <row r="100" spans="1:14" ht="12" customHeight="1" x14ac:dyDescent="0.3">
      <c r="A100" s="73"/>
      <c r="B100" s="73"/>
      <c r="C100" s="142"/>
      <c r="D100" s="148"/>
      <c r="E100" s="149"/>
      <c r="F100" s="187"/>
      <c r="G100" s="187"/>
      <c r="H100" s="70"/>
      <c r="I100" s="185"/>
      <c r="J100" s="70"/>
      <c r="K100" s="185"/>
      <c r="L100" s="181"/>
      <c r="M100" s="181"/>
      <c r="N100" s="184"/>
    </row>
    <row r="101" spans="1:14" ht="12" customHeight="1" x14ac:dyDescent="0.3">
      <c r="A101" s="73"/>
      <c r="B101" s="73"/>
      <c r="C101" s="142"/>
      <c r="D101" s="148"/>
      <c r="E101" s="149"/>
      <c r="F101" s="187"/>
      <c r="G101" s="187"/>
      <c r="I101" s="185"/>
      <c r="J101" s="70"/>
      <c r="K101" s="185"/>
      <c r="L101" s="181"/>
      <c r="M101" s="181"/>
      <c r="N101" s="184"/>
    </row>
    <row r="102" spans="1:14" ht="12" customHeight="1" x14ac:dyDescent="0.3">
      <c r="A102" s="73"/>
      <c r="B102" s="73"/>
      <c r="C102" s="142"/>
      <c r="D102" s="148"/>
      <c r="E102" s="149"/>
      <c r="F102" s="187"/>
      <c r="G102" s="187"/>
      <c r="I102" s="185"/>
      <c r="J102" s="70"/>
      <c r="K102" s="185"/>
      <c r="L102" s="181"/>
      <c r="M102" s="181"/>
      <c r="N102" s="184"/>
    </row>
    <row r="103" spans="1:14" ht="12" customHeight="1" x14ac:dyDescent="0.3">
      <c r="A103" s="71"/>
      <c r="B103" s="71"/>
      <c r="C103" s="144"/>
      <c r="D103" s="150"/>
      <c r="E103" s="151"/>
      <c r="F103" s="188"/>
      <c r="G103" s="188"/>
      <c r="I103" s="185"/>
      <c r="J103" s="70"/>
      <c r="K103" s="185"/>
      <c r="L103" s="181"/>
      <c r="M103" s="181"/>
      <c r="N103" s="184"/>
    </row>
    <row r="104" spans="1:14" ht="29.55" customHeight="1" x14ac:dyDescent="0.3">
      <c r="A104" s="75"/>
      <c r="B104" s="75"/>
      <c r="C104" s="152"/>
      <c r="D104" s="146"/>
      <c r="E104" s="147"/>
      <c r="F104" s="109"/>
      <c r="G104" s="86"/>
      <c r="H104" s="67"/>
      <c r="J104" s="67"/>
    </row>
    <row r="105" spans="1:14" ht="31.5" customHeight="1" x14ac:dyDescent="0.3">
      <c r="A105" s="71"/>
      <c r="B105" s="71"/>
      <c r="C105" s="153"/>
      <c r="D105" s="150"/>
      <c r="E105" s="151"/>
      <c r="F105" s="108"/>
      <c r="G105" s="86"/>
      <c r="H105" s="230"/>
      <c r="I105" s="185"/>
      <c r="J105" s="181"/>
      <c r="K105" s="185"/>
      <c r="L105" s="181"/>
      <c r="M105" s="107"/>
    </row>
    <row r="106" spans="1:14" ht="14.4" customHeight="1" x14ac:dyDescent="0.3">
      <c r="A106" s="75"/>
      <c r="B106" s="75"/>
      <c r="C106" s="93"/>
      <c r="D106" s="138"/>
      <c r="E106" s="93"/>
      <c r="F106" s="2"/>
      <c r="G106" s="86"/>
      <c r="J106" s="67"/>
    </row>
    <row r="107" spans="1:14" x14ac:dyDescent="0.3">
      <c r="A107" s="73"/>
      <c r="B107" s="73"/>
      <c r="C107" s="90"/>
      <c r="D107" s="139"/>
      <c r="E107" s="90"/>
      <c r="F107" s="199"/>
      <c r="G107" s="186"/>
      <c r="H107" s="70"/>
      <c r="I107" s="185"/>
      <c r="J107" s="80"/>
      <c r="K107" s="185"/>
      <c r="L107" s="180"/>
      <c r="M107" s="180"/>
      <c r="N107" s="184"/>
    </row>
    <row r="108" spans="1:14" x14ac:dyDescent="0.3">
      <c r="A108" s="73"/>
      <c r="B108" s="73"/>
      <c r="C108" s="90"/>
      <c r="D108" s="139"/>
      <c r="E108" s="90"/>
      <c r="F108" s="187"/>
      <c r="G108" s="187"/>
      <c r="I108" s="185"/>
      <c r="J108" s="70"/>
      <c r="K108" s="185"/>
      <c r="L108" s="181"/>
      <c r="M108" s="181"/>
      <c r="N108" s="184"/>
    </row>
    <row r="109" spans="1:14" x14ac:dyDescent="0.3">
      <c r="A109" s="73"/>
      <c r="B109" s="73"/>
      <c r="C109" s="90"/>
      <c r="D109" s="139"/>
      <c r="E109" s="90"/>
      <c r="F109" s="187"/>
      <c r="G109" s="187"/>
      <c r="I109" s="185"/>
      <c r="J109" s="70"/>
      <c r="K109" s="185"/>
      <c r="L109" s="181"/>
      <c r="M109" s="181"/>
      <c r="N109" s="184"/>
    </row>
    <row r="110" spans="1:14" x14ac:dyDescent="0.3">
      <c r="A110" s="71"/>
      <c r="B110" s="71"/>
      <c r="C110" s="88"/>
      <c r="D110" s="154"/>
      <c r="E110" s="90"/>
      <c r="F110" s="187"/>
      <c r="G110" s="188"/>
      <c r="I110" s="185"/>
      <c r="J110" s="70"/>
      <c r="K110" s="185"/>
      <c r="L110" s="181"/>
      <c r="M110" s="181"/>
      <c r="N110" s="184"/>
    </row>
    <row r="111" spans="1:14" ht="14.4" customHeight="1" x14ac:dyDescent="0.3">
      <c r="A111" s="73"/>
      <c r="B111" s="75"/>
      <c r="C111" s="93"/>
      <c r="D111" s="138"/>
      <c r="E111" s="90"/>
      <c r="F111" s="199"/>
      <c r="G111" s="190"/>
      <c r="I111" s="185"/>
      <c r="K111" s="185"/>
      <c r="L111" s="180"/>
      <c r="M111" s="180"/>
      <c r="N111" s="184"/>
    </row>
    <row r="112" spans="1:14" x14ac:dyDescent="0.3">
      <c r="A112" s="73"/>
      <c r="B112" s="73"/>
      <c r="C112" s="90"/>
      <c r="D112" s="139"/>
      <c r="E112" s="90"/>
      <c r="F112" s="187"/>
      <c r="G112" s="187"/>
      <c r="I112" s="185"/>
      <c r="K112" s="185"/>
      <c r="L112" s="181"/>
      <c r="M112" s="181"/>
      <c r="N112" s="184"/>
    </row>
    <row r="113" spans="1:14" x14ac:dyDescent="0.3">
      <c r="A113" s="73"/>
      <c r="B113" s="73"/>
      <c r="C113" s="90"/>
      <c r="D113" s="139"/>
      <c r="E113" s="90"/>
      <c r="F113" s="187"/>
      <c r="G113" s="187"/>
      <c r="I113" s="185"/>
      <c r="K113" s="185"/>
      <c r="L113" s="181"/>
      <c r="M113" s="181"/>
      <c r="N113" s="184"/>
    </row>
    <row r="114" spans="1:14" x14ac:dyDescent="0.3">
      <c r="A114" s="73"/>
      <c r="B114" s="73"/>
      <c r="C114" s="90"/>
      <c r="D114" s="139"/>
      <c r="E114" s="90"/>
      <c r="F114" s="187"/>
      <c r="G114" s="187"/>
      <c r="I114" s="185"/>
      <c r="J114" s="67"/>
      <c r="K114" s="185"/>
      <c r="L114" s="181"/>
      <c r="M114" s="181"/>
      <c r="N114" s="184"/>
    </row>
    <row r="115" spans="1:14" x14ac:dyDescent="0.3">
      <c r="A115" s="73"/>
      <c r="B115" s="73"/>
      <c r="C115" s="90"/>
      <c r="D115" s="139"/>
      <c r="E115" s="90"/>
      <c r="F115" s="199"/>
      <c r="G115" s="186"/>
      <c r="H115" s="80"/>
      <c r="I115" s="185"/>
      <c r="J115" s="70"/>
      <c r="K115" s="185"/>
      <c r="L115" s="180"/>
      <c r="M115" s="180"/>
      <c r="N115" s="184"/>
    </row>
    <row r="116" spans="1:14" x14ac:dyDescent="0.3">
      <c r="A116" s="73"/>
      <c r="B116" s="73"/>
      <c r="C116" s="90"/>
      <c r="D116" s="139"/>
      <c r="E116" s="90"/>
      <c r="F116" s="187"/>
      <c r="G116" s="187"/>
      <c r="H116" s="80"/>
      <c r="I116" s="185"/>
      <c r="J116" s="70"/>
      <c r="K116" s="185"/>
      <c r="L116" s="181"/>
      <c r="M116" s="181"/>
      <c r="N116" s="184"/>
    </row>
    <row r="117" spans="1:14" x14ac:dyDescent="0.3">
      <c r="A117" s="73"/>
      <c r="B117" s="73"/>
      <c r="C117" s="90"/>
      <c r="D117" s="139"/>
      <c r="E117" s="90"/>
      <c r="F117" s="187"/>
      <c r="G117" s="187"/>
      <c r="H117" s="80"/>
      <c r="I117" s="185"/>
      <c r="J117" s="70"/>
      <c r="K117" s="185"/>
      <c r="L117" s="181"/>
      <c r="M117" s="181"/>
      <c r="N117" s="184"/>
    </row>
    <row r="118" spans="1:14" x14ac:dyDescent="0.3">
      <c r="A118" s="73"/>
      <c r="B118" s="73"/>
      <c r="C118" s="90"/>
      <c r="D118" s="139"/>
      <c r="E118" s="90"/>
      <c r="F118" s="187"/>
      <c r="G118" s="187"/>
      <c r="H118" s="70"/>
      <c r="I118" s="185"/>
      <c r="J118" s="70"/>
      <c r="K118" s="185"/>
      <c r="L118" s="181"/>
      <c r="M118" s="181"/>
      <c r="N118" s="184"/>
    </row>
    <row r="119" spans="1:14" x14ac:dyDescent="0.3">
      <c r="A119" s="73"/>
      <c r="B119" s="73"/>
      <c r="C119" s="90"/>
      <c r="D119" s="139"/>
      <c r="E119" s="90"/>
      <c r="F119" s="187"/>
      <c r="G119" s="187"/>
      <c r="H119" s="70"/>
      <c r="I119" s="185"/>
      <c r="J119" s="70"/>
      <c r="K119" s="185"/>
      <c r="L119" s="181"/>
      <c r="M119" s="181"/>
      <c r="N119" s="184"/>
    </row>
    <row r="120" spans="1:14" x14ac:dyDescent="0.3">
      <c r="A120" s="73"/>
      <c r="B120" s="73"/>
      <c r="C120" s="90"/>
      <c r="D120" s="139"/>
      <c r="E120" s="90"/>
      <c r="F120" s="187"/>
      <c r="G120" s="187"/>
      <c r="H120" s="91"/>
      <c r="I120" s="185"/>
      <c r="J120" s="70"/>
      <c r="K120" s="185"/>
      <c r="L120" s="181"/>
      <c r="M120" s="181"/>
      <c r="N120" s="184"/>
    </row>
    <row r="121" spans="1:14" x14ac:dyDescent="0.3">
      <c r="A121" s="73"/>
      <c r="B121" s="73"/>
      <c r="C121" s="90"/>
      <c r="D121" s="139"/>
      <c r="E121" s="90"/>
      <c r="F121" s="187"/>
      <c r="G121" s="187"/>
      <c r="H121" s="70"/>
      <c r="I121" s="185"/>
      <c r="J121" s="70"/>
      <c r="K121" s="185"/>
      <c r="L121" s="181"/>
      <c r="M121" s="181"/>
      <c r="N121" s="184"/>
    </row>
    <row r="122" spans="1:14" x14ac:dyDescent="0.3">
      <c r="A122" s="73"/>
      <c r="B122" s="73"/>
      <c r="C122" s="90"/>
      <c r="D122" s="139"/>
      <c r="E122" s="90"/>
      <c r="F122" s="187"/>
      <c r="G122" s="187"/>
      <c r="H122" s="70"/>
      <c r="I122" s="185"/>
      <c r="J122" s="70"/>
      <c r="K122" s="185"/>
      <c r="L122" s="181"/>
      <c r="M122" s="181"/>
      <c r="N122" s="184"/>
    </row>
    <row r="123" spans="1:14" x14ac:dyDescent="0.3">
      <c r="A123" s="73"/>
      <c r="B123" s="73"/>
      <c r="C123" s="90"/>
      <c r="D123" s="139"/>
      <c r="E123" s="90"/>
      <c r="F123" s="187"/>
      <c r="G123" s="187"/>
      <c r="H123" s="70"/>
      <c r="I123" s="185"/>
      <c r="J123" s="70"/>
      <c r="K123" s="185"/>
      <c r="L123" s="181"/>
      <c r="M123" s="181"/>
      <c r="N123" s="184"/>
    </row>
    <row r="124" spans="1:14" x14ac:dyDescent="0.3">
      <c r="A124" s="73"/>
      <c r="B124" s="73"/>
      <c r="C124" s="90"/>
      <c r="D124" s="139"/>
      <c r="E124" s="90"/>
      <c r="F124" s="187"/>
      <c r="G124" s="187"/>
      <c r="H124" s="91"/>
      <c r="I124" s="185"/>
      <c r="J124" s="80"/>
      <c r="K124" s="185"/>
      <c r="L124" s="181"/>
      <c r="M124" s="181"/>
      <c r="N124" s="184"/>
    </row>
    <row r="125" spans="1:14" x14ac:dyDescent="0.3">
      <c r="A125" s="73"/>
      <c r="B125" s="73"/>
      <c r="C125" s="90"/>
      <c r="D125" s="139"/>
      <c r="E125" s="90"/>
      <c r="F125" s="187"/>
      <c r="G125" s="187"/>
      <c r="H125" s="91"/>
      <c r="I125" s="185"/>
      <c r="K125" s="185"/>
      <c r="L125" s="181"/>
      <c r="M125" s="181"/>
      <c r="N125" s="184"/>
    </row>
    <row r="126" spans="1:14" x14ac:dyDescent="0.3">
      <c r="A126" s="73"/>
      <c r="B126" s="73"/>
      <c r="C126" s="90"/>
      <c r="D126" s="139"/>
      <c r="E126" s="90"/>
      <c r="F126" s="187"/>
      <c r="G126" s="187"/>
      <c r="H126" s="70"/>
      <c r="I126" s="185"/>
      <c r="K126" s="185"/>
      <c r="L126" s="181"/>
      <c r="M126" s="181"/>
      <c r="N126" s="184"/>
    </row>
    <row r="127" spans="1:14" x14ac:dyDescent="0.3">
      <c r="A127" s="73"/>
      <c r="B127" s="73"/>
      <c r="C127" s="90"/>
      <c r="D127" s="139"/>
      <c r="E127" s="90"/>
      <c r="F127" s="187"/>
      <c r="G127" s="187"/>
      <c r="H127" s="70"/>
      <c r="I127" s="185"/>
      <c r="K127" s="185"/>
      <c r="L127" s="181"/>
      <c r="M127" s="181"/>
      <c r="N127" s="184"/>
    </row>
    <row r="128" spans="1:14" x14ac:dyDescent="0.3">
      <c r="A128" s="73"/>
      <c r="B128" s="73"/>
      <c r="C128" s="90"/>
      <c r="D128" s="139"/>
      <c r="E128" s="90"/>
      <c r="F128" s="187"/>
      <c r="G128" s="187"/>
      <c r="H128" s="70"/>
      <c r="I128" s="185"/>
      <c r="K128" s="185"/>
      <c r="L128" s="181"/>
      <c r="M128" s="181"/>
      <c r="N128" s="184"/>
    </row>
    <row r="129" spans="1:14" x14ac:dyDescent="0.3">
      <c r="A129" s="73"/>
      <c r="B129" s="73"/>
      <c r="C129" s="90"/>
      <c r="D129" s="139"/>
      <c r="E129" s="90"/>
      <c r="F129" s="187"/>
      <c r="G129" s="188"/>
      <c r="H129" s="80"/>
      <c r="I129" s="185"/>
      <c r="K129" s="185"/>
      <c r="L129" s="181"/>
      <c r="M129" s="181"/>
      <c r="N129" s="184"/>
    </row>
    <row r="130" spans="1:14" x14ac:dyDescent="0.3">
      <c r="A130" s="73"/>
      <c r="B130" s="73"/>
      <c r="C130" s="90"/>
      <c r="D130" s="139"/>
      <c r="E130" s="90"/>
      <c r="F130" s="199"/>
      <c r="G130" s="186"/>
      <c r="I130" s="185"/>
      <c r="J130" s="67"/>
      <c r="K130" s="185"/>
      <c r="L130" s="180"/>
      <c r="M130" s="180"/>
      <c r="N130" s="184"/>
    </row>
    <row r="131" spans="1:14" x14ac:dyDescent="0.3">
      <c r="A131" s="73"/>
      <c r="B131" s="73"/>
      <c r="C131" s="90"/>
      <c r="D131" s="139"/>
      <c r="E131" s="90"/>
      <c r="F131" s="187"/>
      <c r="G131" s="187"/>
      <c r="I131" s="185"/>
      <c r="J131" s="67"/>
      <c r="K131" s="185"/>
      <c r="L131" s="181"/>
      <c r="M131" s="181"/>
      <c r="N131" s="184"/>
    </row>
    <row r="132" spans="1:14" x14ac:dyDescent="0.3">
      <c r="A132" s="73"/>
      <c r="B132" s="73"/>
      <c r="C132" s="90"/>
      <c r="D132" s="139"/>
      <c r="E132" s="90"/>
      <c r="F132" s="187"/>
      <c r="G132" s="187"/>
      <c r="I132" s="185"/>
      <c r="J132" s="67"/>
      <c r="K132" s="185"/>
      <c r="L132" s="181"/>
      <c r="M132" s="181"/>
      <c r="N132" s="184"/>
    </row>
    <row r="133" spans="1:14" x14ac:dyDescent="0.3">
      <c r="A133" s="73"/>
      <c r="B133" s="73"/>
      <c r="C133" s="90"/>
      <c r="D133" s="139"/>
      <c r="E133" s="90"/>
      <c r="F133" s="187"/>
      <c r="G133" s="187"/>
      <c r="H133" s="67"/>
      <c r="I133" s="185"/>
      <c r="J133" s="67"/>
      <c r="K133" s="185"/>
      <c r="L133" s="181"/>
      <c r="M133" s="181"/>
      <c r="N133" s="184"/>
    </row>
    <row r="134" spans="1:14" x14ac:dyDescent="0.3">
      <c r="A134" s="73"/>
      <c r="B134" s="73"/>
      <c r="C134" s="90"/>
      <c r="D134" s="139"/>
      <c r="E134" s="90"/>
      <c r="F134" s="187"/>
      <c r="G134" s="187"/>
      <c r="H134" s="67"/>
      <c r="I134" s="185"/>
      <c r="J134" s="67"/>
      <c r="K134" s="185"/>
      <c r="L134" s="181"/>
      <c r="M134" s="181"/>
      <c r="N134" s="184"/>
    </row>
    <row r="135" spans="1:14" x14ac:dyDescent="0.3">
      <c r="A135" s="73"/>
      <c r="B135" s="73"/>
      <c r="C135" s="90"/>
      <c r="D135" s="139"/>
      <c r="E135" s="90"/>
      <c r="F135" s="187"/>
      <c r="G135" s="187"/>
      <c r="H135" s="67"/>
      <c r="I135" s="185"/>
      <c r="J135" s="67"/>
      <c r="K135" s="185"/>
      <c r="L135" s="181"/>
      <c r="M135" s="181"/>
      <c r="N135" s="184"/>
    </row>
    <row r="136" spans="1:14" x14ac:dyDescent="0.3">
      <c r="A136" s="73"/>
      <c r="B136" s="73"/>
      <c r="C136" s="90"/>
      <c r="D136" s="139"/>
      <c r="E136" s="90"/>
      <c r="F136" s="187"/>
      <c r="G136" s="187"/>
      <c r="H136" s="67"/>
      <c r="I136" s="185"/>
      <c r="J136" s="67"/>
      <c r="K136" s="185"/>
      <c r="L136" s="181"/>
      <c r="M136" s="181"/>
      <c r="N136" s="184"/>
    </row>
    <row r="137" spans="1:14" x14ac:dyDescent="0.3">
      <c r="A137" s="73"/>
      <c r="B137" s="73"/>
      <c r="C137" s="90"/>
      <c r="D137" s="139"/>
      <c r="E137" s="90"/>
      <c r="F137" s="187"/>
      <c r="G137" s="187"/>
      <c r="H137" s="67"/>
      <c r="I137" s="185"/>
      <c r="J137" s="67"/>
      <c r="K137" s="185"/>
      <c r="L137" s="181"/>
      <c r="M137" s="181"/>
      <c r="N137" s="184"/>
    </row>
    <row r="138" spans="1:14" x14ac:dyDescent="0.3">
      <c r="A138" s="73"/>
      <c r="B138" s="73"/>
      <c r="C138" s="90"/>
      <c r="D138" s="139"/>
      <c r="E138" s="90"/>
      <c r="F138" s="187"/>
      <c r="G138" s="187"/>
      <c r="H138" s="67"/>
      <c r="I138" s="185"/>
      <c r="J138" s="67"/>
      <c r="K138" s="185"/>
      <c r="L138" s="181"/>
      <c r="M138" s="181"/>
      <c r="N138" s="184"/>
    </row>
    <row r="139" spans="1:14" x14ac:dyDescent="0.3">
      <c r="A139" s="73"/>
      <c r="B139" s="73"/>
      <c r="C139" s="90"/>
      <c r="D139" s="139"/>
      <c r="E139" s="90"/>
      <c r="F139" s="187"/>
      <c r="G139" s="187"/>
      <c r="H139" s="67"/>
      <c r="I139" s="185"/>
      <c r="J139" s="67"/>
      <c r="K139" s="185"/>
      <c r="L139" s="181"/>
      <c r="M139" s="181"/>
      <c r="N139" s="184"/>
    </row>
    <row r="140" spans="1:14" x14ac:dyDescent="0.3">
      <c r="A140" s="73"/>
      <c r="B140" s="73"/>
      <c r="C140" s="90"/>
      <c r="D140" s="139"/>
      <c r="E140" s="90"/>
      <c r="F140" s="187"/>
      <c r="G140" s="187"/>
      <c r="H140" s="67"/>
      <c r="I140" s="185"/>
      <c r="K140" s="185"/>
      <c r="L140" s="181"/>
      <c r="M140" s="181"/>
      <c r="N140" s="184"/>
    </row>
    <row r="141" spans="1:14" x14ac:dyDescent="0.3">
      <c r="A141" s="73"/>
      <c r="B141" s="73"/>
      <c r="C141" s="90"/>
      <c r="D141" s="139"/>
      <c r="E141" s="90"/>
      <c r="F141" s="187"/>
      <c r="G141" s="187"/>
      <c r="H141" s="67"/>
      <c r="I141" s="185"/>
      <c r="K141" s="185"/>
      <c r="L141" s="181"/>
      <c r="M141" s="181"/>
      <c r="N141" s="184"/>
    </row>
    <row r="142" spans="1:14" x14ac:dyDescent="0.3">
      <c r="A142" s="73"/>
      <c r="B142" s="73"/>
      <c r="C142" s="90"/>
      <c r="D142" s="139"/>
      <c r="E142" s="90"/>
      <c r="F142" s="187"/>
      <c r="G142" s="187"/>
      <c r="H142" s="67"/>
      <c r="I142" s="185"/>
      <c r="K142" s="185"/>
      <c r="L142" s="181"/>
      <c r="M142" s="181"/>
      <c r="N142" s="184"/>
    </row>
    <row r="143" spans="1:14" x14ac:dyDescent="0.3">
      <c r="A143" s="73"/>
      <c r="B143" s="73"/>
      <c r="C143" s="90"/>
      <c r="D143" s="139"/>
      <c r="E143" s="90"/>
      <c r="F143" s="187"/>
      <c r="G143" s="187"/>
      <c r="H143" s="67"/>
      <c r="I143" s="185"/>
      <c r="K143" s="185"/>
      <c r="L143" s="181"/>
      <c r="M143" s="181"/>
      <c r="N143" s="184"/>
    </row>
    <row r="144" spans="1:14" x14ac:dyDescent="0.3">
      <c r="A144" s="73"/>
      <c r="B144" s="73"/>
      <c r="C144" s="90"/>
      <c r="D144" s="139"/>
      <c r="E144" s="90"/>
      <c r="F144" s="187"/>
      <c r="G144" s="187"/>
      <c r="H144" s="67"/>
      <c r="I144" s="185"/>
      <c r="K144" s="185"/>
      <c r="L144" s="181"/>
      <c r="M144" s="181"/>
      <c r="N144" s="184"/>
    </row>
    <row r="145" spans="1:14" x14ac:dyDescent="0.3">
      <c r="A145" s="73"/>
      <c r="B145" s="73"/>
      <c r="C145" s="90"/>
      <c r="D145" s="139"/>
      <c r="E145" s="90"/>
      <c r="F145" s="187"/>
      <c r="G145" s="187"/>
      <c r="H145" s="67"/>
      <c r="I145" s="185"/>
      <c r="K145" s="185"/>
      <c r="L145" s="181"/>
      <c r="M145" s="181"/>
      <c r="N145" s="184"/>
    </row>
    <row r="146" spans="1:14" x14ac:dyDescent="0.3">
      <c r="A146" s="73"/>
      <c r="B146" s="73"/>
      <c r="C146" s="90"/>
      <c r="D146" s="139"/>
      <c r="E146" s="90"/>
      <c r="F146" s="187"/>
      <c r="G146" s="187"/>
      <c r="H146" s="67"/>
      <c r="I146" s="185"/>
      <c r="K146" s="185"/>
      <c r="L146" s="181"/>
      <c r="M146" s="181"/>
      <c r="N146" s="184"/>
    </row>
    <row r="147" spans="1:14" x14ac:dyDescent="0.3">
      <c r="A147" s="73"/>
      <c r="B147" s="73"/>
      <c r="C147" s="90"/>
      <c r="D147" s="139"/>
      <c r="E147" s="90"/>
      <c r="F147" s="187"/>
      <c r="G147" s="187"/>
      <c r="H147" s="67"/>
      <c r="I147" s="185"/>
      <c r="K147" s="185"/>
      <c r="L147" s="181"/>
      <c r="M147" s="181"/>
      <c r="N147" s="184"/>
    </row>
    <row r="148" spans="1:14" x14ac:dyDescent="0.3">
      <c r="A148" s="73"/>
      <c r="B148" s="73"/>
      <c r="C148" s="90"/>
      <c r="D148" s="139"/>
      <c r="E148" s="90"/>
      <c r="F148" s="187"/>
      <c r="G148" s="188"/>
      <c r="I148" s="185"/>
      <c r="K148" s="185"/>
      <c r="L148" s="181"/>
      <c r="M148" s="181"/>
      <c r="N148" s="184"/>
    </row>
    <row r="149" spans="1:14" x14ac:dyDescent="0.3">
      <c r="A149" s="73"/>
      <c r="B149" s="73"/>
      <c r="C149" s="90"/>
      <c r="D149" s="139"/>
      <c r="E149" s="90"/>
      <c r="F149" s="199"/>
      <c r="G149" s="192"/>
      <c r="H149" s="70"/>
      <c r="I149" s="185"/>
      <c r="J149" s="70"/>
      <c r="K149" s="185"/>
      <c r="L149" s="180"/>
      <c r="M149" s="180"/>
      <c r="N149" s="184"/>
    </row>
    <row r="150" spans="1:14" x14ac:dyDescent="0.3">
      <c r="A150" s="73"/>
      <c r="B150" s="73"/>
      <c r="C150" s="90"/>
      <c r="D150" s="139"/>
      <c r="E150" s="90"/>
      <c r="F150" s="187"/>
      <c r="G150" s="187"/>
      <c r="H150" s="70"/>
      <c r="I150" s="185"/>
      <c r="J150" s="70"/>
      <c r="K150" s="185"/>
      <c r="L150" s="181"/>
      <c r="M150" s="181"/>
      <c r="N150" s="184"/>
    </row>
    <row r="151" spans="1:14" x14ac:dyDescent="0.3">
      <c r="A151" s="73"/>
      <c r="B151" s="73"/>
      <c r="C151" s="90"/>
      <c r="D151" s="139"/>
      <c r="E151" s="90"/>
      <c r="F151" s="187"/>
      <c r="G151" s="188"/>
      <c r="H151" s="70"/>
      <c r="I151" s="185"/>
      <c r="J151" s="70"/>
      <c r="K151" s="185"/>
      <c r="L151" s="181"/>
      <c r="M151" s="181"/>
      <c r="N151" s="184"/>
    </row>
    <row r="152" spans="1:14" x14ac:dyDescent="0.3">
      <c r="A152" s="73"/>
      <c r="B152" s="73"/>
      <c r="C152" s="90"/>
      <c r="D152" s="139"/>
      <c r="E152" s="90"/>
      <c r="F152" s="199"/>
      <c r="G152" s="223"/>
      <c r="H152" s="67"/>
      <c r="I152" s="185"/>
      <c r="J152" s="67"/>
      <c r="K152" s="185"/>
      <c r="L152" s="180"/>
      <c r="M152" s="180"/>
      <c r="N152" s="184"/>
    </row>
    <row r="153" spans="1:14" x14ac:dyDescent="0.3">
      <c r="A153" s="73"/>
      <c r="B153" s="73"/>
      <c r="C153" s="90"/>
      <c r="D153" s="139"/>
      <c r="E153" s="90"/>
      <c r="F153" s="187"/>
      <c r="G153" s="188"/>
      <c r="I153" s="185"/>
      <c r="J153" s="67"/>
      <c r="K153" s="185"/>
      <c r="L153" s="181"/>
      <c r="M153" s="181"/>
      <c r="N153" s="184"/>
    </row>
    <row r="154" spans="1:14" x14ac:dyDescent="0.3">
      <c r="A154" s="71"/>
      <c r="B154" s="71"/>
      <c r="C154" s="88"/>
      <c r="D154" s="154"/>
      <c r="E154" s="88"/>
      <c r="F154" s="87"/>
      <c r="G154" s="86"/>
      <c r="H154" s="80"/>
    </row>
    <row r="155" spans="1:14" ht="14.4" customHeight="1" x14ac:dyDescent="0.3">
      <c r="A155" s="75"/>
      <c r="B155" s="75"/>
      <c r="C155" s="75"/>
      <c r="D155" s="138"/>
      <c r="E155" s="93"/>
      <c r="F155" s="222"/>
      <c r="G155" s="203"/>
      <c r="I155" s="185"/>
      <c r="J155" s="67"/>
      <c r="K155" s="185"/>
      <c r="L155" s="180"/>
      <c r="M155" s="180"/>
      <c r="N155" s="184"/>
    </row>
    <row r="156" spans="1:14" x14ac:dyDescent="0.3">
      <c r="A156" s="73"/>
      <c r="B156" s="73"/>
      <c r="C156" s="73"/>
      <c r="D156" s="139"/>
      <c r="E156" s="90"/>
      <c r="F156" s="187"/>
      <c r="G156" s="187"/>
      <c r="I156" s="185"/>
      <c r="J156" s="67"/>
      <c r="K156" s="185"/>
      <c r="L156" s="181"/>
      <c r="M156" s="181"/>
      <c r="N156" s="184"/>
    </row>
    <row r="157" spans="1:14" x14ac:dyDescent="0.3">
      <c r="A157" s="73"/>
      <c r="B157" s="73"/>
      <c r="C157" s="73"/>
      <c r="D157" s="139"/>
      <c r="E157" s="90"/>
      <c r="F157" s="187"/>
      <c r="G157" s="187"/>
      <c r="I157" s="185"/>
      <c r="J157" s="67"/>
      <c r="K157" s="185"/>
      <c r="L157" s="181"/>
      <c r="M157" s="181"/>
      <c r="N157" s="184"/>
    </row>
    <row r="158" spans="1:14" x14ac:dyDescent="0.3">
      <c r="A158" s="73"/>
      <c r="B158" s="73"/>
      <c r="C158" s="73"/>
      <c r="D158" s="139"/>
      <c r="E158" s="90"/>
      <c r="F158" s="187"/>
      <c r="G158" s="187"/>
      <c r="I158" s="185"/>
      <c r="J158" s="67"/>
      <c r="K158" s="185"/>
      <c r="L158" s="181"/>
      <c r="M158" s="181"/>
      <c r="N158" s="184"/>
    </row>
    <row r="159" spans="1:14" x14ac:dyDescent="0.3">
      <c r="A159" s="73"/>
      <c r="B159" s="73"/>
      <c r="C159" s="73"/>
      <c r="D159" s="139"/>
      <c r="E159" s="90"/>
      <c r="F159" s="187"/>
      <c r="G159" s="187"/>
      <c r="I159" s="185"/>
      <c r="J159" s="67"/>
      <c r="K159" s="185"/>
      <c r="L159" s="181"/>
      <c r="M159" s="181"/>
      <c r="N159" s="184"/>
    </row>
    <row r="160" spans="1:14" x14ac:dyDescent="0.3">
      <c r="A160" s="73"/>
      <c r="B160" s="73"/>
      <c r="C160" s="73"/>
      <c r="D160" s="139"/>
      <c r="E160" s="90"/>
      <c r="F160" s="187"/>
      <c r="G160" s="187"/>
      <c r="I160" s="185"/>
      <c r="J160" s="67"/>
      <c r="K160" s="185"/>
      <c r="L160" s="181"/>
      <c r="M160" s="181"/>
      <c r="N160" s="184"/>
    </row>
    <row r="161" spans="1:14" x14ac:dyDescent="0.3">
      <c r="A161" s="73"/>
      <c r="B161" s="73"/>
      <c r="C161" s="73"/>
      <c r="D161" s="139"/>
      <c r="E161" s="90"/>
      <c r="F161" s="187"/>
      <c r="G161" s="187"/>
      <c r="I161" s="185"/>
      <c r="J161" s="67"/>
      <c r="K161" s="185"/>
      <c r="L161" s="181"/>
      <c r="M161" s="181"/>
      <c r="N161" s="184"/>
    </row>
    <row r="162" spans="1:14" x14ac:dyDescent="0.3">
      <c r="A162" s="73"/>
      <c r="B162" s="73"/>
      <c r="C162" s="73"/>
      <c r="D162" s="139"/>
      <c r="E162" s="90"/>
      <c r="F162" s="187"/>
      <c r="G162" s="187"/>
      <c r="I162" s="185"/>
      <c r="J162" s="67"/>
      <c r="K162" s="185"/>
      <c r="L162" s="181"/>
      <c r="M162" s="181"/>
      <c r="N162" s="184"/>
    </row>
    <row r="163" spans="1:14" x14ac:dyDescent="0.3">
      <c r="A163" s="73"/>
      <c r="B163" s="73"/>
      <c r="C163" s="73"/>
      <c r="D163" s="139"/>
      <c r="E163" s="90"/>
      <c r="F163" s="187"/>
      <c r="G163" s="187"/>
      <c r="I163" s="185"/>
      <c r="J163" s="67"/>
      <c r="K163" s="185"/>
      <c r="L163" s="181"/>
      <c r="M163" s="181"/>
      <c r="N163" s="184"/>
    </row>
    <row r="164" spans="1:14" x14ac:dyDescent="0.3">
      <c r="A164" s="73"/>
      <c r="B164" s="73"/>
      <c r="C164" s="73"/>
      <c r="D164" s="139"/>
      <c r="E164" s="90"/>
      <c r="F164" s="187"/>
      <c r="G164" s="187"/>
      <c r="I164" s="185"/>
      <c r="J164" s="67"/>
      <c r="K164" s="185"/>
      <c r="L164" s="181"/>
      <c r="M164" s="181"/>
      <c r="N164" s="184"/>
    </row>
    <row r="165" spans="1:14" x14ac:dyDescent="0.3">
      <c r="A165" s="73"/>
      <c r="B165" s="73"/>
      <c r="C165" s="73"/>
      <c r="D165" s="139"/>
      <c r="E165" s="90"/>
      <c r="F165" s="187"/>
      <c r="G165" s="187"/>
      <c r="I165" s="185"/>
      <c r="K165" s="185"/>
      <c r="L165" s="181"/>
      <c r="M165" s="181"/>
      <c r="N165" s="184"/>
    </row>
    <row r="166" spans="1:14" x14ac:dyDescent="0.3">
      <c r="A166" s="73"/>
      <c r="B166" s="73"/>
      <c r="C166" s="73"/>
      <c r="D166" s="139"/>
      <c r="E166" s="90"/>
      <c r="F166" s="187"/>
      <c r="G166" s="187"/>
      <c r="I166" s="185"/>
      <c r="K166" s="185"/>
      <c r="L166" s="181"/>
      <c r="M166" s="181"/>
      <c r="N166" s="184"/>
    </row>
    <row r="167" spans="1:14" x14ac:dyDescent="0.3">
      <c r="A167" s="73"/>
      <c r="B167" s="73"/>
      <c r="C167" s="73"/>
      <c r="D167" s="139"/>
      <c r="E167" s="90"/>
      <c r="F167" s="187"/>
      <c r="G167" s="187"/>
      <c r="I167" s="185"/>
      <c r="K167" s="185"/>
      <c r="L167" s="181"/>
      <c r="M167" s="181"/>
      <c r="N167" s="184"/>
    </row>
    <row r="168" spans="1:14" x14ac:dyDescent="0.3">
      <c r="A168" s="73"/>
      <c r="B168" s="73"/>
      <c r="C168" s="73"/>
      <c r="D168" s="139"/>
      <c r="E168" s="90"/>
      <c r="F168" s="189"/>
      <c r="G168" s="212"/>
      <c r="I168" s="185"/>
      <c r="J168" s="68"/>
      <c r="K168" s="185"/>
      <c r="L168" s="180"/>
      <c r="M168" s="180"/>
      <c r="N168" s="184"/>
    </row>
    <row r="169" spans="1:14" x14ac:dyDescent="0.3">
      <c r="A169" s="73"/>
      <c r="B169" s="73"/>
      <c r="C169" s="73"/>
      <c r="D169" s="139"/>
      <c r="E169" s="90"/>
      <c r="F169" s="187"/>
      <c r="G169" s="187"/>
      <c r="I169" s="185"/>
      <c r="J169" s="68"/>
      <c r="K169" s="185"/>
      <c r="L169" s="181"/>
      <c r="M169" s="181"/>
      <c r="N169" s="184"/>
    </row>
    <row r="170" spans="1:14" x14ac:dyDescent="0.3">
      <c r="A170" s="73"/>
      <c r="B170" s="73"/>
      <c r="C170" s="73"/>
      <c r="D170" s="139"/>
      <c r="E170" s="90"/>
      <c r="F170" s="187"/>
      <c r="G170" s="187"/>
      <c r="I170" s="185"/>
      <c r="J170" s="68"/>
      <c r="K170" s="185"/>
      <c r="L170" s="181"/>
      <c r="M170" s="181"/>
      <c r="N170" s="184"/>
    </row>
    <row r="171" spans="1:14" x14ac:dyDescent="0.3">
      <c r="A171" s="73"/>
      <c r="B171" s="73"/>
      <c r="C171" s="73"/>
      <c r="D171" s="139"/>
      <c r="E171" s="90"/>
      <c r="F171" s="187"/>
      <c r="G171" s="187"/>
      <c r="I171" s="185"/>
      <c r="J171" s="68"/>
      <c r="K171" s="185"/>
      <c r="L171" s="181"/>
      <c r="M171" s="181"/>
      <c r="N171" s="184"/>
    </row>
    <row r="172" spans="1:14" x14ac:dyDescent="0.3">
      <c r="A172" s="73"/>
      <c r="B172" s="73"/>
      <c r="C172" s="73"/>
      <c r="D172" s="139"/>
      <c r="E172" s="90"/>
      <c r="F172" s="187"/>
      <c r="G172" s="187"/>
      <c r="I172" s="185"/>
      <c r="J172" s="67"/>
      <c r="K172" s="185"/>
      <c r="L172" s="181"/>
      <c r="M172" s="181"/>
      <c r="N172" s="184"/>
    </row>
    <row r="173" spans="1:14" x14ac:dyDescent="0.3">
      <c r="A173" s="73"/>
      <c r="B173" s="73"/>
      <c r="C173" s="73"/>
      <c r="D173" s="139"/>
      <c r="E173" s="90"/>
      <c r="F173" s="187"/>
      <c r="G173" s="187"/>
      <c r="I173" s="185"/>
      <c r="J173" s="67"/>
      <c r="K173" s="185"/>
      <c r="L173" s="181"/>
      <c r="M173" s="181"/>
      <c r="N173" s="184"/>
    </row>
    <row r="174" spans="1:14" x14ac:dyDescent="0.3">
      <c r="A174" s="73"/>
      <c r="B174" s="73"/>
      <c r="C174" s="73"/>
      <c r="D174" s="139"/>
      <c r="E174" s="90"/>
      <c r="F174" s="187"/>
      <c r="G174" s="187"/>
      <c r="I174" s="185"/>
      <c r="J174" s="67"/>
      <c r="K174" s="185"/>
      <c r="L174" s="181"/>
      <c r="M174" s="181"/>
      <c r="N174" s="184"/>
    </row>
    <row r="175" spans="1:14" x14ac:dyDescent="0.3">
      <c r="A175" s="73"/>
      <c r="B175" s="73"/>
      <c r="C175" s="73"/>
      <c r="D175" s="139"/>
      <c r="E175" s="90"/>
      <c r="F175" s="187"/>
      <c r="G175" s="187"/>
      <c r="I175" s="185"/>
      <c r="J175" s="67"/>
      <c r="K175" s="185"/>
      <c r="L175" s="181"/>
      <c r="M175" s="181"/>
      <c r="N175" s="184"/>
    </row>
    <row r="176" spans="1:14" x14ac:dyDescent="0.3">
      <c r="A176" s="73"/>
      <c r="B176" s="73"/>
      <c r="C176" s="73"/>
      <c r="D176" s="139"/>
      <c r="E176" s="90"/>
      <c r="F176" s="187"/>
      <c r="G176" s="187"/>
      <c r="I176" s="185"/>
      <c r="J176" s="67"/>
      <c r="K176" s="185"/>
      <c r="L176" s="181"/>
      <c r="M176" s="181"/>
      <c r="N176" s="184"/>
    </row>
    <row r="177" spans="1:14" x14ac:dyDescent="0.3">
      <c r="A177" s="73"/>
      <c r="B177" s="73"/>
      <c r="C177" s="73"/>
      <c r="D177" s="139"/>
      <c r="E177" s="90"/>
      <c r="F177" s="187"/>
      <c r="G177" s="187"/>
      <c r="I177" s="185"/>
      <c r="J177" s="67"/>
      <c r="K177" s="185"/>
      <c r="L177" s="181"/>
      <c r="M177" s="181"/>
      <c r="N177" s="184"/>
    </row>
    <row r="178" spans="1:14" x14ac:dyDescent="0.3">
      <c r="A178" s="73"/>
      <c r="B178" s="73"/>
      <c r="C178" s="73"/>
      <c r="D178" s="139"/>
      <c r="E178" s="90"/>
      <c r="F178" s="187"/>
      <c r="G178" s="188"/>
      <c r="I178" s="185"/>
      <c r="J178" s="67"/>
      <c r="K178" s="185"/>
      <c r="L178" s="181"/>
      <c r="M178" s="181"/>
      <c r="N178" s="184"/>
    </row>
    <row r="179" spans="1:14" x14ac:dyDescent="0.3">
      <c r="A179" s="73"/>
      <c r="B179" s="73"/>
      <c r="C179" s="73"/>
      <c r="D179" s="139"/>
      <c r="E179" s="90"/>
      <c r="F179" s="199"/>
      <c r="G179" s="203"/>
      <c r="H179" s="70"/>
      <c r="I179" s="185"/>
      <c r="J179" s="70"/>
      <c r="K179" s="185"/>
      <c r="L179" s="180"/>
      <c r="M179" s="180"/>
      <c r="N179" s="184"/>
    </row>
    <row r="180" spans="1:14" x14ac:dyDescent="0.3">
      <c r="A180" s="73"/>
      <c r="B180" s="73"/>
      <c r="C180" s="73"/>
      <c r="D180" s="139"/>
      <c r="E180" s="90"/>
      <c r="F180" s="187"/>
      <c r="G180" s="187"/>
      <c r="H180" s="70"/>
      <c r="I180" s="185"/>
      <c r="J180" s="70"/>
      <c r="K180" s="185"/>
      <c r="L180" s="181"/>
      <c r="M180" s="181"/>
      <c r="N180" s="184"/>
    </row>
    <row r="181" spans="1:14" x14ac:dyDescent="0.3">
      <c r="A181" s="73"/>
      <c r="B181" s="73"/>
      <c r="C181" s="73"/>
      <c r="D181" s="139"/>
      <c r="E181" s="90"/>
      <c r="F181" s="187"/>
      <c r="G181" s="187"/>
      <c r="H181" s="70"/>
      <c r="I181" s="185"/>
      <c r="J181" s="70"/>
      <c r="K181" s="185"/>
      <c r="L181" s="181"/>
      <c r="M181" s="181"/>
      <c r="N181" s="184"/>
    </row>
    <row r="182" spans="1:14" x14ac:dyDescent="0.3">
      <c r="A182" s="73"/>
      <c r="B182" s="73"/>
      <c r="C182" s="73"/>
      <c r="D182" s="139"/>
      <c r="E182" s="90"/>
      <c r="F182" s="187"/>
      <c r="G182" s="187"/>
      <c r="H182" s="70"/>
      <c r="I182" s="185"/>
      <c r="J182" s="70"/>
      <c r="K182" s="185"/>
      <c r="L182" s="181"/>
      <c r="M182" s="181"/>
      <c r="N182" s="184"/>
    </row>
    <row r="183" spans="1:14" x14ac:dyDescent="0.3">
      <c r="A183" s="73"/>
      <c r="B183" s="73"/>
      <c r="C183" s="73"/>
      <c r="D183" s="139"/>
      <c r="E183" s="90"/>
      <c r="F183" s="187"/>
      <c r="G183" s="187"/>
      <c r="H183" s="70"/>
      <c r="I183" s="185"/>
      <c r="J183" s="70"/>
      <c r="K183" s="185"/>
      <c r="L183" s="181"/>
      <c r="M183" s="181"/>
      <c r="N183" s="184"/>
    </row>
    <row r="184" spans="1:14" x14ac:dyDescent="0.3">
      <c r="A184" s="73"/>
      <c r="B184" s="73"/>
      <c r="C184" s="73"/>
      <c r="D184" s="139"/>
      <c r="E184" s="90"/>
      <c r="F184" s="187"/>
      <c r="G184" s="187"/>
      <c r="H184" s="70"/>
      <c r="I184" s="185"/>
      <c r="J184" s="70"/>
      <c r="K184" s="185"/>
      <c r="L184" s="181"/>
      <c r="M184" s="181"/>
      <c r="N184" s="184"/>
    </row>
    <row r="185" spans="1:14" x14ac:dyDescent="0.3">
      <c r="A185" s="73"/>
      <c r="B185" s="73"/>
      <c r="C185" s="73"/>
      <c r="D185" s="139"/>
      <c r="E185" s="90"/>
      <c r="F185" s="187"/>
      <c r="G185" s="187"/>
      <c r="H185" s="70"/>
      <c r="I185" s="185"/>
      <c r="J185" s="70"/>
      <c r="K185" s="185"/>
      <c r="L185" s="181"/>
      <c r="M185" s="181"/>
      <c r="N185" s="184"/>
    </row>
    <row r="186" spans="1:14" x14ac:dyDescent="0.3">
      <c r="A186" s="73"/>
      <c r="B186" s="73"/>
      <c r="C186" s="73"/>
      <c r="D186" s="139"/>
      <c r="E186" s="90"/>
      <c r="F186" s="187"/>
      <c r="G186" s="187"/>
      <c r="H186" s="103"/>
      <c r="I186" s="185"/>
      <c r="J186" s="70"/>
      <c r="K186" s="185"/>
      <c r="L186" s="181"/>
      <c r="M186" s="181"/>
      <c r="N186" s="184"/>
    </row>
    <row r="187" spans="1:14" x14ac:dyDescent="0.3">
      <c r="A187" s="73"/>
      <c r="B187" s="73"/>
      <c r="C187" s="73"/>
      <c r="D187" s="139"/>
      <c r="E187" s="90"/>
      <c r="F187" s="187"/>
      <c r="G187" s="187"/>
      <c r="H187" s="70"/>
      <c r="I187" s="185"/>
      <c r="J187" s="70"/>
      <c r="K187" s="185"/>
      <c r="L187" s="181"/>
      <c r="M187" s="181"/>
      <c r="N187" s="184"/>
    </row>
    <row r="188" spans="1:14" x14ac:dyDescent="0.3">
      <c r="A188" s="73"/>
      <c r="B188" s="73"/>
      <c r="C188" s="73"/>
      <c r="D188" s="139"/>
      <c r="E188" s="90"/>
      <c r="F188" s="187"/>
      <c r="G188" s="187"/>
      <c r="H188" s="70"/>
      <c r="I188" s="185"/>
      <c r="J188" s="70"/>
      <c r="K188" s="185"/>
      <c r="L188" s="181"/>
      <c r="M188" s="181"/>
      <c r="N188" s="184"/>
    </row>
    <row r="189" spans="1:14" x14ac:dyDescent="0.3">
      <c r="A189" s="73"/>
      <c r="B189" s="73"/>
      <c r="C189" s="73"/>
      <c r="D189" s="139"/>
      <c r="E189" s="90"/>
      <c r="F189" s="187"/>
      <c r="G189" s="187"/>
      <c r="H189" s="91"/>
      <c r="I189" s="185"/>
      <c r="J189" s="70"/>
      <c r="K189" s="185"/>
      <c r="L189" s="181"/>
      <c r="M189" s="181"/>
      <c r="N189" s="184"/>
    </row>
    <row r="190" spans="1:14" x14ac:dyDescent="0.3">
      <c r="A190" s="73"/>
      <c r="B190" s="73"/>
      <c r="C190" s="73"/>
      <c r="D190" s="139"/>
      <c r="E190" s="90"/>
      <c r="F190" s="187"/>
      <c r="G190" s="187"/>
      <c r="H190" s="91"/>
      <c r="I190" s="185"/>
      <c r="J190" s="70"/>
      <c r="K190" s="185"/>
      <c r="L190" s="181"/>
      <c r="M190" s="181"/>
      <c r="N190" s="184"/>
    </row>
    <row r="191" spans="1:14" x14ac:dyDescent="0.3">
      <c r="A191" s="73"/>
      <c r="B191" s="73"/>
      <c r="C191" s="73"/>
      <c r="D191" s="139"/>
      <c r="E191" s="90"/>
      <c r="F191" s="187"/>
      <c r="G191" s="187"/>
      <c r="H191" s="70"/>
      <c r="I191" s="185"/>
      <c r="K191" s="185"/>
      <c r="L191" s="181"/>
      <c r="M191" s="181"/>
      <c r="N191" s="184"/>
    </row>
    <row r="192" spans="1:14" x14ac:dyDescent="0.3">
      <c r="A192" s="73"/>
      <c r="B192" s="73"/>
      <c r="C192" s="73"/>
      <c r="D192" s="139"/>
      <c r="E192" s="90"/>
      <c r="F192" s="209"/>
      <c r="G192" s="192"/>
      <c r="H192" s="67"/>
      <c r="I192" s="185"/>
      <c r="J192" s="67"/>
      <c r="K192" s="185"/>
      <c r="L192" s="180"/>
      <c r="M192" s="180"/>
      <c r="N192" s="184"/>
    </row>
    <row r="193" spans="1:14" x14ac:dyDescent="0.3">
      <c r="A193" s="73"/>
      <c r="B193" s="73"/>
      <c r="C193" s="73"/>
      <c r="D193" s="139"/>
      <c r="E193" s="90"/>
      <c r="F193" s="187"/>
      <c r="G193" s="187"/>
      <c r="I193" s="185"/>
      <c r="J193" s="68"/>
      <c r="K193" s="185"/>
      <c r="L193" s="181"/>
      <c r="M193" s="181"/>
      <c r="N193" s="184"/>
    </row>
    <row r="194" spans="1:14" x14ac:dyDescent="0.3">
      <c r="A194" s="73"/>
      <c r="B194" s="73"/>
      <c r="C194" s="73"/>
      <c r="D194" s="139"/>
      <c r="E194" s="90"/>
      <c r="F194" s="187"/>
      <c r="G194" s="187"/>
      <c r="I194" s="185"/>
      <c r="J194" s="68"/>
      <c r="K194" s="185"/>
      <c r="L194" s="181"/>
      <c r="M194" s="181"/>
      <c r="N194" s="184"/>
    </row>
    <row r="195" spans="1:14" x14ac:dyDescent="0.3">
      <c r="A195" s="71"/>
      <c r="B195" s="71"/>
      <c r="C195" s="71"/>
      <c r="D195" s="154"/>
      <c r="E195" s="88"/>
      <c r="F195" s="188"/>
      <c r="G195" s="188"/>
      <c r="I195" s="185"/>
      <c r="J195" s="67"/>
      <c r="K195" s="185"/>
      <c r="L195" s="181"/>
      <c r="M195" s="181"/>
      <c r="N195" s="184"/>
    </row>
    <row r="196" spans="1:14" ht="14.4" customHeight="1" x14ac:dyDescent="0.3">
      <c r="A196" s="75"/>
      <c r="B196" s="75"/>
      <c r="C196" s="93"/>
      <c r="D196" s="138"/>
      <c r="E196" s="93"/>
      <c r="F196" s="198"/>
      <c r="G196" s="186"/>
      <c r="H196" s="70"/>
      <c r="I196" s="185"/>
      <c r="J196" s="70"/>
      <c r="K196" s="185"/>
      <c r="L196" s="180"/>
      <c r="M196" s="180"/>
      <c r="N196" s="184"/>
    </row>
    <row r="197" spans="1:14" x14ac:dyDescent="0.3">
      <c r="A197" s="73"/>
      <c r="B197" s="73"/>
      <c r="C197" s="90"/>
      <c r="D197" s="139"/>
      <c r="E197" s="90"/>
      <c r="F197" s="187"/>
      <c r="G197" s="187"/>
      <c r="H197" s="70"/>
      <c r="I197" s="185"/>
      <c r="J197" s="70"/>
      <c r="K197" s="185"/>
      <c r="L197" s="181"/>
      <c r="M197" s="181"/>
      <c r="N197" s="184"/>
    </row>
    <row r="198" spans="1:14" x14ac:dyDescent="0.3">
      <c r="A198" s="73"/>
      <c r="B198" s="73"/>
      <c r="C198" s="90"/>
      <c r="D198" s="139"/>
      <c r="E198" s="90"/>
      <c r="F198" s="187"/>
      <c r="G198" s="187"/>
      <c r="H198" s="70"/>
      <c r="I198" s="185"/>
      <c r="J198" s="91"/>
      <c r="K198" s="185"/>
      <c r="L198" s="181"/>
      <c r="M198" s="181"/>
      <c r="N198" s="184"/>
    </row>
    <row r="199" spans="1:14" x14ac:dyDescent="0.3">
      <c r="A199" s="73"/>
      <c r="B199" s="73"/>
      <c r="C199" s="90"/>
      <c r="D199" s="139"/>
      <c r="E199" s="90"/>
      <c r="F199" s="187"/>
      <c r="G199" s="187"/>
      <c r="H199" s="70"/>
      <c r="I199" s="185"/>
      <c r="J199" s="70"/>
      <c r="K199" s="185"/>
      <c r="L199" s="181"/>
      <c r="M199" s="181"/>
      <c r="N199" s="184"/>
    </row>
    <row r="200" spans="1:14" x14ac:dyDescent="0.3">
      <c r="A200" s="73"/>
      <c r="B200" s="73"/>
      <c r="C200" s="90"/>
      <c r="D200" s="139"/>
      <c r="E200" s="90"/>
      <c r="F200" s="187"/>
      <c r="G200" s="187"/>
      <c r="H200" s="70"/>
      <c r="I200" s="185"/>
      <c r="K200" s="185"/>
      <c r="L200" s="181"/>
      <c r="M200" s="181"/>
      <c r="N200" s="184"/>
    </row>
    <row r="201" spans="1:14" x14ac:dyDescent="0.3">
      <c r="A201" s="73"/>
      <c r="B201" s="73"/>
      <c r="C201" s="90"/>
      <c r="D201" s="139"/>
      <c r="E201" s="90"/>
      <c r="F201" s="187"/>
      <c r="G201" s="187"/>
      <c r="H201" s="70"/>
      <c r="I201" s="185"/>
      <c r="K201" s="185"/>
      <c r="L201" s="181"/>
      <c r="M201" s="181"/>
      <c r="N201" s="184"/>
    </row>
    <row r="202" spans="1:14" x14ac:dyDescent="0.3">
      <c r="A202" s="73"/>
      <c r="B202" s="73"/>
      <c r="C202" s="90"/>
      <c r="D202" s="139"/>
      <c r="E202" s="90"/>
      <c r="F202" s="187"/>
      <c r="G202" s="187"/>
      <c r="H202" s="70"/>
      <c r="I202" s="185"/>
      <c r="K202" s="185"/>
      <c r="L202" s="181"/>
      <c r="M202" s="181"/>
      <c r="N202" s="184"/>
    </row>
    <row r="203" spans="1:14" x14ac:dyDescent="0.3">
      <c r="A203" s="73"/>
      <c r="B203" s="73"/>
      <c r="C203" s="90"/>
      <c r="D203" s="139"/>
      <c r="E203" s="90"/>
      <c r="F203" s="187"/>
      <c r="G203" s="187"/>
      <c r="H203" s="70"/>
      <c r="I203" s="185"/>
      <c r="K203" s="185"/>
      <c r="L203" s="181"/>
      <c r="M203" s="181"/>
      <c r="N203" s="184"/>
    </row>
    <row r="204" spans="1:14" x14ac:dyDescent="0.3">
      <c r="A204" s="73"/>
      <c r="B204" s="73"/>
      <c r="C204" s="90"/>
      <c r="D204" s="139"/>
      <c r="E204" s="90"/>
      <c r="F204" s="187"/>
      <c r="G204" s="187"/>
      <c r="H204" s="70"/>
      <c r="I204" s="185"/>
      <c r="K204" s="185"/>
      <c r="L204" s="181"/>
      <c r="M204" s="181"/>
      <c r="N204" s="184"/>
    </row>
    <row r="205" spans="1:14" x14ac:dyDescent="0.3">
      <c r="A205" s="73"/>
      <c r="B205" s="73"/>
      <c r="C205" s="90"/>
      <c r="D205" s="139"/>
      <c r="E205" s="90"/>
      <c r="F205" s="187"/>
      <c r="G205" s="187"/>
      <c r="H205" s="70"/>
      <c r="I205" s="185"/>
      <c r="K205" s="185"/>
      <c r="L205" s="181"/>
      <c r="M205" s="181"/>
      <c r="N205" s="184"/>
    </row>
    <row r="206" spans="1:14" x14ac:dyDescent="0.3">
      <c r="A206" s="73"/>
      <c r="B206" s="73"/>
      <c r="C206" s="90"/>
      <c r="D206" s="139"/>
      <c r="E206" s="90"/>
      <c r="F206" s="187"/>
      <c r="G206" s="187"/>
      <c r="H206" s="91"/>
      <c r="I206" s="185"/>
      <c r="K206" s="185"/>
      <c r="L206" s="181"/>
      <c r="M206" s="181"/>
      <c r="N206" s="184"/>
    </row>
    <row r="207" spans="1:14" x14ac:dyDescent="0.3">
      <c r="A207" s="73"/>
      <c r="B207" s="73"/>
      <c r="C207" s="90"/>
      <c r="D207" s="139"/>
      <c r="E207" s="90"/>
      <c r="F207" s="187"/>
      <c r="G207" s="187"/>
      <c r="H207" s="70"/>
      <c r="I207" s="185"/>
      <c r="K207" s="185"/>
      <c r="L207" s="181"/>
      <c r="M207" s="181"/>
      <c r="N207" s="184"/>
    </row>
    <row r="208" spans="1:14" x14ac:dyDescent="0.3">
      <c r="A208" s="73"/>
      <c r="B208" s="73"/>
      <c r="C208" s="90"/>
      <c r="D208" s="139"/>
      <c r="E208" s="90"/>
      <c r="F208" s="187"/>
      <c r="G208" s="187"/>
      <c r="H208" s="70"/>
      <c r="I208" s="185"/>
      <c r="K208" s="185"/>
      <c r="L208" s="181"/>
      <c r="M208" s="181"/>
      <c r="N208" s="184"/>
    </row>
    <row r="209" spans="1:14" x14ac:dyDescent="0.3">
      <c r="A209" s="71"/>
      <c r="B209" s="71"/>
      <c r="C209" s="88"/>
      <c r="D209" s="154"/>
      <c r="E209" s="88"/>
      <c r="F209" s="188"/>
      <c r="G209" s="188"/>
      <c r="H209" s="70"/>
      <c r="I209" s="185"/>
      <c r="K209" s="185"/>
      <c r="L209" s="181"/>
      <c r="M209" s="181"/>
      <c r="N209" s="184"/>
    </row>
    <row r="210" spans="1:14" ht="14.4" customHeight="1" x14ac:dyDescent="0.3">
      <c r="A210" s="75"/>
      <c r="B210" s="75"/>
      <c r="C210" s="95"/>
      <c r="D210" s="138"/>
      <c r="E210" s="93"/>
      <c r="F210" s="201"/>
      <c r="G210" s="186"/>
      <c r="H210" s="67"/>
      <c r="I210" s="185"/>
      <c r="J210" s="68"/>
      <c r="K210" s="185"/>
      <c r="L210" s="180"/>
      <c r="M210" s="180"/>
      <c r="N210" s="184"/>
    </row>
    <row r="211" spans="1:14" x14ac:dyDescent="0.3">
      <c r="A211" s="73"/>
      <c r="B211" s="73"/>
      <c r="C211" s="95"/>
      <c r="D211" s="139"/>
      <c r="E211" s="90"/>
      <c r="F211" s="187"/>
      <c r="G211" s="187"/>
      <c r="H211" s="67"/>
      <c r="I211" s="185"/>
      <c r="J211" s="67"/>
      <c r="K211" s="185"/>
      <c r="L211" s="181"/>
      <c r="M211" s="181"/>
      <c r="N211" s="184"/>
    </row>
    <row r="212" spans="1:14" x14ac:dyDescent="0.3">
      <c r="A212" s="73"/>
      <c r="B212" s="73"/>
      <c r="C212" s="95"/>
      <c r="D212" s="139"/>
      <c r="E212" s="90"/>
      <c r="F212" s="187"/>
      <c r="G212" s="187"/>
      <c r="H212" s="67"/>
      <c r="I212" s="185"/>
      <c r="J212" s="67"/>
      <c r="K212" s="185"/>
      <c r="L212" s="181"/>
      <c r="M212" s="181"/>
      <c r="N212" s="184"/>
    </row>
    <row r="213" spans="1:14" x14ac:dyDescent="0.3">
      <c r="A213" s="73"/>
      <c r="B213" s="73"/>
      <c r="C213" s="95"/>
      <c r="D213" s="139"/>
      <c r="E213" s="90"/>
      <c r="F213" s="187"/>
      <c r="G213" s="188"/>
      <c r="H213" s="67"/>
      <c r="I213" s="185"/>
      <c r="K213" s="185"/>
      <c r="L213" s="181"/>
      <c r="M213" s="181"/>
      <c r="N213" s="184"/>
    </row>
    <row r="214" spans="1:14" x14ac:dyDescent="0.3">
      <c r="A214" s="71"/>
      <c r="B214" s="71"/>
      <c r="C214" s="95"/>
      <c r="D214" s="88"/>
      <c r="E214" s="88"/>
      <c r="F214" s="87"/>
      <c r="G214" s="94"/>
      <c r="H214" s="220"/>
      <c r="I214" s="185"/>
      <c r="J214" s="181"/>
      <c r="K214" s="185"/>
      <c r="L214" s="181"/>
      <c r="M214" s="99"/>
    </row>
    <row r="215" spans="1:14" x14ac:dyDescent="0.3">
      <c r="A215" s="98"/>
      <c r="B215" s="97"/>
      <c r="C215" s="95"/>
      <c r="D215" s="96"/>
      <c r="E215" s="95"/>
      <c r="F215" s="2"/>
      <c r="G215" s="94"/>
      <c r="H215" s="218"/>
      <c r="I215" s="185"/>
      <c r="J215" s="181"/>
      <c r="K215" s="185"/>
      <c r="L215" s="181"/>
      <c r="M215" s="65"/>
    </row>
    <row r="216" spans="1:14" ht="14.4" customHeight="1" x14ac:dyDescent="0.3">
      <c r="A216" s="75"/>
      <c r="B216" s="75"/>
      <c r="C216" s="95"/>
      <c r="D216" s="138"/>
      <c r="E216" s="93"/>
      <c r="F216" s="219"/>
      <c r="G216" s="186"/>
      <c r="H216" s="70"/>
      <c r="I216" s="185"/>
      <c r="J216" s="91"/>
      <c r="K216" s="185"/>
      <c r="L216" s="180"/>
      <c r="M216" s="180"/>
      <c r="N216" s="184"/>
    </row>
    <row r="217" spans="1:14" x14ac:dyDescent="0.3">
      <c r="A217" s="73"/>
      <c r="B217" s="73"/>
      <c r="C217" s="95"/>
      <c r="D217" s="139"/>
      <c r="E217" s="90"/>
      <c r="F217" s="187"/>
      <c r="G217" s="187"/>
      <c r="H217" s="74"/>
      <c r="I217" s="185"/>
      <c r="J217" s="70"/>
      <c r="K217" s="185"/>
      <c r="L217" s="181"/>
      <c r="M217" s="181"/>
      <c r="N217" s="184"/>
    </row>
    <row r="218" spans="1:14" x14ac:dyDescent="0.3">
      <c r="A218" s="73"/>
      <c r="B218" s="73"/>
      <c r="C218" s="95"/>
      <c r="D218" s="139"/>
      <c r="E218" s="90"/>
      <c r="F218" s="187"/>
      <c r="G218" s="187"/>
      <c r="H218" s="70"/>
      <c r="I218" s="185"/>
      <c r="J218" s="70"/>
      <c r="K218" s="185"/>
      <c r="L218" s="181"/>
      <c r="M218" s="181"/>
      <c r="N218" s="184"/>
    </row>
    <row r="219" spans="1:14" x14ac:dyDescent="0.3">
      <c r="A219" s="73"/>
      <c r="B219" s="73"/>
      <c r="C219" s="95"/>
      <c r="D219" s="139"/>
      <c r="E219" s="90"/>
      <c r="F219" s="187"/>
      <c r="G219" s="187"/>
      <c r="H219" s="70"/>
      <c r="I219" s="185"/>
      <c r="J219" s="70"/>
      <c r="K219" s="185"/>
      <c r="L219" s="181"/>
      <c r="M219" s="181"/>
      <c r="N219" s="184"/>
    </row>
    <row r="220" spans="1:14" x14ac:dyDescent="0.3">
      <c r="A220" s="73"/>
      <c r="B220" s="73"/>
      <c r="C220" s="95"/>
      <c r="D220" s="139"/>
      <c r="E220" s="90"/>
      <c r="F220" s="187"/>
      <c r="G220" s="187"/>
      <c r="H220" s="70"/>
      <c r="I220" s="185"/>
      <c r="K220" s="185"/>
      <c r="L220" s="181"/>
      <c r="M220" s="181"/>
      <c r="N220" s="184"/>
    </row>
    <row r="221" spans="1:14" x14ac:dyDescent="0.3">
      <c r="A221" s="73"/>
      <c r="B221" s="73"/>
      <c r="C221" s="95"/>
      <c r="D221" s="139"/>
      <c r="E221" s="90"/>
      <c r="F221" s="187"/>
      <c r="G221" s="187"/>
      <c r="H221" s="70"/>
      <c r="I221" s="185"/>
      <c r="K221" s="185"/>
      <c r="L221" s="181"/>
      <c r="M221" s="181"/>
      <c r="N221" s="184"/>
    </row>
    <row r="222" spans="1:14" x14ac:dyDescent="0.3">
      <c r="A222" s="73"/>
      <c r="B222" s="73"/>
      <c r="C222" s="95"/>
      <c r="D222" s="139"/>
      <c r="E222" s="90"/>
      <c r="F222" s="187"/>
      <c r="G222" s="188"/>
      <c r="H222" s="70"/>
      <c r="I222" s="185"/>
      <c r="K222" s="185"/>
      <c r="L222" s="181"/>
      <c r="M222" s="181"/>
      <c r="N222" s="184"/>
    </row>
    <row r="223" spans="1:14" x14ac:dyDescent="0.3">
      <c r="A223" s="73"/>
      <c r="B223" s="73"/>
      <c r="C223" s="95"/>
      <c r="D223" s="90"/>
      <c r="E223" s="90"/>
      <c r="F223" s="72"/>
      <c r="G223" s="86"/>
      <c r="J223" s="67"/>
      <c r="K223" s="89"/>
    </row>
    <row r="224" spans="1:14" x14ac:dyDescent="0.3">
      <c r="A224" s="71"/>
      <c r="B224" s="71"/>
      <c r="C224" s="95"/>
      <c r="D224" s="88"/>
      <c r="E224" s="88"/>
      <c r="F224" s="87"/>
      <c r="G224" s="86"/>
      <c r="H224" s="85"/>
      <c r="J224" s="80"/>
    </row>
    <row r="225" spans="1:14" ht="14.4" customHeight="1" x14ac:dyDescent="0.3">
      <c r="A225" s="155"/>
      <c r="B225" s="155"/>
      <c r="C225" s="155"/>
      <c r="D225" s="146"/>
      <c r="E225" s="69"/>
      <c r="F225" s="213"/>
      <c r="G225" s="193"/>
      <c r="H225" s="67"/>
      <c r="I225" s="185"/>
      <c r="K225" s="185"/>
      <c r="L225" s="180"/>
      <c r="M225" s="180"/>
      <c r="N225" s="184"/>
    </row>
    <row r="226" spans="1:14" ht="14.4" customHeight="1" x14ac:dyDescent="0.3">
      <c r="A226" s="156"/>
      <c r="B226" s="156"/>
      <c r="C226" s="156"/>
      <c r="D226" s="148"/>
      <c r="F226" s="187"/>
      <c r="G226" s="187"/>
      <c r="H226" s="67"/>
      <c r="I226" s="185"/>
      <c r="K226" s="185"/>
      <c r="L226" s="181"/>
      <c r="M226" s="181"/>
      <c r="N226" s="184"/>
    </row>
    <row r="227" spans="1:14" ht="14.4" customHeight="1" x14ac:dyDescent="0.3">
      <c r="A227" s="156"/>
      <c r="B227" s="156"/>
      <c r="C227" s="156"/>
      <c r="D227" s="148"/>
      <c r="F227" s="187"/>
      <c r="G227" s="187"/>
      <c r="H227" s="67"/>
      <c r="I227" s="185"/>
      <c r="K227" s="185"/>
      <c r="L227" s="181"/>
      <c r="M227" s="181"/>
      <c r="N227" s="184"/>
    </row>
    <row r="228" spans="1:14" ht="14.4" customHeight="1" x14ac:dyDescent="0.3">
      <c r="A228" s="156"/>
      <c r="B228" s="156"/>
      <c r="C228" s="156"/>
      <c r="D228" s="148"/>
      <c r="F228" s="187"/>
      <c r="G228" s="187"/>
      <c r="H228" s="67"/>
      <c r="I228" s="185"/>
      <c r="K228" s="185"/>
      <c r="L228" s="181"/>
      <c r="M228" s="181"/>
      <c r="N228" s="184"/>
    </row>
    <row r="229" spans="1:14" ht="14.4" customHeight="1" x14ac:dyDescent="0.3">
      <c r="A229" s="156"/>
      <c r="B229" s="156"/>
      <c r="C229" s="156"/>
      <c r="D229" s="148"/>
      <c r="F229" s="187"/>
      <c r="G229" s="187"/>
      <c r="H229" s="67"/>
      <c r="I229" s="185"/>
      <c r="K229" s="185"/>
      <c r="L229" s="181"/>
      <c r="M229" s="181"/>
      <c r="N229" s="184"/>
    </row>
    <row r="230" spans="1:14" ht="14.4" customHeight="1" x14ac:dyDescent="0.3">
      <c r="A230" s="156"/>
      <c r="B230" s="156"/>
      <c r="C230" s="156"/>
      <c r="D230" s="148"/>
      <c r="F230" s="187"/>
      <c r="G230" s="187"/>
      <c r="H230" s="67"/>
      <c r="I230" s="185"/>
      <c r="K230" s="185"/>
      <c r="L230" s="181"/>
      <c r="M230" s="181"/>
      <c r="N230" s="184"/>
    </row>
    <row r="231" spans="1:14" ht="14.4" customHeight="1" x14ac:dyDescent="0.3">
      <c r="A231" s="156"/>
      <c r="B231" s="156"/>
      <c r="C231" s="156"/>
      <c r="D231" s="148"/>
      <c r="F231" s="187"/>
      <c r="G231" s="187"/>
      <c r="H231" s="67"/>
      <c r="I231" s="185"/>
      <c r="J231" s="77"/>
      <c r="K231" s="185"/>
      <c r="L231" s="181"/>
      <c r="M231" s="181"/>
      <c r="N231" s="184"/>
    </row>
    <row r="232" spans="1:14" ht="14.4" customHeight="1" x14ac:dyDescent="0.3">
      <c r="A232" s="156"/>
      <c r="B232" s="156"/>
      <c r="C232" s="156"/>
      <c r="D232" s="148"/>
      <c r="F232" s="187"/>
      <c r="G232" s="187"/>
      <c r="H232" s="67"/>
      <c r="I232" s="185"/>
      <c r="J232" s="83"/>
      <c r="K232" s="185"/>
      <c r="L232" s="181"/>
      <c r="M232" s="181"/>
      <c r="N232" s="184"/>
    </row>
    <row r="233" spans="1:14" ht="14.4" customHeight="1" x14ac:dyDescent="0.3">
      <c r="A233" s="156"/>
      <c r="B233" s="156"/>
      <c r="C233" s="156"/>
      <c r="D233" s="148"/>
      <c r="F233" s="187"/>
      <c r="G233" s="187"/>
      <c r="H233" s="67"/>
      <c r="I233" s="185"/>
      <c r="J233" s="83"/>
      <c r="K233" s="185"/>
      <c r="L233" s="181"/>
      <c r="M233" s="181"/>
      <c r="N233" s="184"/>
    </row>
    <row r="234" spans="1:14" ht="14.4" customHeight="1" x14ac:dyDescent="0.3">
      <c r="A234" s="156"/>
      <c r="B234" s="156"/>
      <c r="C234" s="156"/>
      <c r="D234" s="148"/>
      <c r="F234" s="187"/>
      <c r="G234" s="187"/>
      <c r="H234" s="67"/>
      <c r="I234" s="185"/>
      <c r="J234" s="83"/>
      <c r="K234" s="185"/>
      <c r="L234" s="181"/>
      <c r="M234" s="181"/>
      <c r="N234" s="184"/>
    </row>
    <row r="235" spans="1:14" ht="14.4" customHeight="1" x14ac:dyDescent="0.3">
      <c r="A235" s="156"/>
      <c r="B235" s="156"/>
      <c r="C235" s="156"/>
      <c r="D235" s="148"/>
      <c r="F235" s="187"/>
      <c r="G235" s="187"/>
      <c r="H235" s="67"/>
      <c r="I235" s="185"/>
      <c r="J235" s="82"/>
      <c r="K235" s="185"/>
      <c r="L235" s="181"/>
      <c r="M235" s="181"/>
      <c r="N235" s="184"/>
    </row>
    <row r="236" spans="1:14" ht="14.4" customHeight="1" x14ac:dyDescent="0.3">
      <c r="A236" s="156"/>
      <c r="B236" s="156"/>
      <c r="C236" s="156"/>
      <c r="D236" s="148"/>
      <c r="F236" s="187"/>
      <c r="G236" s="187"/>
      <c r="H236" s="67"/>
      <c r="I236" s="185"/>
      <c r="K236" s="185"/>
      <c r="L236" s="181"/>
      <c r="M236" s="181"/>
      <c r="N236" s="184"/>
    </row>
    <row r="237" spans="1:14" ht="14.4" customHeight="1" x14ac:dyDescent="0.3">
      <c r="A237" s="156"/>
      <c r="B237" s="156"/>
      <c r="C237" s="156"/>
      <c r="D237" s="148"/>
      <c r="F237" s="187"/>
      <c r="G237" s="187"/>
      <c r="H237" s="67"/>
      <c r="I237" s="185"/>
      <c r="K237" s="185"/>
      <c r="L237" s="181"/>
      <c r="M237" s="181"/>
      <c r="N237" s="184"/>
    </row>
    <row r="238" spans="1:14" ht="14.4" customHeight="1" x14ac:dyDescent="0.3">
      <c r="A238" s="156"/>
      <c r="B238" s="156"/>
      <c r="C238" s="156"/>
      <c r="D238" s="148"/>
      <c r="F238" s="187"/>
      <c r="G238" s="187"/>
      <c r="H238" s="67"/>
      <c r="I238" s="185"/>
      <c r="K238" s="185"/>
      <c r="L238" s="181"/>
      <c r="M238" s="181"/>
      <c r="N238" s="184"/>
    </row>
    <row r="239" spans="1:14" ht="14.4" customHeight="1" x14ac:dyDescent="0.3">
      <c r="A239" s="156"/>
      <c r="B239" s="156"/>
      <c r="C239" s="156"/>
      <c r="D239" s="148"/>
      <c r="F239" s="187"/>
      <c r="G239" s="187"/>
      <c r="H239" s="67"/>
      <c r="I239" s="185"/>
      <c r="K239" s="185"/>
      <c r="L239" s="181"/>
      <c r="M239" s="181"/>
      <c r="N239" s="184"/>
    </row>
    <row r="240" spans="1:14" ht="14.4" customHeight="1" x14ac:dyDescent="0.3">
      <c r="A240" s="156"/>
      <c r="B240" s="156"/>
      <c r="C240" s="156"/>
      <c r="D240" s="148"/>
      <c r="F240" s="187"/>
      <c r="G240" s="187"/>
      <c r="H240" s="67"/>
      <c r="I240" s="185"/>
      <c r="K240" s="185"/>
      <c r="L240" s="181"/>
      <c r="M240" s="181"/>
      <c r="N240" s="184"/>
    </row>
    <row r="241" spans="1:14" ht="14.4" customHeight="1" x14ac:dyDescent="0.3">
      <c r="A241" s="156"/>
      <c r="B241" s="156"/>
      <c r="C241" s="156"/>
      <c r="D241" s="148"/>
      <c r="F241" s="187"/>
      <c r="G241" s="187"/>
      <c r="H241" s="67"/>
      <c r="I241" s="185"/>
      <c r="K241" s="185"/>
      <c r="L241" s="181"/>
      <c r="M241" s="181"/>
      <c r="N241" s="184"/>
    </row>
    <row r="242" spans="1:14" ht="14.4" customHeight="1" x14ac:dyDescent="0.3">
      <c r="A242" s="156"/>
      <c r="B242" s="156"/>
      <c r="C242" s="156"/>
      <c r="D242" s="148"/>
      <c r="F242" s="187"/>
      <c r="G242" s="187"/>
      <c r="H242" s="67"/>
      <c r="I242" s="185"/>
      <c r="K242" s="185"/>
      <c r="L242" s="181"/>
      <c r="M242" s="181"/>
      <c r="N242" s="184"/>
    </row>
    <row r="243" spans="1:14" ht="14.4" customHeight="1" x14ac:dyDescent="0.3">
      <c r="A243" s="156"/>
      <c r="B243" s="156"/>
      <c r="C243" s="156"/>
      <c r="D243" s="148"/>
      <c r="F243" s="187"/>
      <c r="G243" s="187"/>
      <c r="H243" s="67"/>
      <c r="I243" s="185"/>
      <c r="K243" s="185"/>
      <c r="L243" s="181"/>
      <c r="M243" s="181"/>
      <c r="N243" s="184"/>
    </row>
    <row r="244" spans="1:14" ht="14.4" customHeight="1" x14ac:dyDescent="0.3">
      <c r="A244" s="156"/>
      <c r="B244" s="156"/>
      <c r="C244" s="156"/>
      <c r="D244" s="148"/>
      <c r="F244" s="187"/>
      <c r="G244" s="188"/>
      <c r="H244" s="67"/>
      <c r="I244" s="185"/>
      <c r="K244" s="185"/>
      <c r="L244" s="181"/>
      <c r="M244" s="181"/>
      <c r="N244" s="184"/>
    </row>
    <row r="245" spans="1:14" x14ac:dyDescent="0.3">
      <c r="A245" s="156"/>
      <c r="B245" s="156"/>
      <c r="C245" s="156"/>
      <c r="D245" s="148"/>
      <c r="F245" s="214"/>
      <c r="G245" s="208"/>
      <c r="H245" s="70"/>
      <c r="I245" s="185"/>
      <c r="J245" s="70"/>
      <c r="K245" s="185"/>
      <c r="L245" s="180"/>
      <c r="M245" s="180"/>
      <c r="N245" s="184"/>
    </row>
    <row r="246" spans="1:14" x14ac:dyDescent="0.3">
      <c r="A246" s="156"/>
      <c r="B246" s="156"/>
      <c r="C246" s="156"/>
      <c r="D246" s="148"/>
      <c r="F246" s="187"/>
      <c r="G246" s="187"/>
      <c r="H246" s="70"/>
      <c r="I246" s="185"/>
      <c r="J246" s="70"/>
      <c r="K246" s="185"/>
      <c r="L246" s="181"/>
      <c r="M246" s="181"/>
      <c r="N246" s="184"/>
    </row>
    <row r="247" spans="1:14" x14ac:dyDescent="0.3">
      <c r="A247" s="156"/>
      <c r="B247" s="156"/>
      <c r="C247" s="156"/>
      <c r="D247" s="148"/>
      <c r="F247" s="187"/>
      <c r="G247" s="187"/>
      <c r="H247" s="70"/>
      <c r="I247" s="185"/>
      <c r="J247" s="70"/>
      <c r="K247" s="185"/>
      <c r="L247" s="181"/>
      <c r="M247" s="181"/>
      <c r="N247" s="184"/>
    </row>
    <row r="248" spans="1:14" x14ac:dyDescent="0.3">
      <c r="A248" s="156"/>
      <c r="B248" s="156"/>
      <c r="C248" s="156"/>
      <c r="D248" s="148"/>
      <c r="F248" s="187"/>
      <c r="G248" s="187"/>
      <c r="H248" s="70"/>
      <c r="I248" s="185"/>
      <c r="J248" s="70"/>
      <c r="K248" s="185"/>
      <c r="L248" s="181"/>
      <c r="M248" s="181"/>
      <c r="N248" s="184"/>
    </row>
    <row r="249" spans="1:14" x14ac:dyDescent="0.3">
      <c r="A249" s="156"/>
      <c r="B249" s="156"/>
      <c r="C249" s="156"/>
      <c r="D249" s="148"/>
      <c r="F249" s="187"/>
      <c r="G249" s="187"/>
      <c r="H249" s="70"/>
      <c r="I249" s="185"/>
      <c r="J249" s="70"/>
      <c r="K249" s="185"/>
      <c r="L249" s="181"/>
      <c r="M249" s="181"/>
      <c r="N249" s="184"/>
    </row>
    <row r="250" spans="1:14" x14ac:dyDescent="0.3">
      <c r="A250" s="156"/>
      <c r="B250" s="156"/>
      <c r="C250" s="156"/>
      <c r="D250" s="148"/>
      <c r="F250" s="187"/>
      <c r="G250" s="187"/>
      <c r="H250" s="70"/>
      <c r="I250" s="185"/>
      <c r="J250" s="70"/>
      <c r="K250" s="185"/>
      <c r="L250" s="181"/>
      <c r="M250" s="181"/>
      <c r="N250" s="184"/>
    </row>
    <row r="251" spans="1:14" x14ac:dyDescent="0.3">
      <c r="A251" s="156"/>
      <c r="B251" s="156"/>
      <c r="C251" s="156"/>
      <c r="D251" s="148"/>
      <c r="F251" s="187"/>
      <c r="G251" s="187"/>
      <c r="H251" s="70"/>
      <c r="I251" s="185"/>
      <c r="J251" s="80"/>
      <c r="K251" s="185"/>
      <c r="L251" s="181"/>
      <c r="M251" s="181"/>
      <c r="N251" s="184"/>
    </row>
    <row r="252" spans="1:14" x14ac:dyDescent="0.3">
      <c r="A252" s="156"/>
      <c r="B252" s="156"/>
      <c r="C252" s="156"/>
      <c r="D252" s="148"/>
      <c r="F252" s="187"/>
      <c r="G252" s="187"/>
      <c r="H252" s="70"/>
      <c r="I252" s="185"/>
      <c r="J252" s="80"/>
      <c r="K252" s="185"/>
      <c r="L252" s="181"/>
      <c r="M252" s="181"/>
      <c r="N252" s="184"/>
    </row>
    <row r="253" spans="1:14" x14ac:dyDescent="0.3">
      <c r="A253" s="156"/>
      <c r="B253" s="156"/>
      <c r="C253" s="156"/>
      <c r="D253" s="148"/>
      <c r="F253" s="187"/>
      <c r="G253" s="187"/>
      <c r="H253" s="70"/>
      <c r="I253" s="185"/>
      <c r="K253" s="185"/>
      <c r="L253" s="181"/>
      <c r="M253" s="181"/>
      <c r="N253" s="184"/>
    </row>
    <row r="254" spans="1:14" x14ac:dyDescent="0.3">
      <c r="A254" s="156"/>
      <c r="B254" s="156"/>
      <c r="C254" s="156"/>
      <c r="D254" s="148"/>
      <c r="F254" s="187"/>
      <c r="G254" s="187"/>
      <c r="H254" s="70"/>
      <c r="I254" s="185"/>
      <c r="K254" s="185"/>
      <c r="L254" s="181"/>
      <c r="M254" s="181"/>
      <c r="N254" s="184"/>
    </row>
    <row r="255" spans="1:14" x14ac:dyDescent="0.3">
      <c r="A255" s="156"/>
      <c r="B255" s="156"/>
      <c r="C255" s="156"/>
      <c r="D255" s="148"/>
      <c r="F255" s="187"/>
      <c r="G255" s="188"/>
      <c r="H255" s="70"/>
      <c r="I255" s="185"/>
      <c r="K255" s="185"/>
      <c r="L255" s="181"/>
      <c r="M255" s="181"/>
      <c r="N255" s="184"/>
    </row>
    <row r="256" spans="1:14" x14ac:dyDescent="0.3">
      <c r="A256" s="156"/>
      <c r="B256" s="156"/>
      <c r="C256" s="156"/>
      <c r="D256" s="148"/>
      <c r="F256" s="215"/>
      <c r="G256" s="193"/>
      <c r="I256" s="185"/>
      <c r="K256" s="185"/>
      <c r="L256" s="180"/>
      <c r="M256" s="180"/>
      <c r="N256" s="184"/>
    </row>
    <row r="257" spans="1:14" x14ac:dyDescent="0.3">
      <c r="A257" s="156"/>
      <c r="B257" s="156"/>
      <c r="C257" s="156"/>
      <c r="D257" s="148"/>
      <c r="F257" s="187"/>
      <c r="G257" s="187"/>
      <c r="I257" s="185"/>
      <c r="K257" s="185"/>
      <c r="L257" s="181"/>
      <c r="M257" s="181"/>
      <c r="N257" s="184"/>
    </row>
    <row r="258" spans="1:14" x14ac:dyDescent="0.3">
      <c r="A258" s="156"/>
      <c r="B258" s="156"/>
      <c r="C258" s="156"/>
      <c r="D258" s="148"/>
      <c r="F258" s="187"/>
      <c r="G258" s="187"/>
      <c r="I258" s="185"/>
      <c r="K258" s="185"/>
      <c r="L258" s="181"/>
      <c r="M258" s="181"/>
      <c r="N258" s="184"/>
    </row>
    <row r="259" spans="1:14" x14ac:dyDescent="0.3">
      <c r="A259" s="156"/>
      <c r="B259" s="156"/>
      <c r="C259" s="156"/>
      <c r="D259" s="148"/>
      <c r="F259" s="187"/>
      <c r="G259" s="187"/>
      <c r="I259" s="185"/>
      <c r="K259" s="185"/>
      <c r="L259" s="181"/>
      <c r="M259" s="181"/>
      <c r="N259" s="184"/>
    </row>
    <row r="260" spans="1:14" x14ac:dyDescent="0.3">
      <c r="A260" s="156"/>
      <c r="B260" s="156"/>
      <c r="C260" s="156"/>
      <c r="D260" s="148"/>
      <c r="F260" s="187"/>
      <c r="G260" s="187"/>
      <c r="I260" s="185"/>
      <c r="K260" s="185"/>
      <c r="L260" s="181"/>
      <c r="M260" s="181"/>
      <c r="N260" s="184"/>
    </row>
    <row r="261" spans="1:14" x14ac:dyDescent="0.3">
      <c r="A261" s="156"/>
      <c r="B261" s="156"/>
      <c r="C261" s="156"/>
      <c r="D261" s="148"/>
      <c r="F261" s="187"/>
      <c r="G261" s="187"/>
      <c r="I261" s="185"/>
      <c r="K261" s="185"/>
      <c r="L261" s="181"/>
      <c r="M261" s="181"/>
      <c r="N261" s="184"/>
    </row>
    <row r="262" spans="1:14" x14ac:dyDescent="0.3">
      <c r="A262" s="156"/>
      <c r="B262" s="156"/>
      <c r="C262" s="156"/>
      <c r="D262" s="148"/>
      <c r="F262" s="187"/>
      <c r="G262" s="187"/>
      <c r="I262" s="185"/>
      <c r="K262" s="185"/>
      <c r="L262" s="181"/>
      <c r="M262" s="181"/>
      <c r="N262" s="184"/>
    </row>
    <row r="263" spans="1:14" x14ac:dyDescent="0.3">
      <c r="A263" s="156"/>
      <c r="B263" s="156"/>
      <c r="C263" s="156"/>
      <c r="D263" s="148"/>
      <c r="F263" s="187"/>
      <c r="G263" s="187"/>
      <c r="I263" s="185"/>
      <c r="J263" s="77"/>
      <c r="K263" s="185"/>
      <c r="L263" s="181"/>
      <c r="M263" s="181"/>
      <c r="N263" s="184"/>
    </row>
    <row r="264" spans="1:14" x14ac:dyDescent="0.3">
      <c r="A264" s="156"/>
      <c r="B264" s="156"/>
      <c r="C264" s="156"/>
      <c r="D264" s="148"/>
      <c r="F264" s="187"/>
      <c r="G264" s="187"/>
      <c r="I264" s="185"/>
      <c r="K264" s="185"/>
      <c r="L264" s="181"/>
      <c r="M264" s="181"/>
      <c r="N264" s="184"/>
    </row>
    <row r="265" spans="1:14" x14ac:dyDescent="0.3">
      <c r="A265" s="156"/>
      <c r="B265" s="156"/>
      <c r="C265" s="156"/>
      <c r="D265" s="148"/>
      <c r="F265" s="187"/>
      <c r="G265" s="187"/>
      <c r="I265" s="185"/>
      <c r="K265" s="185"/>
      <c r="L265" s="181"/>
      <c r="M265" s="181"/>
      <c r="N265" s="184"/>
    </row>
    <row r="266" spans="1:14" x14ac:dyDescent="0.3">
      <c r="A266" s="156"/>
      <c r="B266" s="156"/>
      <c r="C266" s="156"/>
      <c r="D266" s="148"/>
      <c r="F266" s="187"/>
      <c r="G266" s="187"/>
      <c r="I266" s="185"/>
      <c r="K266" s="185"/>
      <c r="L266" s="181"/>
      <c r="M266" s="181"/>
      <c r="N266" s="184"/>
    </row>
    <row r="267" spans="1:14" x14ac:dyDescent="0.3">
      <c r="A267" s="156"/>
      <c r="B267" s="156"/>
      <c r="C267" s="156"/>
      <c r="D267" s="148"/>
      <c r="F267" s="187"/>
      <c r="G267" s="187"/>
      <c r="I267" s="185"/>
      <c r="K267" s="185"/>
      <c r="L267" s="181"/>
      <c r="M267" s="181"/>
      <c r="N267" s="184"/>
    </row>
    <row r="268" spans="1:14" x14ac:dyDescent="0.3">
      <c r="A268" s="156"/>
      <c r="B268" s="156"/>
      <c r="C268" s="156"/>
      <c r="D268" s="148"/>
      <c r="F268" s="187"/>
      <c r="G268" s="187"/>
      <c r="I268" s="185"/>
      <c r="K268" s="185"/>
      <c r="L268" s="181"/>
      <c r="M268" s="181"/>
      <c r="N268" s="184"/>
    </row>
    <row r="269" spans="1:14" x14ac:dyDescent="0.3">
      <c r="A269" s="156"/>
      <c r="B269" s="156"/>
      <c r="C269" s="156"/>
      <c r="D269" s="148"/>
      <c r="F269" s="187"/>
      <c r="G269" s="187"/>
      <c r="I269" s="185"/>
      <c r="K269" s="185"/>
      <c r="L269" s="181"/>
      <c r="M269" s="181"/>
      <c r="N269" s="184"/>
    </row>
    <row r="270" spans="1:14" x14ac:dyDescent="0.3">
      <c r="A270" s="156"/>
      <c r="B270" s="156"/>
      <c r="C270" s="156"/>
      <c r="D270" s="148"/>
      <c r="F270" s="187"/>
      <c r="G270" s="187"/>
      <c r="I270" s="185"/>
      <c r="K270" s="185"/>
      <c r="L270" s="181"/>
      <c r="M270" s="181"/>
      <c r="N270" s="184"/>
    </row>
    <row r="271" spans="1:14" x14ac:dyDescent="0.3">
      <c r="A271" s="156"/>
      <c r="B271" s="156"/>
      <c r="C271" s="156"/>
      <c r="D271" s="148"/>
      <c r="F271" s="187"/>
      <c r="G271" s="187"/>
      <c r="I271" s="185"/>
      <c r="K271" s="185"/>
      <c r="L271" s="181"/>
      <c r="M271" s="181"/>
      <c r="N271" s="184"/>
    </row>
    <row r="272" spans="1:14" x14ac:dyDescent="0.3">
      <c r="A272" s="156"/>
      <c r="B272" s="156"/>
      <c r="C272" s="156"/>
      <c r="D272" s="148"/>
      <c r="F272" s="187"/>
      <c r="G272" s="187"/>
      <c r="I272" s="185"/>
      <c r="K272" s="185"/>
      <c r="L272" s="181"/>
      <c r="M272" s="181"/>
      <c r="N272" s="184"/>
    </row>
    <row r="273" spans="1:14" x14ac:dyDescent="0.3">
      <c r="A273" s="156"/>
      <c r="B273" s="156"/>
      <c r="C273" s="156"/>
      <c r="D273" s="148"/>
      <c r="F273" s="187"/>
      <c r="G273" s="187"/>
      <c r="I273" s="185"/>
      <c r="K273" s="185"/>
      <c r="L273" s="181"/>
      <c r="M273" s="181"/>
      <c r="N273" s="184"/>
    </row>
    <row r="274" spans="1:14" x14ac:dyDescent="0.3">
      <c r="A274" s="156"/>
      <c r="B274" s="156"/>
      <c r="C274" s="156"/>
      <c r="D274" s="148"/>
      <c r="F274" s="187"/>
      <c r="G274" s="188"/>
      <c r="I274" s="185"/>
      <c r="K274" s="185"/>
      <c r="L274" s="181"/>
      <c r="M274" s="181"/>
      <c r="N274" s="184"/>
    </row>
    <row r="275" spans="1:14" x14ac:dyDescent="0.3">
      <c r="A275" s="156"/>
      <c r="B275" s="156"/>
      <c r="C275" s="156"/>
      <c r="D275" s="148"/>
      <c r="F275" s="187"/>
      <c r="G275" s="186"/>
      <c r="H275" s="70"/>
      <c r="I275" s="185"/>
      <c r="J275" s="70"/>
      <c r="K275" s="185"/>
      <c r="L275" s="180"/>
      <c r="M275" s="180"/>
      <c r="N275" s="184"/>
    </row>
    <row r="276" spans="1:14" x14ac:dyDescent="0.3">
      <c r="A276" s="156"/>
      <c r="B276" s="156"/>
      <c r="C276" s="156"/>
      <c r="D276" s="148"/>
      <c r="F276" s="187"/>
      <c r="G276" s="187"/>
      <c r="H276" s="70"/>
      <c r="I276" s="185"/>
      <c r="J276" s="70"/>
      <c r="K276" s="185"/>
      <c r="L276" s="181"/>
      <c r="M276" s="181"/>
      <c r="N276" s="184"/>
    </row>
    <row r="277" spans="1:14" x14ac:dyDescent="0.3">
      <c r="A277" s="156"/>
      <c r="B277" s="156"/>
      <c r="C277" s="156"/>
      <c r="D277" s="148"/>
      <c r="F277" s="187"/>
      <c r="G277" s="187"/>
      <c r="H277" s="70"/>
      <c r="I277" s="185"/>
      <c r="J277" s="74"/>
      <c r="K277" s="185"/>
      <c r="L277" s="181"/>
      <c r="M277" s="181"/>
      <c r="N277" s="184"/>
    </row>
    <row r="278" spans="1:14" x14ac:dyDescent="0.3">
      <c r="A278" s="156"/>
      <c r="B278" s="156"/>
      <c r="C278" s="156"/>
      <c r="D278" s="148"/>
      <c r="F278" s="187"/>
      <c r="G278" s="187"/>
      <c r="H278" s="70"/>
      <c r="I278" s="185"/>
      <c r="J278" s="74"/>
      <c r="K278" s="185"/>
      <c r="L278" s="181"/>
      <c r="M278" s="181"/>
      <c r="N278" s="184"/>
    </row>
    <row r="279" spans="1:14" x14ac:dyDescent="0.3">
      <c r="A279" s="156"/>
      <c r="B279" s="156"/>
      <c r="C279" s="156"/>
      <c r="D279" s="148"/>
      <c r="F279" s="187"/>
      <c r="G279" s="187"/>
      <c r="H279" s="70"/>
      <c r="I279" s="185"/>
      <c r="J279" s="70"/>
      <c r="K279" s="185"/>
      <c r="L279" s="181"/>
      <c r="M279" s="181"/>
      <c r="N279" s="184"/>
    </row>
    <row r="280" spans="1:14" x14ac:dyDescent="0.3">
      <c r="A280" s="156"/>
      <c r="B280" s="156"/>
      <c r="C280" s="156"/>
      <c r="D280" s="148"/>
      <c r="F280" s="187"/>
      <c r="G280" s="187"/>
      <c r="H280" s="70"/>
      <c r="I280" s="185"/>
      <c r="J280" s="70"/>
      <c r="K280" s="185"/>
      <c r="L280" s="181"/>
      <c r="M280" s="181"/>
      <c r="N280" s="184"/>
    </row>
    <row r="281" spans="1:14" x14ac:dyDescent="0.3">
      <c r="A281" s="156"/>
      <c r="B281" s="156"/>
      <c r="C281" s="156"/>
      <c r="D281" s="148"/>
      <c r="F281" s="187"/>
      <c r="G281" s="187"/>
      <c r="H281" s="70"/>
      <c r="I281" s="185"/>
      <c r="J281" s="70"/>
      <c r="K281" s="185"/>
      <c r="L281" s="181"/>
      <c r="M281" s="181"/>
      <c r="N281" s="184"/>
    </row>
    <row r="282" spans="1:14" x14ac:dyDescent="0.3">
      <c r="A282" s="156"/>
      <c r="B282" s="156"/>
      <c r="C282" s="156"/>
      <c r="D282" s="148"/>
      <c r="F282" s="187"/>
      <c r="G282" s="187"/>
      <c r="I282" s="185"/>
      <c r="J282" s="70"/>
      <c r="K282" s="185"/>
      <c r="L282" s="181"/>
      <c r="M282" s="181"/>
      <c r="N282" s="184"/>
    </row>
    <row r="283" spans="1:14" x14ac:dyDescent="0.3">
      <c r="A283" s="156"/>
      <c r="B283" s="156"/>
      <c r="C283" s="156"/>
      <c r="D283" s="148"/>
      <c r="F283" s="187"/>
      <c r="G283" s="188"/>
      <c r="I283" s="185"/>
      <c r="J283" s="70"/>
      <c r="K283" s="185"/>
      <c r="L283" s="181"/>
      <c r="M283" s="181"/>
      <c r="N283" s="184"/>
    </row>
    <row r="284" spans="1:14" x14ac:dyDescent="0.3">
      <c r="A284" s="156"/>
      <c r="B284" s="156"/>
      <c r="C284" s="156"/>
      <c r="D284" s="148"/>
      <c r="F284" s="181"/>
      <c r="G284" s="211"/>
      <c r="H284" s="67"/>
      <c r="I284" s="185"/>
      <c r="J284" s="67"/>
      <c r="K284" s="185"/>
      <c r="L284" s="180"/>
      <c r="M284" s="180"/>
      <c r="N284" s="184"/>
    </row>
    <row r="285" spans="1:14" x14ac:dyDescent="0.3">
      <c r="A285" s="156"/>
      <c r="B285" s="156"/>
      <c r="C285" s="156"/>
      <c r="D285" s="148"/>
      <c r="F285" s="181"/>
      <c r="G285" s="184"/>
      <c r="H285" s="67"/>
      <c r="I285" s="185"/>
      <c r="J285" s="67"/>
      <c r="K285" s="185"/>
      <c r="L285" s="181"/>
      <c r="M285" s="181"/>
      <c r="N285" s="184"/>
    </row>
    <row r="286" spans="1:14" x14ac:dyDescent="0.3">
      <c r="A286" s="156"/>
      <c r="B286" s="156"/>
      <c r="C286" s="156"/>
      <c r="D286" s="148"/>
      <c r="F286" s="181"/>
      <c r="G286" s="184"/>
      <c r="H286" s="67"/>
      <c r="I286" s="185"/>
      <c r="J286" s="67"/>
      <c r="K286" s="185"/>
      <c r="L286" s="181"/>
      <c r="M286" s="181"/>
      <c r="N286" s="184"/>
    </row>
    <row r="287" spans="1:14" x14ac:dyDescent="0.3">
      <c r="A287" s="156"/>
      <c r="B287" s="156"/>
      <c r="C287" s="156"/>
      <c r="D287" s="148"/>
      <c r="F287" s="181"/>
      <c r="G287" s="184"/>
      <c r="H287" s="67"/>
      <c r="I287" s="185"/>
      <c r="J287" s="68"/>
      <c r="K287" s="185"/>
      <c r="L287" s="181"/>
      <c r="M287" s="181"/>
      <c r="N287" s="184"/>
    </row>
    <row r="288" spans="1:14" x14ac:dyDescent="0.3">
      <c r="A288" s="156"/>
      <c r="B288" s="156"/>
      <c r="C288" s="156"/>
      <c r="D288" s="148"/>
      <c r="F288" s="181"/>
      <c r="G288" s="184"/>
      <c r="H288" s="67"/>
      <c r="I288" s="185"/>
      <c r="J288" s="67"/>
      <c r="K288" s="185"/>
      <c r="L288" s="181"/>
      <c r="M288" s="181"/>
      <c r="N288" s="184"/>
    </row>
    <row r="289" spans="1:14" x14ac:dyDescent="0.3">
      <c r="A289" s="156"/>
      <c r="B289" s="156"/>
      <c r="C289" s="156"/>
      <c r="D289" s="148"/>
      <c r="F289" s="181"/>
      <c r="G289" s="184"/>
      <c r="H289" s="67"/>
      <c r="I289" s="185"/>
      <c r="J289" s="68"/>
      <c r="K289" s="185"/>
      <c r="L289" s="181"/>
      <c r="M289" s="181"/>
      <c r="N289" s="184"/>
    </row>
    <row r="290" spans="1:14" x14ac:dyDescent="0.3">
      <c r="A290" s="156"/>
      <c r="B290" s="156"/>
      <c r="C290" s="156"/>
      <c r="D290" s="148"/>
      <c r="F290" s="181"/>
      <c r="G290" s="184"/>
      <c r="H290" s="67"/>
      <c r="I290" s="185"/>
      <c r="J290" s="67"/>
      <c r="K290" s="185"/>
      <c r="L290" s="181"/>
      <c r="M290" s="181"/>
      <c r="N290" s="184"/>
    </row>
    <row r="291" spans="1:14" x14ac:dyDescent="0.3">
      <c r="A291" s="156"/>
      <c r="B291" s="156"/>
      <c r="C291" s="156"/>
      <c r="D291" s="148"/>
      <c r="F291" s="181"/>
      <c r="G291" s="184"/>
      <c r="H291" s="67"/>
      <c r="I291" s="185"/>
      <c r="K291" s="185"/>
      <c r="L291" s="181"/>
      <c r="M291" s="181"/>
      <c r="N291" s="184"/>
    </row>
    <row r="292" spans="1:14" x14ac:dyDescent="0.3">
      <c r="A292" s="156"/>
      <c r="B292" s="156"/>
      <c r="C292" s="156"/>
      <c r="D292" s="148"/>
      <c r="F292" s="181"/>
      <c r="G292" s="184"/>
      <c r="H292" s="66"/>
      <c r="I292" s="185"/>
      <c r="K292" s="185"/>
      <c r="L292" s="181"/>
      <c r="M292" s="181"/>
      <c r="N292" s="184"/>
    </row>
  </sheetData>
  <autoFilter ref="A11:N292" xr:uid="{00000000-0009-0000-0000-000001000000}"/>
  <mergeCells count="244">
    <mergeCell ref="C3:N3"/>
    <mergeCell ref="L155:L167"/>
    <mergeCell ref="F179:F191"/>
    <mergeCell ref="H105:L105"/>
    <mergeCell ref="K149:K151"/>
    <mergeCell ref="C5:N5"/>
    <mergeCell ref="F130:F148"/>
    <mergeCell ref="I10:I11"/>
    <mergeCell ref="I32:I34"/>
    <mergeCell ref="I55:I62"/>
    <mergeCell ref="C6:E6"/>
    <mergeCell ref="K10:K11"/>
    <mergeCell ref="L97:L103"/>
    <mergeCell ref="K32:K34"/>
    <mergeCell ref="N97:N103"/>
    <mergeCell ref="L12:L27"/>
    <mergeCell ref="N36:N39"/>
    <mergeCell ref="N12:N27"/>
    <mergeCell ref="L115:L129"/>
    <mergeCell ref="F107:F110"/>
    <mergeCell ref="M155:M167"/>
    <mergeCell ref="F168:F178"/>
    <mergeCell ref="I80:I81"/>
    <mergeCell ref="G155:G167"/>
    <mergeCell ref="C1:N1"/>
    <mergeCell ref="I210:I213"/>
    <mergeCell ref="M130:M148"/>
    <mergeCell ref="L82:L89"/>
    <mergeCell ref="I196:I209"/>
    <mergeCell ref="G63:G69"/>
    <mergeCell ref="I63:I69"/>
    <mergeCell ref="L284:L292"/>
    <mergeCell ref="F192:F195"/>
    <mergeCell ref="L210:L213"/>
    <mergeCell ref="N152:N153"/>
    <mergeCell ref="G107:G110"/>
    <mergeCell ref="H35:N35"/>
    <mergeCell ref="C8:N8"/>
    <mergeCell ref="G6:H6"/>
    <mergeCell ref="N111:N114"/>
    <mergeCell ref="G50:G54"/>
    <mergeCell ref="I50:I54"/>
    <mergeCell ref="I115:I129"/>
    <mergeCell ref="M63:M69"/>
    <mergeCell ref="L10:L11"/>
    <mergeCell ref="L32:L34"/>
    <mergeCell ref="G149:G151"/>
    <mergeCell ref="N32:N34"/>
    <mergeCell ref="N40:N49"/>
    <mergeCell ref="F149:F151"/>
    <mergeCell ref="F80:F81"/>
    <mergeCell ref="I149:I151"/>
    <mergeCell ref="M50:M54"/>
    <mergeCell ref="F155:F167"/>
    <mergeCell ref="F40:F49"/>
    <mergeCell ref="G152:G153"/>
    <mergeCell ref="N50:N54"/>
    <mergeCell ref="G90:G96"/>
    <mergeCell ref="I90:I96"/>
    <mergeCell ref="I107:I110"/>
    <mergeCell ref="K107:K110"/>
    <mergeCell ref="N63:N69"/>
    <mergeCell ref="L70:L78"/>
    <mergeCell ref="L55:L62"/>
    <mergeCell ref="N70:N78"/>
    <mergeCell ref="I111:I114"/>
    <mergeCell ref="F115:F129"/>
    <mergeCell ref="F63:F69"/>
    <mergeCell ref="K111:K114"/>
    <mergeCell ref="N225:N244"/>
    <mergeCell ref="K115:K129"/>
    <mergeCell ref="L90:L96"/>
    <mergeCell ref="F55:F62"/>
    <mergeCell ref="L179:L191"/>
    <mergeCell ref="N216:N222"/>
    <mergeCell ref="F216:F222"/>
    <mergeCell ref="N210:N213"/>
    <mergeCell ref="L192:L195"/>
    <mergeCell ref="I225:I244"/>
    <mergeCell ref="H214:L214"/>
    <mergeCell ref="K210:K213"/>
    <mergeCell ref="K63:K69"/>
    <mergeCell ref="G275:G283"/>
    <mergeCell ref="L225:L244"/>
    <mergeCell ref="N155:N167"/>
    <mergeCell ref="I256:I274"/>
    <mergeCell ref="F256:F274"/>
    <mergeCell ref="A3:A5"/>
    <mergeCell ref="G196:G209"/>
    <mergeCell ref="M216:M222"/>
    <mergeCell ref="L36:L39"/>
    <mergeCell ref="M115:M129"/>
    <mergeCell ref="K50:K54"/>
    <mergeCell ref="F32:F34"/>
    <mergeCell ref="G97:G103"/>
    <mergeCell ref="I97:I103"/>
    <mergeCell ref="L216:L222"/>
    <mergeCell ref="H215:L215"/>
    <mergeCell ref="M149:M151"/>
    <mergeCell ref="I36:I39"/>
    <mergeCell ref="G179:G191"/>
    <mergeCell ref="K36:K39"/>
    <mergeCell ref="I179:I191"/>
    <mergeCell ref="A10:A11"/>
    <mergeCell ref="L256:L274"/>
    <mergeCell ref="M196:M209"/>
    <mergeCell ref="M245:M255"/>
    <mergeCell ref="F12:F27"/>
    <mergeCell ref="G70:G78"/>
    <mergeCell ref="G55:G62"/>
    <mergeCell ref="I70:I78"/>
    <mergeCell ref="K90:K96"/>
    <mergeCell ref="M90:M96"/>
    <mergeCell ref="M107:M110"/>
    <mergeCell ref="G130:G148"/>
    <mergeCell ref="M168:M178"/>
    <mergeCell ref="G40:G49"/>
    <mergeCell ref="I40:I49"/>
    <mergeCell ref="G28:G31"/>
    <mergeCell ref="F225:F244"/>
    <mergeCell ref="I152:I153"/>
    <mergeCell ref="F245:F255"/>
    <mergeCell ref="I245:I255"/>
    <mergeCell ref="L40:L49"/>
    <mergeCell ref="G284:G292"/>
    <mergeCell ref="G210:G213"/>
    <mergeCell ref="I155:I167"/>
    <mergeCell ref="N130:N148"/>
    <mergeCell ref="L152:L153"/>
    <mergeCell ref="K155:K167"/>
    <mergeCell ref="K245:K255"/>
    <mergeCell ref="G168:G178"/>
    <mergeCell ref="M192:M195"/>
    <mergeCell ref="K284:K292"/>
    <mergeCell ref="M284:M292"/>
    <mergeCell ref="G192:G195"/>
    <mergeCell ref="N284:N292"/>
    <mergeCell ref="I284:I292"/>
    <mergeCell ref="K256:K274"/>
    <mergeCell ref="L168:L178"/>
    <mergeCell ref="K275:K283"/>
    <mergeCell ref="N275:N283"/>
    <mergeCell ref="N256:N274"/>
    <mergeCell ref="N245:N255"/>
    <mergeCell ref="G256:G274"/>
    <mergeCell ref="M256:M274"/>
    <mergeCell ref="K196:K209"/>
    <mergeCell ref="I216:I222"/>
    <mergeCell ref="I6:J6"/>
    <mergeCell ref="L245:L255"/>
    <mergeCell ref="F70:F78"/>
    <mergeCell ref="M12:M27"/>
    <mergeCell ref="N55:N62"/>
    <mergeCell ref="N196:N209"/>
    <mergeCell ref="G36:G39"/>
    <mergeCell ref="K55:K62"/>
    <mergeCell ref="L63:L69"/>
    <mergeCell ref="F97:F103"/>
    <mergeCell ref="M55:M62"/>
    <mergeCell ref="F36:F39"/>
    <mergeCell ref="G7:H7"/>
    <mergeCell ref="N179:N191"/>
    <mergeCell ref="G245:G255"/>
    <mergeCell ref="I7:J7"/>
    <mergeCell ref="F90:F96"/>
    <mergeCell ref="N28:N31"/>
    <mergeCell ref="N107:N110"/>
    <mergeCell ref="I28:I31"/>
    <mergeCell ref="M80:M81"/>
    <mergeCell ref="M82:M89"/>
    <mergeCell ref="G82:G89"/>
    <mergeCell ref="G12:G27"/>
    <mergeCell ref="K2:L2"/>
    <mergeCell ref="I130:I148"/>
    <mergeCell ref="K130:K148"/>
    <mergeCell ref="I275:I283"/>
    <mergeCell ref="K40:K49"/>
    <mergeCell ref="F111:F114"/>
    <mergeCell ref="M40:M49"/>
    <mergeCell ref="F284:F292"/>
    <mergeCell ref="D10:D11"/>
    <mergeCell ref="K28:K31"/>
    <mergeCell ref="F28:F31"/>
    <mergeCell ref="I168:I178"/>
    <mergeCell ref="L80:L81"/>
    <mergeCell ref="K168:K178"/>
    <mergeCell ref="M70:M78"/>
    <mergeCell ref="I82:I89"/>
    <mergeCell ref="I12:I27"/>
    <mergeCell ref="K82:K89"/>
    <mergeCell ref="K12:K27"/>
    <mergeCell ref="G115:G129"/>
    <mergeCell ref="L111:L114"/>
    <mergeCell ref="K80:K81"/>
    <mergeCell ref="H10:H11"/>
    <mergeCell ref="F210:F213"/>
    <mergeCell ref="C7:E7"/>
    <mergeCell ref="N90:N96"/>
    <mergeCell ref="K216:K222"/>
    <mergeCell ref="K225:K244"/>
    <mergeCell ref="K97:K103"/>
    <mergeCell ref="M225:M244"/>
    <mergeCell ref="M97:M103"/>
    <mergeCell ref="M36:M39"/>
    <mergeCell ref="L130:L148"/>
    <mergeCell ref="K179:K191"/>
    <mergeCell ref="M179:M191"/>
    <mergeCell ref="N80:N81"/>
    <mergeCell ref="N192:N195"/>
    <mergeCell ref="L196:L209"/>
    <mergeCell ref="J10:J11"/>
    <mergeCell ref="K152:K153"/>
    <mergeCell ref="G80:G81"/>
    <mergeCell ref="F196:F209"/>
    <mergeCell ref="M28:M31"/>
    <mergeCell ref="F50:F54"/>
    <mergeCell ref="M111:M114"/>
    <mergeCell ref="N168:N178"/>
    <mergeCell ref="M210:M213"/>
    <mergeCell ref="F152:F153"/>
    <mergeCell ref="M275:M283"/>
    <mergeCell ref="M152:M153"/>
    <mergeCell ref="A9:N9"/>
    <mergeCell ref="I192:I195"/>
    <mergeCell ref="G216:G222"/>
    <mergeCell ref="K192:K195"/>
    <mergeCell ref="F82:F89"/>
    <mergeCell ref="L107:L110"/>
    <mergeCell ref="G111:G114"/>
    <mergeCell ref="L275:L283"/>
    <mergeCell ref="C10:C11"/>
    <mergeCell ref="M32:M34"/>
    <mergeCell ref="L28:L31"/>
    <mergeCell ref="E10:E11"/>
    <mergeCell ref="N115:N129"/>
    <mergeCell ref="G10:G11"/>
    <mergeCell ref="G32:G34"/>
    <mergeCell ref="L50:L54"/>
    <mergeCell ref="L149:L151"/>
    <mergeCell ref="G225:G244"/>
    <mergeCell ref="N149:N151"/>
    <mergeCell ref="K70:K78"/>
    <mergeCell ref="F275:F283"/>
    <mergeCell ref="N82:N89"/>
  </mergeCells>
  <hyperlinks>
    <hyperlink ref="C5" r:id="rId1" display="https://forms.office.com/Pages/ResponsePage.aspx?id=hl0as9ptV0SF5cVbvAeSPQO-T3LxG_tHlbbljs1TmfBUOUVVVllKVExOQkg0NTg5VUo1SzRBSFNUNS4u" xr:uid="{00000000-0004-0000-0100-000000000000}"/>
  </hyperlinks>
  <pageMargins left="0.25" right="0.25" top="0.75" bottom="0.75" header="0.3" footer="0.3"/>
  <pageSetup scale="41"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tabColor theme="9" tint="0.79998168889431442"/>
  </sheetPr>
  <dimension ref="B2:J248"/>
  <sheetViews>
    <sheetView topLeftCell="A3" zoomScaleNormal="100" workbookViewId="0">
      <selection activeCell="I5" sqref="I5:J6"/>
    </sheetView>
  </sheetViews>
  <sheetFormatPr defaultColWidth="8.88671875" defaultRowHeight="14.4" x14ac:dyDescent="0.3"/>
  <cols>
    <col min="1" max="1" width="5.109375" style="3" customWidth="1"/>
    <col min="2" max="2" width="14.5546875" style="3" customWidth="1"/>
    <col min="3" max="3" width="28.109375" style="3" customWidth="1"/>
    <col min="4" max="4" width="15" style="3" customWidth="1"/>
    <col min="5" max="5" width="37.5546875" style="3" customWidth="1"/>
    <col min="6" max="6" width="28.6640625" style="3" bestFit="1" customWidth="1"/>
    <col min="7" max="7" width="12" style="3" customWidth="1"/>
    <col min="8" max="8" width="69" style="3" customWidth="1"/>
    <col min="9" max="20" width="8.88671875" style="3" customWidth="1"/>
    <col min="21" max="16384" width="8.88671875" style="3"/>
  </cols>
  <sheetData>
    <row r="2" spans="2:10" x14ac:dyDescent="0.3">
      <c r="B2" s="233" t="s">
        <v>0</v>
      </c>
      <c r="C2" s="179"/>
    </row>
    <row r="3" spans="2:10" ht="165.75" customHeight="1" x14ac:dyDescent="0.3">
      <c r="B3" s="177" t="s">
        <v>40</v>
      </c>
      <c r="C3" s="178"/>
      <c r="D3" s="178"/>
      <c r="E3" s="178"/>
      <c r="F3" s="178"/>
      <c r="G3" s="178"/>
      <c r="H3" s="179"/>
    </row>
    <row r="4" spans="2:10" ht="15.75" customHeight="1" x14ac:dyDescent="0.3">
      <c r="B4" s="36"/>
      <c r="C4" s="36"/>
      <c r="D4" s="36"/>
      <c r="E4" s="36"/>
      <c r="F4" s="36"/>
      <c r="G4" s="36"/>
      <c r="H4" s="36"/>
    </row>
    <row r="5" spans="2:10" ht="28.8" customHeight="1" x14ac:dyDescent="0.3">
      <c r="B5" s="31" t="s">
        <v>41</v>
      </c>
      <c r="C5" s="41" t="s">
        <v>42</v>
      </c>
      <c r="D5" s="31" t="s">
        <v>43</v>
      </c>
      <c r="E5" s="31" t="s">
        <v>44</v>
      </c>
      <c r="F5" s="31" t="s">
        <v>45</v>
      </c>
      <c r="G5" s="31" t="s">
        <v>31</v>
      </c>
      <c r="H5" s="32" t="s">
        <v>46</v>
      </c>
      <c r="I5" s="242"/>
      <c r="J5" s="241"/>
    </row>
    <row r="6" spans="2:10" ht="103.95" customHeight="1" x14ac:dyDescent="0.3">
      <c r="B6" s="40"/>
      <c r="C6" s="75"/>
      <c r="D6" s="75"/>
      <c r="E6" s="93"/>
      <c r="F6" s="138"/>
      <c r="G6" s="93"/>
      <c r="H6" s="33" t="str">
        <f>CONCATENATE("im editissue",connect, " --richContentfield=",CHAR(34),"text=",E6,CHAR(34)," --richContentfield=",CHAR(34),"Failure Effect=",F6,CHAR(34)," --field=",CHAR(34),"Library Severity Rating=",G6,CHAR(34)," ",D6)</f>
        <v xml:space="preserve">im editissue --hostname=integrity.cummins.com --port=7002 --user= --richContentfield="text=" --richContentfield="Failure Effect=" --field="Library Severity Rating=" </v>
      </c>
      <c r="I6" s="243"/>
      <c r="J6" s="241"/>
    </row>
    <row r="7" spans="2:10" ht="57.6" customHeight="1" x14ac:dyDescent="0.3">
      <c r="B7" s="40"/>
      <c r="C7" s="73"/>
      <c r="D7" s="73"/>
      <c r="E7" s="73"/>
      <c r="F7" s="73"/>
      <c r="G7" s="73"/>
      <c r="H7" s="33"/>
    </row>
    <row r="8" spans="2:10" ht="43.2" customHeight="1" x14ac:dyDescent="0.3">
      <c r="B8" s="40"/>
      <c r="C8" s="73"/>
      <c r="D8" s="73"/>
      <c r="E8" s="90"/>
      <c r="F8" s="139"/>
      <c r="G8" s="90"/>
      <c r="H8" s="33"/>
    </row>
    <row r="9" spans="2:10" ht="43.2" customHeight="1" x14ac:dyDescent="0.3">
      <c r="B9" s="40"/>
      <c r="C9" s="73"/>
      <c r="D9" s="73"/>
      <c r="E9" s="90"/>
      <c r="F9" s="73"/>
      <c r="G9" s="90"/>
      <c r="H9" s="33"/>
    </row>
    <row r="10" spans="2:10" ht="43.2" customHeight="1" x14ac:dyDescent="0.3">
      <c r="B10" s="40"/>
      <c r="C10" s="73"/>
      <c r="D10" s="73"/>
      <c r="E10" s="90"/>
      <c r="F10" s="73"/>
      <c r="G10" s="90"/>
      <c r="H10" s="33"/>
    </row>
    <row r="11" spans="2:10" ht="43.2" customHeight="1" x14ac:dyDescent="0.3">
      <c r="B11" s="40"/>
      <c r="C11" s="73"/>
      <c r="D11" s="73"/>
      <c r="E11" s="90"/>
      <c r="F11" s="139"/>
      <c r="G11" s="90"/>
      <c r="H11" s="33"/>
    </row>
    <row r="12" spans="2:10" ht="28.8" customHeight="1" x14ac:dyDescent="0.3">
      <c r="B12" s="40"/>
      <c r="C12" s="73"/>
      <c r="D12" s="73"/>
      <c r="E12" s="90"/>
      <c r="F12" s="139"/>
      <c r="G12" s="90"/>
      <c r="H12" s="33"/>
    </row>
    <row r="13" spans="2:10" ht="57.6" customHeight="1" x14ac:dyDescent="0.3">
      <c r="B13" s="40"/>
      <c r="C13" s="73"/>
      <c r="D13" s="73"/>
      <c r="E13" s="90"/>
      <c r="F13" s="139"/>
      <c r="G13" s="90"/>
      <c r="H13" s="33"/>
    </row>
    <row r="14" spans="2:10" ht="43.2" customHeight="1" x14ac:dyDescent="0.3">
      <c r="B14" s="40"/>
      <c r="C14" s="73"/>
      <c r="D14" s="73"/>
      <c r="E14" s="73"/>
      <c r="F14" s="139"/>
      <c r="G14" s="90"/>
      <c r="H14" s="33"/>
    </row>
    <row r="15" spans="2:10" ht="43.2" customHeight="1" x14ac:dyDescent="0.3">
      <c r="B15" s="40"/>
      <c r="C15" s="73"/>
      <c r="D15" s="73"/>
      <c r="E15" s="90"/>
      <c r="F15" s="139"/>
      <c r="G15" s="90"/>
      <c r="H15" s="33"/>
    </row>
    <row r="16" spans="2:10" ht="28.8" customHeight="1" x14ac:dyDescent="0.3">
      <c r="B16" s="40"/>
      <c r="C16" s="73"/>
      <c r="D16" s="73"/>
      <c r="E16" s="90"/>
      <c r="F16" s="139"/>
      <c r="G16" s="90"/>
      <c r="H16" s="33"/>
    </row>
    <row r="17" spans="2:8" ht="43.2" customHeight="1" x14ac:dyDescent="0.3">
      <c r="B17" s="40"/>
      <c r="C17" s="157"/>
      <c r="D17" s="73"/>
      <c r="E17" s="90"/>
      <c r="F17" s="139"/>
      <c r="G17" s="90"/>
      <c r="H17" s="33"/>
    </row>
    <row r="18" spans="2:8" ht="43.2" customHeight="1" x14ac:dyDescent="0.3">
      <c r="B18" s="40"/>
      <c r="C18" s="73"/>
      <c r="D18" s="73"/>
      <c r="E18" s="90"/>
      <c r="F18" s="139"/>
      <c r="G18" s="90"/>
      <c r="H18" s="33"/>
    </row>
    <row r="19" spans="2:8" ht="86.4" customHeight="1" x14ac:dyDescent="0.3">
      <c r="B19" s="40"/>
      <c r="C19" s="73"/>
      <c r="D19" s="73"/>
      <c r="E19" s="73"/>
      <c r="F19" s="139"/>
      <c r="G19" s="90"/>
      <c r="H19" s="33"/>
    </row>
    <row r="20" spans="2:8" x14ac:dyDescent="0.3">
      <c r="B20" s="40"/>
      <c r="E20" s="73"/>
      <c r="F20" s="139"/>
      <c r="G20" s="90"/>
      <c r="H20" s="33"/>
    </row>
    <row r="21" spans="2:8" x14ac:dyDescent="0.3">
      <c r="B21" s="40"/>
      <c r="H21" s="33"/>
    </row>
    <row r="22" spans="2:8" x14ac:dyDescent="0.3">
      <c r="B22" s="40"/>
      <c r="H22" s="33"/>
    </row>
    <row r="23" spans="2:8" x14ac:dyDescent="0.3">
      <c r="B23" s="40"/>
      <c r="H23" s="33"/>
    </row>
    <row r="24" spans="2:8" x14ac:dyDescent="0.3">
      <c r="B24" s="40"/>
      <c r="H24" s="33"/>
    </row>
    <row r="25" spans="2:8" x14ac:dyDescent="0.3">
      <c r="B25" s="40"/>
      <c r="H25" s="33"/>
    </row>
    <row r="26" spans="2:8" x14ac:dyDescent="0.3">
      <c r="B26" s="40"/>
      <c r="H26" s="33"/>
    </row>
    <row r="27" spans="2:8" x14ac:dyDescent="0.3">
      <c r="B27" s="40"/>
      <c r="H27" s="33"/>
    </row>
    <row r="28" spans="2:8" x14ac:dyDescent="0.3">
      <c r="B28" s="40"/>
      <c r="H28" s="33"/>
    </row>
    <row r="29" spans="2:8" x14ac:dyDescent="0.3">
      <c r="B29" s="40"/>
      <c r="H29" s="33"/>
    </row>
    <row r="30" spans="2:8" x14ac:dyDescent="0.3">
      <c r="B30" s="40"/>
      <c r="H30" s="33"/>
    </row>
    <row r="31" spans="2:8" x14ac:dyDescent="0.3">
      <c r="B31" s="40"/>
      <c r="H31" s="33"/>
    </row>
    <row r="32" spans="2:8" x14ac:dyDescent="0.3">
      <c r="B32" s="40"/>
      <c r="H32" s="33"/>
    </row>
    <row r="33" spans="2:8" x14ac:dyDescent="0.3">
      <c r="B33" s="40"/>
      <c r="H33" s="33"/>
    </row>
    <row r="34" spans="2:8" x14ac:dyDescent="0.3">
      <c r="B34" s="40"/>
      <c r="H34" s="33"/>
    </row>
    <row r="35" spans="2:8" x14ac:dyDescent="0.3">
      <c r="B35" s="40"/>
      <c r="H35" s="33"/>
    </row>
    <row r="36" spans="2:8" x14ac:dyDescent="0.3">
      <c r="B36" s="40"/>
      <c r="H36" s="33"/>
    </row>
    <row r="37" spans="2:8" x14ac:dyDescent="0.3">
      <c r="B37" s="40"/>
      <c r="H37" s="33"/>
    </row>
    <row r="38" spans="2:8" x14ac:dyDescent="0.3">
      <c r="B38" s="40"/>
      <c r="H38" s="33"/>
    </row>
    <row r="39" spans="2:8" x14ac:dyDescent="0.3">
      <c r="B39" s="40"/>
      <c r="H39" s="33"/>
    </row>
    <row r="40" spans="2:8" x14ac:dyDescent="0.3">
      <c r="B40" s="40"/>
      <c r="H40" s="33"/>
    </row>
    <row r="41" spans="2:8" x14ac:dyDescent="0.3">
      <c r="B41" s="40"/>
      <c r="H41" s="33"/>
    </row>
    <row r="42" spans="2:8" x14ac:dyDescent="0.3">
      <c r="B42" s="40"/>
      <c r="H42" s="33"/>
    </row>
    <row r="43" spans="2:8" x14ac:dyDescent="0.3">
      <c r="B43" s="40"/>
      <c r="H43" s="33"/>
    </row>
    <row r="44" spans="2:8" x14ac:dyDescent="0.3">
      <c r="B44" s="40"/>
      <c r="H44" s="33"/>
    </row>
    <row r="45" spans="2:8" x14ac:dyDescent="0.3">
      <c r="B45" s="40"/>
      <c r="H45" s="33"/>
    </row>
    <row r="46" spans="2:8" x14ac:dyDescent="0.3">
      <c r="B46" s="40"/>
      <c r="H46" s="33"/>
    </row>
    <row r="47" spans="2:8" x14ac:dyDescent="0.3">
      <c r="B47" s="40"/>
      <c r="H47" s="33"/>
    </row>
    <row r="48" spans="2:8" x14ac:dyDescent="0.3">
      <c r="B48" s="40"/>
      <c r="H48" s="33"/>
    </row>
    <row r="49" spans="2:8" x14ac:dyDescent="0.3">
      <c r="B49" s="40"/>
      <c r="H49" s="33"/>
    </row>
    <row r="50" spans="2:8" x14ac:dyDescent="0.3">
      <c r="B50" s="40"/>
      <c r="H50" s="33"/>
    </row>
    <row r="51" spans="2:8" x14ac:dyDescent="0.3">
      <c r="B51" s="40"/>
      <c r="H51" s="33"/>
    </row>
    <row r="52" spans="2:8" x14ac:dyDescent="0.3">
      <c r="B52" s="40"/>
      <c r="H52" s="33"/>
    </row>
    <row r="53" spans="2:8" x14ac:dyDescent="0.3">
      <c r="B53" s="40"/>
      <c r="H53" s="33"/>
    </row>
    <row r="54" spans="2:8" x14ac:dyDescent="0.3">
      <c r="B54" s="40"/>
      <c r="H54" s="33"/>
    </row>
    <row r="55" spans="2:8" x14ac:dyDescent="0.3">
      <c r="B55" s="40"/>
      <c r="H55" s="33"/>
    </row>
    <row r="56" spans="2:8" x14ac:dyDescent="0.3">
      <c r="B56" s="40"/>
      <c r="H56" s="33"/>
    </row>
    <row r="57" spans="2:8" x14ac:dyDescent="0.3">
      <c r="B57" s="40"/>
      <c r="H57" s="33"/>
    </row>
    <row r="58" spans="2:8" x14ac:dyDescent="0.3">
      <c r="B58" s="40"/>
      <c r="H58" s="33"/>
    </row>
    <row r="59" spans="2:8" x14ac:dyDescent="0.3">
      <c r="B59" s="40"/>
      <c r="H59" s="33"/>
    </row>
    <row r="60" spans="2:8" x14ac:dyDescent="0.3">
      <c r="B60" s="40"/>
      <c r="H60" s="33"/>
    </row>
    <row r="61" spans="2:8" x14ac:dyDescent="0.3">
      <c r="B61" s="40"/>
      <c r="H61" s="33"/>
    </row>
    <row r="62" spans="2:8" x14ac:dyDescent="0.3">
      <c r="B62" s="40"/>
      <c r="H62" s="33"/>
    </row>
    <row r="63" spans="2:8" x14ac:dyDescent="0.3">
      <c r="B63" s="40"/>
      <c r="H63" s="33"/>
    </row>
    <row r="64" spans="2:8" x14ac:dyDescent="0.3">
      <c r="B64" s="40"/>
      <c r="H64" s="33"/>
    </row>
    <row r="65" spans="2:8" x14ac:dyDescent="0.3">
      <c r="B65" s="40"/>
      <c r="H65" s="33"/>
    </row>
    <row r="66" spans="2:8" x14ac:dyDescent="0.3">
      <c r="B66" s="40"/>
      <c r="H66" s="33"/>
    </row>
    <row r="67" spans="2:8" x14ac:dyDescent="0.3">
      <c r="B67" s="40"/>
      <c r="H67" s="33"/>
    </row>
    <row r="68" spans="2:8" x14ac:dyDescent="0.3">
      <c r="B68" s="40"/>
      <c r="H68" s="33"/>
    </row>
    <row r="69" spans="2:8" x14ac:dyDescent="0.3">
      <c r="B69" s="40"/>
      <c r="H69" s="33"/>
    </row>
    <row r="70" spans="2:8" x14ac:dyDescent="0.3">
      <c r="B70" s="40"/>
      <c r="H70" s="33"/>
    </row>
    <row r="71" spans="2:8" x14ac:dyDescent="0.3">
      <c r="B71" s="40"/>
      <c r="H71" s="33"/>
    </row>
    <row r="72" spans="2:8" x14ac:dyDescent="0.3">
      <c r="B72" s="40"/>
      <c r="H72" s="33"/>
    </row>
    <row r="73" spans="2:8" x14ac:dyDescent="0.3">
      <c r="B73" s="40"/>
      <c r="H73" s="33"/>
    </row>
    <row r="74" spans="2:8" x14ac:dyDescent="0.3">
      <c r="B74" s="40"/>
      <c r="H74" s="33"/>
    </row>
    <row r="75" spans="2:8" x14ac:dyDescent="0.3">
      <c r="B75" s="40"/>
      <c r="H75" s="33"/>
    </row>
    <row r="76" spans="2:8" x14ac:dyDescent="0.3">
      <c r="B76" s="40"/>
      <c r="H76" s="33"/>
    </row>
    <row r="77" spans="2:8" x14ac:dyDescent="0.3">
      <c r="B77" s="40"/>
      <c r="H77" s="33"/>
    </row>
    <row r="78" spans="2:8" x14ac:dyDescent="0.3">
      <c r="B78" s="40"/>
      <c r="H78" s="33"/>
    </row>
    <row r="79" spans="2:8" x14ac:dyDescent="0.3">
      <c r="B79" s="40"/>
      <c r="H79" s="33"/>
    </row>
    <row r="80" spans="2:8" x14ac:dyDescent="0.3">
      <c r="B80" s="40"/>
      <c r="H80" s="33"/>
    </row>
    <row r="81" spans="2:8" x14ac:dyDescent="0.3">
      <c r="B81" s="40"/>
      <c r="H81" s="33"/>
    </row>
    <row r="82" spans="2:8" x14ac:dyDescent="0.3">
      <c r="B82" s="40"/>
      <c r="H82" s="33"/>
    </row>
    <row r="83" spans="2:8" x14ac:dyDescent="0.3">
      <c r="B83" s="40"/>
      <c r="H83" s="33"/>
    </row>
    <row r="84" spans="2:8" x14ac:dyDescent="0.3">
      <c r="B84" s="40"/>
      <c r="H84" s="33"/>
    </row>
    <row r="85" spans="2:8" x14ac:dyDescent="0.3">
      <c r="B85" s="40"/>
      <c r="H85" s="33"/>
    </row>
    <row r="86" spans="2:8" x14ac:dyDescent="0.3">
      <c r="B86" s="40"/>
      <c r="H86" s="33"/>
    </row>
    <row r="87" spans="2:8" x14ac:dyDescent="0.3">
      <c r="B87" s="40"/>
      <c r="H87" s="33"/>
    </row>
    <row r="88" spans="2:8" x14ac:dyDescent="0.3">
      <c r="B88" s="40"/>
      <c r="H88" s="33"/>
    </row>
    <row r="89" spans="2:8" x14ac:dyDescent="0.3">
      <c r="B89" s="40"/>
      <c r="H89" s="33"/>
    </row>
    <row r="90" spans="2:8" x14ac:dyDescent="0.3">
      <c r="B90" s="40"/>
      <c r="H90" s="33"/>
    </row>
    <row r="91" spans="2:8" x14ac:dyDescent="0.3">
      <c r="B91" s="40"/>
      <c r="H91" s="33"/>
    </row>
    <row r="92" spans="2:8" x14ac:dyDescent="0.3">
      <c r="B92" s="40"/>
      <c r="H92" s="33"/>
    </row>
    <row r="93" spans="2:8" x14ac:dyDescent="0.3">
      <c r="B93" s="40"/>
      <c r="H93" s="33"/>
    </row>
    <row r="94" spans="2:8" x14ac:dyDescent="0.3">
      <c r="B94" s="40"/>
      <c r="H94" s="33"/>
    </row>
    <row r="95" spans="2:8" x14ac:dyDescent="0.3">
      <c r="B95" s="40"/>
      <c r="H95" s="33"/>
    </row>
    <row r="96" spans="2:8" x14ac:dyDescent="0.3">
      <c r="B96" s="40"/>
      <c r="H96" s="33"/>
    </row>
    <row r="97" spans="2:8" x14ac:dyDescent="0.3">
      <c r="B97" s="40"/>
      <c r="H97" s="33"/>
    </row>
    <row r="98" spans="2:8" x14ac:dyDescent="0.3">
      <c r="B98" s="40"/>
      <c r="H98" s="33"/>
    </row>
    <row r="99" spans="2:8" x14ac:dyDescent="0.3">
      <c r="B99" s="40"/>
      <c r="H99" s="33"/>
    </row>
    <row r="100" spans="2:8" x14ac:dyDescent="0.3">
      <c r="B100" s="40"/>
      <c r="H100" s="33"/>
    </row>
    <row r="101" spans="2:8" x14ac:dyDescent="0.3">
      <c r="B101" s="40"/>
      <c r="H101" s="33"/>
    </row>
    <row r="102" spans="2:8" x14ac:dyDescent="0.3">
      <c r="B102" s="40"/>
      <c r="H102" s="33"/>
    </row>
    <row r="103" spans="2:8" x14ac:dyDescent="0.3">
      <c r="B103" s="40"/>
      <c r="H103" s="33"/>
    </row>
    <row r="104" spans="2:8" x14ac:dyDescent="0.3">
      <c r="B104" s="40"/>
      <c r="H104" s="33"/>
    </row>
    <row r="105" spans="2:8" x14ac:dyDescent="0.3">
      <c r="B105" s="40"/>
      <c r="H105" s="33"/>
    </row>
    <row r="106" spans="2:8" x14ac:dyDescent="0.3">
      <c r="B106" s="40"/>
      <c r="H106" s="33"/>
    </row>
    <row r="107" spans="2:8" x14ac:dyDescent="0.3">
      <c r="B107" s="40"/>
      <c r="H107" s="33"/>
    </row>
    <row r="108" spans="2:8" x14ac:dyDescent="0.3">
      <c r="B108" s="40"/>
      <c r="H108" s="33"/>
    </row>
    <row r="109" spans="2:8" x14ac:dyDescent="0.3">
      <c r="B109" s="40"/>
      <c r="H109" s="33"/>
    </row>
    <row r="110" spans="2:8" x14ac:dyDescent="0.3">
      <c r="B110" s="40"/>
      <c r="H110" s="33"/>
    </row>
    <row r="111" spans="2:8" x14ac:dyDescent="0.3">
      <c r="B111" s="40"/>
      <c r="H111" s="33"/>
    </row>
    <row r="112" spans="2:8" x14ac:dyDescent="0.3">
      <c r="B112" s="40"/>
      <c r="H112" s="33"/>
    </row>
    <row r="113" spans="2:8" x14ac:dyDescent="0.3">
      <c r="B113" s="40"/>
      <c r="H113" s="33"/>
    </row>
    <row r="114" spans="2:8" x14ac:dyDescent="0.3">
      <c r="B114" s="40"/>
      <c r="H114" s="33"/>
    </row>
    <row r="115" spans="2:8" x14ac:dyDescent="0.3">
      <c r="B115" s="40"/>
      <c r="H115" s="33"/>
    </row>
    <row r="116" spans="2:8" x14ac:dyDescent="0.3">
      <c r="B116" s="40"/>
      <c r="H116" s="33"/>
    </row>
    <row r="117" spans="2:8" x14ac:dyDescent="0.3">
      <c r="B117" s="40"/>
      <c r="H117" s="33"/>
    </row>
    <row r="118" spans="2:8" x14ac:dyDescent="0.3">
      <c r="B118" s="40"/>
      <c r="H118" s="33"/>
    </row>
    <row r="119" spans="2:8" x14ac:dyDescent="0.3">
      <c r="B119" s="40"/>
      <c r="H119" s="33"/>
    </row>
    <row r="120" spans="2:8" x14ac:dyDescent="0.3">
      <c r="B120" s="40"/>
      <c r="H120" s="33"/>
    </row>
    <row r="121" spans="2:8" x14ac:dyDescent="0.3">
      <c r="B121" s="40"/>
      <c r="H121" s="33"/>
    </row>
    <row r="122" spans="2:8" x14ac:dyDescent="0.3">
      <c r="B122" s="40"/>
      <c r="H122" s="33"/>
    </row>
    <row r="123" spans="2:8" x14ac:dyDescent="0.3">
      <c r="B123" s="40"/>
      <c r="H123" s="33"/>
    </row>
    <row r="124" spans="2:8" x14ac:dyDescent="0.3">
      <c r="B124" s="40"/>
      <c r="H124" s="33"/>
    </row>
    <row r="125" spans="2:8" x14ac:dyDescent="0.3">
      <c r="B125" s="40"/>
      <c r="H125" s="33"/>
    </row>
    <row r="126" spans="2:8" x14ac:dyDescent="0.3">
      <c r="B126" s="40"/>
      <c r="H126" s="33"/>
    </row>
    <row r="127" spans="2:8" x14ac:dyDescent="0.3">
      <c r="B127" s="40"/>
      <c r="H127" s="33"/>
    </row>
    <row r="128" spans="2:8" x14ac:dyDescent="0.3">
      <c r="B128" s="40"/>
      <c r="H128" s="33"/>
    </row>
    <row r="129" spans="2:8" x14ac:dyDescent="0.3">
      <c r="B129" s="40"/>
      <c r="H129" s="33"/>
    </row>
    <row r="130" spans="2:8" x14ac:dyDescent="0.3">
      <c r="B130" s="40"/>
      <c r="H130" s="33"/>
    </row>
    <row r="131" spans="2:8" x14ac:dyDescent="0.3">
      <c r="B131" s="40"/>
      <c r="H131" s="33"/>
    </row>
    <row r="132" spans="2:8" x14ac:dyDescent="0.3">
      <c r="B132" s="40"/>
      <c r="H132" s="33"/>
    </row>
    <row r="133" spans="2:8" x14ac:dyDescent="0.3">
      <c r="B133" s="40"/>
      <c r="H133" s="33"/>
    </row>
    <row r="134" spans="2:8" x14ac:dyDescent="0.3">
      <c r="B134" s="40"/>
      <c r="H134" s="33"/>
    </row>
    <row r="135" spans="2:8" x14ac:dyDescent="0.3">
      <c r="B135" s="40"/>
      <c r="H135" s="33"/>
    </row>
    <row r="136" spans="2:8" x14ac:dyDescent="0.3">
      <c r="B136" s="40"/>
      <c r="H136" s="33"/>
    </row>
    <row r="137" spans="2:8" x14ac:dyDescent="0.3">
      <c r="B137" s="40"/>
      <c r="H137" s="33"/>
    </row>
    <row r="138" spans="2:8" x14ac:dyDescent="0.3">
      <c r="B138" s="40"/>
      <c r="H138" s="33"/>
    </row>
    <row r="139" spans="2:8" x14ac:dyDescent="0.3">
      <c r="B139" s="40"/>
      <c r="H139" s="33"/>
    </row>
    <row r="140" spans="2:8" x14ac:dyDescent="0.3">
      <c r="B140" s="40"/>
      <c r="H140" s="33"/>
    </row>
    <row r="141" spans="2:8" x14ac:dyDescent="0.3">
      <c r="B141" s="40"/>
      <c r="H141" s="33"/>
    </row>
    <row r="142" spans="2:8" x14ac:dyDescent="0.3">
      <c r="B142" s="40"/>
      <c r="H142" s="33"/>
    </row>
    <row r="143" spans="2:8" x14ac:dyDescent="0.3">
      <c r="B143" s="40"/>
      <c r="H143" s="33"/>
    </row>
    <row r="144" spans="2:8" x14ac:dyDescent="0.3">
      <c r="B144" s="40"/>
      <c r="H144" s="33"/>
    </row>
    <row r="145" spans="2:8" x14ac:dyDescent="0.3">
      <c r="B145" s="40"/>
      <c r="H145" s="33"/>
    </row>
    <row r="146" spans="2:8" x14ac:dyDescent="0.3">
      <c r="B146" s="40"/>
      <c r="H146" s="33"/>
    </row>
    <row r="147" spans="2:8" x14ac:dyDescent="0.3">
      <c r="B147" s="40"/>
      <c r="H147" s="33"/>
    </row>
    <row r="148" spans="2:8" x14ac:dyDescent="0.3">
      <c r="B148" s="40"/>
      <c r="H148" s="33"/>
    </row>
    <row r="149" spans="2:8" x14ac:dyDescent="0.3">
      <c r="B149" s="40"/>
      <c r="H149" s="33"/>
    </row>
    <row r="150" spans="2:8" x14ac:dyDescent="0.3">
      <c r="B150" s="40"/>
      <c r="H150" s="33"/>
    </row>
    <row r="151" spans="2:8" x14ac:dyDescent="0.3">
      <c r="B151" s="40"/>
      <c r="H151" s="33"/>
    </row>
    <row r="152" spans="2:8" x14ac:dyDescent="0.3">
      <c r="B152" s="40"/>
      <c r="H152" s="33"/>
    </row>
    <row r="153" spans="2:8" x14ac:dyDescent="0.3">
      <c r="B153" s="40"/>
      <c r="H153" s="33"/>
    </row>
    <row r="154" spans="2:8" x14ac:dyDescent="0.3">
      <c r="B154" s="40"/>
      <c r="H154" s="33"/>
    </row>
    <row r="155" spans="2:8" x14ac:dyDescent="0.3">
      <c r="B155" s="40"/>
      <c r="H155" s="33"/>
    </row>
    <row r="156" spans="2:8" x14ac:dyDescent="0.3">
      <c r="B156" s="40"/>
      <c r="H156" s="33"/>
    </row>
    <row r="157" spans="2:8" x14ac:dyDescent="0.3">
      <c r="B157" s="40"/>
      <c r="H157" s="33"/>
    </row>
    <row r="158" spans="2:8" x14ac:dyDescent="0.3">
      <c r="B158" s="40"/>
      <c r="H158" s="33"/>
    </row>
    <row r="159" spans="2:8" x14ac:dyDescent="0.3">
      <c r="B159" s="40"/>
      <c r="H159" s="33"/>
    </row>
    <row r="160" spans="2:8" x14ac:dyDescent="0.3">
      <c r="B160" s="40"/>
      <c r="H160" s="33"/>
    </row>
    <row r="161" spans="2:8" x14ac:dyDescent="0.3">
      <c r="B161" s="40"/>
      <c r="H161" s="33"/>
    </row>
    <row r="162" spans="2:8" x14ac:dyDescent="0.3">
      <c r="B162" s="40"/>
      <c r="H162" s="33"/>
    </row>
    <row r="163" spans="2:8" x14ac:dyDescent="0.3">
      <c r="B163" s="40"/>
      <c r="H163" s="33"/>
    </row>
    <row r="164" spans="2:8" x14ac:dyDescent="0.3">
      <c r="B164" s="40"/>
      <c r="H164" s="33"/>
    </row>
    <row r="165" spans="2:8" x14ac:dyDescent="0.3">
      <c r="B165" s="40"/>
      <c r="H165" s="33"/>
    </row>
    <row r="166" spans="2:8" x14ac:dyDescent="0.3">
      <c r="B166" s="40"/>
      <c r="H166" s="33"/>
    </row>
    <row r="167" spans="2:8" x14ac:dyDescent="0.3">
      <c r="B167" s="40"/>
      <c r="H167" s="33"/>
    </row>
    <row r="168" spans="2:8" x14ac:dyDescent="0.3">
      <c r="B168" s="40"/>
      <c r="H168" s="33"/>
    </row>
    <row r="169" spans="2:8" x14ac:dyDescent="0.3">
      <c r="B169" s="40"/>
      <c r="H169" s="33"/>
    </row>
    <row r="170" spans="2:8" x14ac:dyDescent="0.3">
      <c r="B170" s="40"/>
      <c r="H170" s="33"/>
    </row>
    <row r="171" spans="2:8" x14ac:dyDescent="0.3">
      <c r="B171" s="40"/>
      <c r="H171" s="33"/>
    </row>
    <row r="172" spans="2:8" x14ac:dyDescent="0.3">
      <c r="B172" s="40"/>
      <c r="H172" s="33"/>
    </row>
    <row r="173" spans="2:8" x14ac:dyDescent="0.3">
      <c r="B173" s="40"/>
      <c r="H173" s="33"/>
    </row>
    <row r="174" spans="2:8" x14ac:dyDescent="0.3">
      <c r="B174" s="40"/>
      <c r="H174" s="33"/>
    </row>
    <row r="175" spans="2:8" x14ac:dyDescent="0.3">
      <c r="B175" s="40"/>
      <c r="H175" s="33"/>
    </row>
    <row r="176" spans="2:8" x14ac:dyDescent="0.3">
      <c r="B176" s="40"/>
      <c r="H176" s="33"/>
    </row>
    <row r="177" spans="2:8" x14ac:dyDescent="0.3">
      <c r="B177" s="40"/>
      <c r="H177" s="33"/>
    </row>
    <row r="178" spans="2:8" x14ac:dyDescent="0.3">
      <c r="B178" s="40"/>
      <c r="H178" s="33"/>
    </row>
    <row r="179" spans="2:8" x14ac:dyDescent="0.3">
      <c r="B179" s="40"/>
      <c r="H179" s="33"/>
    </row>
    <row r="180" spans="2:8" x14ac:dyDescent="0.3">
      <c r="B180" s="40"/>
      <c r="H180" s="33"/>
    </row>
    <row r="181" spans="2:8" x14ac:dyDescent="0.3">
      <c r="B181" s="40"/>
      <c r="H181" s="33"/>
    </row>
    <row r="182" spans="2:8" x14ac:dyDescent="0.3">
      <c r="B182" s="40"/>
      <c r="H182" s="33"/>
    </row>
    <row r="183" spans="2:8" x14ac:dyDescent="0.3">
      <c r="B183" s="40"/>
      <c r="H183" s="33"/>
    </row>
    <row r="184" spans="2:8" x14ac:dyDescent="0.3">
      <c r="B184" s="40"/>
      <c r="H184" s="33"/>
    </row>
    <row r="185" spans="2:8" x14ac:dyDescent="0.3">
      <c r="B185" s="40"/>
      <c r="H185" s="33"/>
    </row>
    <row r="186" spans="2:8" x14ac:dyDescent="0.3">
      <c r="B186" s="40"/>
      <c r="H186" s="33"/>
    </row>
    <row r="187" spans="2:8" x14ac:dyDescent="0.3">
      <c r="B187" s="40"/>
      <c r="H187" s="33"/>
    </row>
    <row r="188" spans="2:8" x14ac:dyDescent="0.3">
      <c r="B188" s="40"/>
      <c r="H188" s="33"/>
    </row>
    <row r="189" spans="2:8" x14ac:dyDescent="0.3">
      <c r="B189" s="40"/>
      <c r="H189" s="33"/>
    </row>
    <row r="190" spans="2:8" x14ac:dyDescent="0.3">
      <c r="B190" s="40"/>
      <c r="H190" s="33"/>
    </row>
    <row r="191" spans="2:8" x14ac:dyDescent="0.3">
      <c r="B191" s="40"/>
      <c r="H191" s="33"/>
    </row>
    <row r="192" spans="2:8" x14ac:dyDescent="0.3">
      <c r="B192" s="40"/>
      <c r="H192" s="33"/>
    </row>
    <row r="193" spans="2:8" x14ac:dyDescent="0.3">
      <c r="B193" s="40"/>
      <c r="H193" s="33"/>
    </row>
    <row r="194" spans="2:8" x14ac:dyDescent="0.3">
      <c r="B194" s="40"/>
      <c r="H194" s="33"/>
    </row>
    <row r="195" spans="2:8" x14ac:dyDescent="0.3">
      <c r="B195" s="40"/>
      <c r="H195" s="33"/>
    </row>
    <row r="196" spans="2:8" x14ac:dyDescent="0.3">
      <c r="B196" s="40"/>
      <c r="H196" s="33"/>
    </row>
    <row r="197" spans="2:8" x14ac:dyDescent="0.3">
      <c r="B197" s="40"/>
      <c r="H197" s="33"/>
    </row>
    <row r="198" spans="2:8" x14ac:dyDescent="0.3">
      <c r="B198" s="40"/>
      <c r="H198" s="33"/>
    </row>
    <row r="199" spans="2:8" x14ac:dyDescent="0.3">
      <c r="B199" s="40"/>
      <c r="H199" s="33"/>
    </row>
    <row r="200" spans="2:8" x14ac:dyDescent="0.3">
      <c r="B200" s="40"/>
      <c r="H200" s="33"/>
    </row>
    <row r="201" spans="2:8" x14ac:dyDescent="0.3">
      <c r="B201" s="40"/>
      <c r="H201" s="33"/>
    </row>
    <row r="202" spans="2:8" x14ac:dyDescent="0.3">
      <c r="B202" s="40"/>
      <c r="H202" s="33"/>
    </row>
    <row r="203" spans="2:8" x14ac:dyDescent="0.3">
      <c r="B203" s="40"/>
      <c r="H203" s="33"/>
    </row>
    <row r="204" spans="2:8" x14ac:dyDescent="0.3">
      <c r="B204" s="40"/>
      <c r="H204" s="33"/>
    </row>
    <row r="205" spans="2:8" x14ac:dyDescent="0.3">
      <c r="B205" s="40"/>
      <c r="H205" s="33"/>
    </row>
    <row r="206" spans="2:8" x14ac:dyDescent="0.3">
      <c r="B206" s="40"/>
      <c r="H206" s="33"/>
    </row>
    <row r="207" spans="2:8" x14ac:dyDescent="0.3">
      <c r="B207" s="40"/>
      <c r="H207" s="33"/>
    </row>
    <row r="208" spans="2:8" x14ac:dyDescent="0.3">
      <c r="B208" s="40"/>
      <c r="H208" s="33"/>
    </row>
    <row r="209" spans="2:8" x14ac:dyDescent="0.3">
      <c r="B209" s="40"/>
      <c r="H209" s="33"/>
    </row>
    <row r="210" spans="2:8" x14ac:dyDescent="0.3">
      <c r="B210" s="40"/>
      <c r="H210" s="33"/>
    </row>
    <row r="211" spans="2:8" x14ac:dyDescent="0.3">
      <c r="B211" s="40"/>
      <c r="H211" s="33"/>
    </row>
    <row r="212" spans="2:8" x14ac:dyDescent="0.3">
      <c r="B212" s="40"/>
      <c r="H212" s="33"/>
    </row>
    <row r="213" spans="2:8" x14ac:dyDescent="0.3">
      <c r="B213" s="40"/>
      <c r="H213" s="33"/>
    </row>
    <row r="214" spans="2:8" x14ac:dyDescent="0.3">
      <c r="B214" s="40"/>
      <c r="H214" s="33"/>
    </row>
    <row r="215" spans="2:8" x14ac:dyDescent="0.3">
      <c r="B215" s="40"/>
      <c r="H215" s="33"/>
    </row>
    <row r="216" spans="2:8" x14ac:dyDescent="0.3">
      <c r="B216" s="40"/>
      <c r="H216" s="33"/>
    </row>
    <row r="217" spans="2:8" x14ac:dyDescent="0.3">
      <c r="B217" s="40"/>
      <c r="H217" s="33"/>
    </row>
    <row r="218" spans="2:8" x14ac:dyDescent="0.3">
      <c r="B218" s="40"/>
      <c r="H218" s="33"/>
    </row>
    <row r="219" spans="2:8" x14ac:dyDescent="0.3">
      <c r="B219" s="40"/>
      <c r="H219" s="33"/>
    </row>
    <row r="220" spans="2:8" x14ac:dyDescent="0.3">
      <c r="B220" s="40"/>
      <c r="H220" s="33"/>
    </row>
    <row r="221" spans="2:8" x14ac:dyDescent="0.3">
      <c r="B221" s="40"/>
      <c r="H221" s="33"/>
    </row>
    <row r="222" spans="2:8" x14ac:dyDescent="0.3">
      <c r="B222" s="40"/>
      <c r="H222" s="33"/>
    </row>
    <row r="223" spans="2:8" x14ac:dyDescent="0.3">
      <c r="B223" s="40"/>
      <c r="H223" s="33"/>
    </row>
    <row r="224" spans="2:8" x14ac:dyDescent="0.3">
      <c r="B224" s="40"/>
      <c r="H224" s="33"/>
    </row>
    <row r="225" spans="2:8" x14ac:dyDescent="0.3">
      <c r="B225" s="40"/>
      <c r="H225" s="33"/>
    </row>
    <row r="226" spans="2:8" x14ac:dyDescent="0.3">
      <c r="B226" s="40"/>
      <c r="H226" s="33"/>
    </row>
    <row r="227" spans="2:8" x14ac:dyDescent="0.3">
      <c r="B227" s="40"/>
      <c r="H227" s="33"/>
    </row>
    <row r="228" spans="2:8" x14ac:dyDescent="0.3">
      <c r="B228" s="40"/>
      <c r="H228" s="33"/>
    </row>
    <row r="229" spans="2:8" x14ac:dyDescent="0.3">
      <c r="B229" s="40"/>
      <c r="H229" s="33"/>
    </row>
    <row r="230" spans="2:8" x14ac:dyDescent="0.3">
      <c r="B230" s="40"/>
      <c r="H230" s="33"/>
    </row>
    <row r="231" spans="2:8" x14ac:dyDescent="0.3">
      <c r="B231" s="40"/>
      <c r="H231" s="33"/>
    </row>
    <row r="232" spans="2:8" x14ac:dyDescent="0.3">
      <c r="B232" s="40"/>
      <c r="H232" s="33"/>
    </row>
    <row r="233" spans="2:8" x14ac:dyDescent="0.3">
      <c r="B233" s="40"/>
      <c r="H233" s="33"/>
    </row>
    <row r="234" spans="2:8" x14ac:dyDescent="0.3">
      <c r="B234" s="40"/>
      <c r="H234" s="33"/>
    </row>
    <row r="235" spans="2:8" x14ac:dyDescent="0.3">
      <c r="B235" s="40"/>
      <c r="H235" s="33"/>
    </row>
    <row r="236" spans="2:8" x14ac:dyDescent="0.3">
      <c r="B236" s="40"/>
      <c r="H236" s="33"/>
    </row>
    <row r="237" spans="2:8" x14ac:dyDescent="0.3">
      <c r="B237" s="40"/>
      <c r="H237" s="33"/>
    </row>
    <row r="238" spans="2:8" x14ac:dyDescent="0.3">
      <c r="B238" s="40"/>
      <c r="H238" s="33"/>
    </row>
    <row r="239" spans="2:8" x14ac:dyDescent="0.3">
      <c r="B239" s="40"/>
      <c r="H239" s="33"/>
    </row>
    <row r="240" spans="2:8" x14ac:dyDescent="0.3">
      <c r="B240" s="40"/>
      <c r="H240" s="33"/>
    </row>
    <row r="241" spans="2:8" x14ac:dyDescent="0.3">
      <c r="B241" s="40"/>
      <c r="H241" s="33"/>
    </row>
    <row r="242" spans="2:8" x14ac:dyDescent="0.3">
      <c r="B242" s="40"/>
      <c r="H242" s="33"/>
    </row>
    <row r="243" spans="2:8" x14ac:dyDescent="0.3">
      <c r="B243" s="40"/>
      <c r="H243" s="33"/>
    </row>
    <row r="244" spans="2:8" x14ac:dyDescent="0.3">
      <c r="B244" s="40"/>
      <c r="H244" s="33"/>
    </row>
    <row r="245" spans="2:8" x14ac:dyDescent="0.3">
      <c r="B245" s="40"/>
      <c r="H245" s="33"/>
    </row>
    <row r="246" spans="2:8" x14ac:dyDescent="0.3">
      <c r="B246" s="40"/>
      <c r="H246" s="33"/>
    </row>
    <row r="247" spans="2:8" x14ac:dyDescent="0.3">
      <c r="B247" s="40"/>
      <c r="H247" s="33"/>
    </row>
    <row r="248" spans="2:8" x14ac:dyDescent="0.3">
      <c r="B248" s="40"/>
      <c r="H248" s="33"/>
    </row>
  </sheetData>
  <mergeCells count="2">
    <mergeCell ref="B3:H3"/>
    <mergeCell ref="B2:C2"/>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9" tint="0.79998168889431442"/>
  </sheetPr>
  <dimension ref="B2:I41"/>
  <sheetViews>
    <sheetView zoomScaleNormal="100" workbookViewId="0">
      <selection activeCell="D6" sqref="D6"/>
    </sheetView>
  </sheetViews>
  <sheetFormatPr defaultColWidth="8.88671875" defaultRowHeight="14.4" x14ac:dyDescent="0.3"/>
  <cols>
    <col min="1" max="1" width="3.88671875" style="3" customWidth="1"/>
    <col min="2" max="2" width="26" style="3" customWidth="1"/>
    <col min="3" max="3" width="82.6640625" style="3" customWidth="1"/>
    <col min="4" max="4" width="16.33203125" style="3" customWidth="1"/>
    <col min="5" max="5" width="28.6640625" style="3" bestFit="1" customWidth="1"/>
    <col min="6" max="6" width="47.88671875" style="3" customWidth="1"/>
    <col min="7" max="7" width="49.44140625" style="3" customWidth="1"/>
    <col min="8" max="8" width="22" style="3" customWidth="1"/>
    <col min="9" max="9" width="80.33203125" style="4" customWidth="1"/>
    <col min="10" max="21" width="8.88671875" style="3" customWidth="1"/>
    <col min="22" max="16384" width="8.88671875" style="3"/>
  </cols>
  <sheetData>
    <row r="2" spans="2:9" x14ac:dyDescent="0.3">
      <c r="B2" s="29" t="s">
        <v>0</v>
      </c>
    </row>
    <row r="3" spans="2:9" ht="90" customHeight="1" x14ac:dyDescent="0.3">
      <c r="B3" s="177" t="s">
        <v>50</v>
      </c>
      <c r="C3" s="178"/>
      <c r="D3" s="178"/>
      <c r="E3" s="178"/>
      <c r="F3" s="179"/>
      <c r="I3" s="3"/>
    </row>
    <row r="4" spans="2:9" ht="15.75" customHeight="1" x14ac:dyDescent="0.3">
      <c r="I4" s="3"/>
    </row>
    <row r="5" spans="2:9" ht="28.8" customHeight="1" x14ac:dyDescent="0.3">
      <c r="B5" s="31" t="s">
        <v>44</v>
      </c>
      <c r="C5" s="32" t="s">
        <v>51</v>
      </c>
      <c r="D5" s="41" t="s">
        <v>52</v>
      </c>
      <c r="I5" s="3"/>
    </row>
    <row r="6" spans="2:9" ht="43.2" customHeight="1" x14ac:dyDescent="0.3">
      <c r="B6" s="34"/>
      <c r="C6" s="33" t="str">
        <f>CONCATENATE("im createcontent",connect, " --type=",CHAR(34),"Failure Item",CHAR(34), " --field=",CHAR(34),"Category=Failure Mode",CHAR(34)," --field=",CHAR(34),"Type of Failure Item=Historical",CHAR(34)," --richContentfield=",CHAR(34),"text=",B6,CHAR(34)," --ParentID=",DocNum)</f>
        <v>im createcontent --hostname=integrity.cummins.com --port=7002 --user= --type="Failure Item" --field="Category=Failure Mode" --field="Type of Failure Item=Historical" --richContentfield="text=" --ParentID=</v>
      </c>
      <c r="D6" s="171"/>
    </row>
    <row r="7" spans="2:9" x14ac:dyDescent="0.3">
      <c r="B7" s="34"/>
      <c r="C7" s="33"/>
      <c r="D7" s="40"/>
      <c r="G7" s="5"/>
    </row>
    <row r="8" spans="2:9" x14ac:dyDescent="0.3">
      <c r="B8" s="73"/>
      <c r="C8" s="33"/>
      <c r="D8" s="73"/>
      <c r="H8" s="33"/>
      <c r="I8" s="3"/>
    </row>
    <row r="9" spans="2:9" x14ac:dyDescent="0.3">
      <c r="B9" s="35"/>
      <c r="C9" s="30"/>
      <c r="D9" s="40"/>
      <c r="G9" s="7"/>
    </row>
    <row r="10" spans="2:9" x14ac:dyDescent="0.3">
      <c r="B10" s="35"/>
      <c r="C10" s="30"/>
      <c r="D10" s="40"/>
    </row>
    <row r="11" spans="2:9" x14ac:dyDescent="0.3">
      <c r="B11" s="35"/>
      <c r="C11" s="30"/>
      <c r="D11" s="40"/>
    </row>
    <row r="12" spans="2:9" x14ac:dyDescent="0.3">
      <c r="B12" s="35"/>
      <c r="C12" s="30"/>
      <c r="D12" s="40"/>
    </row>
    <row r="13" spans="2:9" x14ac:dyDescent="0.3">
      <c r="B13" s="35"/>
      <c r="C13" s="30"/>
      <c r="D13" s="40"/>
    </row>
    <row r="14" spans="2:9" x14ac:dyDescent="0.3">
      <c r="B14" s="35"/>
      <c r="C14" s="30"/>
      <c r="D14" s="40"/>
    </row>
    <row r="15" spans="2:9" x14ac:dyDescent="0.3">
      <c r="B15" s="35"/>
      <c r="C15" s="30"/>
      <c r="D15" s="40"/>
    </row>
    <row r="16" spans="2:9" x14ac:dyDescent="0.3">
      <c r="B16" s="35"/>
      <c r="C16" s="30"/>
      <c r="D16" s="40"/>
    </row>
    <row r="17" spans="2:4" x14ac:dyDescent="0.3">
      <c r="B17" s="35"/>
      <c r="C17" s="30"/>
      <c r="D17" s="40"/>
    </row>
    <row r="18" spans="2:4" x14ac:dyDescent="0.3">
      <c r="B18" s="35"/>
      <c r="C18" s="30"/>
      <c r="D18" s="40"/>
    </row>
    <row r="19" spans="2:4" x14ac:dyDescent="0.3">
      <c r="B19" s="35"/>
      <c r="C19" s="30"/>
      <c r="D19" s="40"/>
    </row>
    <row r="20" spans="2:4" x14ac:dyDescent="0.3">
      <c r="B20" s="35"/>
      <c r="C20" s="30"/>
      <c r="D20" s="40"/>
    </row>
    <row r="21" spans="2:4" x14ac:dyDescent="0.3">
      <c r="B21" s="35"/>
      <c r="C21" s="30"/>
      <c r="D21" s="40"/>
    </row>
    <row r="22" spans="2:4" x14ac:dyDescent="0.3">
      <c r="B22" s="35"/>
      <c r="C22" s="30"/>
      <c r="D22" s="40"/>
    </row>
    <row r="23" spans="2:4" x14ac:dyDescent="0.3">
      <c r="B23" s="35"/>
      <c r="C23" s="30"/>
      <c r="D23" s="40"/>
    </row>
    <row r="24" spans="2:4" x14ac:dyDescent="0.3">
      <c r="B24" s="35"/>
      <c r="C24" s="30"/>
      <c r="D24" s="40"/>
    </row>
    <row r="25" spans="2:4" x14ac:dyDescent="0.3">
      <c r="B25" s="35"/>
      <c r="C25" s="30"/>
      <c r="D25" s="40"/>
    </row>
    <row r="26" spans="2:4" x14ac:dyDescent="0.3">
      <c r="B26" s="35"/>
      <c r="C26" s="30"/>
      <c r="D26" s="40"/>
    </row>
    <row r="27" spans="2:4" x14ac:dyDescent="0.3">
      <c r="B27" s="35"/>
      <c r="C27" s="30"/>
      <c r="D27" s="40"/>
    </row>
    <row r="28" spans="2:4" x14ac:dyDescent="0.3">
      <c r="B28" s="35"/>
      <c r="C28" s="30"/>
      <c r="D28" s="40"/>
    </row>
    <row r="29" spans="2:4" x14ac:dyDescent="0.3">
      <c r="B29" s="35"/>
      <c r="C29" s="30"/>
      <c r="D29" s="40"/>
    </row>
    <row r="30" spans="2:4" x14ac:dyDescent="0.3">
      <c r="B30" s="35"/>
      <c r="C30" s="30"/>
      <c r="D30" s="40"/>
    </row>
    <row r="31" spans="2:4" x14ac:dyDescent="0.3">
      <c r="B31" s="35"/>
      <c r="C31" s="30"/>
      <c r="D31" s="40"/>
    </row>
    <row r="32" spans="2:4" x14ac:dyDescent="0.3">
      <c r="B32" s="35"/>
      <c r="C32" s="30"/>
      <c r="D32" s="40"/>
    </row>
    <row r="33" spans="2:4" x14ac:dyDescent="0.3">
      <c r="B33" s="35"/>
      <c r="C33" s="30"/>
      <c r="D33" s="40"/>
    </row>
    <row r="34" spans="2:4" x14ac:dyDescent="0.3">
      <c r="B34" s="35"/>
      <c r="C34" s="30"/>
      <c r="D34" s="40"/>
    </row>
    <row r="35" spans="2:4" x14ac:dyDescent="0.3">
      <c r="B35" s="35"/>
      <c r="C35" s="30"/>
      <c r="D35" s="40"/>
    </row>
    <row r="36" spans="2:4" x14ac:dyDescent="0.3">
      <c r="B36" s="35"/>
      <c r="C36" s="30"/>
      <c r="D36" s="40"/>
    </row>
    <row r="37" spans="2:4" x14ac:dyDescent="0.3">
      <c r="B37" s="35"/>
      <c r="C37" s="30"/>
      <c r="D37" s="40"/>
    </row>
    <row r="38" spans="2:4" x14ac:dyDescent="0.3">
      <c r="B38" s="35"/>
      <c r="C38" s="30"/>
      <c r="D38" s="40"/>
    </row>
    <row r="39" spans="2:4" x14ac:dyDescent="0.3">
      <c r="B39" s="35"/>
      <c r="C39" s="30"/>
      <c r="D39" s="40"/>
    </row>
    <row r="40" spans="2:4" x14ac:dyDescent="0.3">
      <c r="B40" s="35"/>
      <c r="C40" s="30"/>
      <c r="D40" s="40"/>
    </row>
    <row r="41" spans="2:4" x14ac:dyDescent="0.3">
      <c r="B41" s="35"/>
      <c r="C41" s="30"/>
      <c r="D41" s="40"/>
    </row>
  </sheetData>
  <mergeCells count="1">
    <mergeCell ref="B3:F3"/>
  </mergeCells>
  <conditionalFormatting sqref="B5">
    <cfRule type="duplicateValues" dxfId="14" priority="2"/>
    <cfRule type="duplicateValues" dxfId="13" priority="3"/>
  </conditionalFormatting>
  <conditionalFormatting sqref="C9:C1048576 D6:D7">
    <cfRule type="duplicateValues" dxfId="12" priority="4"/>
  </conditionalFormatting>
  <conditionalFormatting sqref="C12:C1048576 D6:D7">
    <cfRule type="duplicateValues" dxfId="11" priority="5"/>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theme="9" tint="0.79998168889431442"/>
  </sheetPr>
  <dimension ref="B2:Q249"/>
  <sheetViews>
    <sheetView zoomScaleNormal="100" workbookViewId="0">
      <selection activeCell="N5" sqref="N5:Q8"/>
    </sheetView>
  </sheetViews>
  <sheetFormatPr defaultColWidth="8.88671875" defaultRowHeight="14.4" x14ac:dyDescent="0.3"/>
  <cols>
    <col min="1" max="1" width="5.109375" style="3" customWidth="1"/>
    <col min="2" max="2" width="14.5546875" style="3" customWidth="1"/>
    <col min="3" max="3" width="15" style="3" customWidth="1"/>
    <col min="4" max="4" width="49.44140625" style="3" customWidth="1"/>
    <col min="5" max="16" width="8.88671875" style="3" customWidth="1"/>
    <col min="17" max="16384" width="8.88671875" style="3"/>
  </cols>
  <sheetData>
    <row r="2" spans="2:17" ht="19.5" customHeight="1" x14ac:dyDescent="0.3">
      <c r="B2" s="236" t="s">
        <v>0</v>
      </c>
      <c r="C2" s="179"/>
    </row>
    <row r="3" spans="2:17" ht="94.5" customHeight="1" x14ac:dyDescent="0.3">
      <c r="B3" s="234" t="s">
        <v>53</v>
      </c>
      <c r="C3" s="235"/>
      <c r="D3" s="235"/>
      <c r="E3" s="235"/>
      <c r="F3" s="235"/>
      <c r="G3" s="235"/>
      <c r="H3" s="235"/>
      <c r="I3" s="235"/>
      <c r="J3" s="235"/>
      <c r="K3" s="235"/>
      <c r="L3" s="235"/>
      <c r="M3" s="235"/>
      <c r="N3" s="235"/>
    </row>
    <row r="4" spans="2:17" ht="15.75" customHeight="1" x14ac:dyDescent="0.3">
      <c r="B4" s="36"/>
      <c r="C4" s="36"/>
      <c r="D4" s="36"/>
    </row>
    <row r="5" spans="2:17" ht="28.8" customHeight="1" x14ac:dyDescent="0.3">
      <c r="B5" s="41" t="s">
        <v>54</v>
      </c>
      <c r="C5" s="31" t="s">
        <v>43</v>
      </c>
      <c r="D5" s="32" t="s">
        <v>55</v>
      </c>
      <c r="N5" s="241"/>
      <c r="O5" s="242"/>
      <c r="P5" s="241"/>
      <c r="Q5" s="241"/>
    </row>
    <row r="6" spans="2:17" ht="72" customHeight="1" x14ac:dyDescent="0.3">
      <c r="B6" s="40"/>
      <c r="C6" s="40"/>
      <c r="D6" s="33" t="str">
        <f>CONCATENATE("im editissue",connect, " --removeFieldValues=",CHAR(34), "Affected Function=",B6,CHAR(34)," ",C6)</f>
        <v xml:space="preserve">im editissue --hostname=integrity.cummins.com --port=7002 --user= --removeFieldValues="Affected Function=" </v>
      </c>
      <c r="N6" s="241"/>
      <c r="O6" s="243"/>
      <c r="P6" s="241"/>
      <c r="Q6" s="241"/>
    </row>
    <row r="7" spans="2:17" x14ac:dyDescent="0.3">
      <c r="B7" s="40"/>
      <c r="C7" s="40"/>
      <c r="D7" s="33"/>
      <c r="N7" s="241"/>
      <c r="O7" s="241"/>
      <c r="P7" s="241"/>
      <c r="Q7" s="241"/>
    </row>
    <row r="8" spans="2:17" x14ac:dyDescent="0.3">
      <c r="B8" s="40"/>
      <c r="C8" s="40"/>
      <c r="D8" s="33"/>
      <c r="N8" s="241"/>
      <c r="O8" s="241"/>
      <c r="P8" s="241"/>
      <c r="Q8" s="241"/>
    </row>
    <row r="9" spans="2:17" x14ac:dyDescent="0.3">
      <c r="B9" s="40"/>
      <c r="C9" s="40"/>
      <c r="D9" s="33"/>
    </row>
    <row r="10" spans="2:17" x14ac:dyDescent="0.3">
      <c r="B10" s="40"/>
      <c r="C10" s="40"/>
      <c r="D10" s="33"/>
    </row>
    <row r="11" spans="2:17" x14ac:dyDescent="0.3">
      <c r="B11" s="40"/>
      <c r="C11" s="40"/>
      <c r="D11" s="33"/>
    </row>
    <row r="12" spans="2:17" x14ac:dyDescent="0.3">
      <c r="B12" s="40"/>
      <c r="C12" s="40"/>
      <c r="D12" s="33"/>
    </row>
    <row r="13" spans="2:17" x14ac:dyDescent="0.3">
      <c r="B13" s="40"/>
      <c r="C13" s="40"/>
      <c r="D13" s="33"/>
    </row>
    <row r="14" spans="2:17" x14ac:dyDescent="0.3">
      <c r="B14" s="40"/>
      <c r="C14" s="40"/>
      <c r="D14" s="33"/>
    </row>
    <row r="15" spans="2:17" x14ac:dyDescent="0.3">
      <c r="B15" s="40"/>
      <c r="C15" s="40"/>
      <c r="D15" s="33"/>
    </row>
    <row r="16" spans="2:17" x14ac:dyDescent="0.3">
      <c r="B16" s="40"/>
      <c r="C16" s="40"/>
      <c r="D16" s="33"/>
    </row>
    <row r="17" spans="2:4" x14ac:dyDescent="0.3">
      <c r="B17" s="40"/>
      <c r="C17" s="40"/>
      <c r="D17" s="33"/>
    </row>
    <row r="18" spans="2:4" x14ac:dyDescent="0.3">
      <c r="B18" s="40"/>
      <c r="C18" s="40"/>
      <c r="D18" s="33"/>
    </row>
    <row r="19" spans="2:4" x14ac:dyDescent="0.3">
      <c r="B19" s="40"/>
      <c r="C19" s="40"/>
      <c r="D19" s="33"/>
    </row>
    <row r="20" spans="2:4" x14ac:dyDescent="0.3">
      <c r="B20" s="40"/>
      <c r="C20" s="40"/>
      <c r="D20" s="33"/>
    </row>
    <row r="21" spans="2:4" x14ac:dyDescent="0.3">
      <c r="B21" s="40"/>
      <c r="C21" s="40"/>
      <c r="D21" s="33"/>
    </row>
    <row r="22" spans="2:4" x14ac:dyDescent="0.3">
      <c r="B22" s="40"/>
      <c r="C22" s="40"/>
      <c r="D22" s="33"/>
    </row>
    <row r="23" spans="2:4" x14ac:dyDescent="0.3">
      <c r="B23" s="40"/>
      <c r="C23" s="40"/>
      <c r="D23" s="33"/>
    </row>
    <row r="24" spans="2:4" x14ac:dyDescent="0.3">
      <c r="B24" s="40"/>
      <c r="C24" s="40"/>
      <c r="D24" s="33"/>
    </row>
    <row r="25" spans="2:4" x14ac:dyDescent="0.3">
      <c r="B25" s="40"/>
      <c r="C25" s="40"/>
      <c r="D25" s="33"/>
    </row>
    <row r="26" spans="2:4" x14ac:dyDescent="0.3">
      <c r="B26" s="40"/>
      <c r="C26" s="40"/>
      <c r="D26" s="33"/>
    </row>
    <row r="27" spans="2:4" x14ac:dyDescent="0.3">
      <c r="B27" s="40"/>
      <c r="C27" s="40"/>
      <c r="D27" s="33"/>
    </row>
    <row r="28" spans="2:4" x14ac:dyDescent="0.3">
      <c r="B28" s="40"/>
      <c r="C28" s="40"/>
      <c r="D28" s="33"/>
    </row>
    <row r="29" spans="2:4" x14ac:dyDescent="0.3">
      <c r="B29" s="40"/>
      <c r="C29" s="40"/>
      <c r="D29" s="33"/>
    </row>
    <row r="30" spans="2:4" x14ac:dyDescent="0.3">
      <c r="B30" s="40"/>
      <c r="C30" s="40"/>
      <c r="D30" s="33"/>
    </row>
    <row r="31" spans="2:4" x14ac:dyDescent="0.3">
      <c r="B31" s="40"/>
      <c r="C31" s="40"/>
      <c r="D31" s="33"/>
    </row>
    <row r="32" spans="2:4" x14ac:dyDescent="0.3">
      <c r="B32" s="40"/>
      <c r="C32" s="40"/>
      <c r="D32" s="33"/>
    </row>
    <row r="33" spans="2:4" x14ac:dyDescent="0.3">
      <c r="B33" s="40"/>
      <c r="C33" s="40"/>
      <c r="D33" s="33"/>
    </row>
    <row r="34" spans="2:4" x14ac:dyDescent="0.3">
      <c r="B34" s="40"/>
      <c r="C34" s="40"/>
      <c r="D34" s="33"/>
    </row>
    <row r="35" spans="2:4" x14ac:dyDescent="0.3">
      <c r="B35" s="40"/>
      <c r="C35" s="40"/>
      <c r="D35" s="33"/>
    </row>
    <row r="36" spans="2:4" x14ac:dyDescent="0.3">
      <c r="B36" s="40"/>
      <c r="C36" s="40"/>
      <c r="D36" s="33"/>
    </row>
    <row r="37" spans="2:4" x14ac:dyDescent="0.3">
      <c r="B37" s="40"/>
      <c r="C37" s="40"/>
      <c r="D37" s="33"/>
    </row>
    <row r="38" spans="2:4" x14ac:dyDescent="0.3">
      <c r="B38" s="40"/>
      <c r="C38" s="40"/>
      <c r="D38" s="33"/>
    </row>
    <row r="39" spans="2:4" x14ac:dyDescent="0.3">
      <c r="B39" s="40"/>
      <c r="C39" s="40"/>
      <c r="D39" s="33"/>
    </row>
    <row r="40" spans="2:4" x14ac:dyDescent="0.3">
      <c r="B40" s="40"/>
      <c r="C40" s="40"/>
      <c r="D40" s="33"/>
    </row>
    <row r="41" spans="2:4" x14ac:dyDescent="0.3">
      <c r="B41" s="40"/>
      <c r="C41" s="40"/>
      <c r="D41" s="33"/>
    </row>
    <row r="42" spans="2:4" x14ac:dyDescent="0.3">
      <c r="B42" s="40"/>
      <c r="C42" s="40"/>
      <c r="D42" s="33"/>
    </row>
    <row r="43" spans="2:4" x14ac:dyDescent="0.3">
      <c r="B43" s="40"/>
      <c r="C43" s="40"/>
      <c r="D43" s="33"/>
    </row>
    <row r="44" spans="2:4" x14ac:dyDescent="0.3">
      <c r="B44" s="40"/>
      <c r="C44" s="40"/>
      <c r="D44" s="33"/>
    </row>
    <row r="45" spans="2:4" x14ac:dyDescent="0.3">
      <c r="B45" s="40"/>
      <c r="C45" s="40"/>
      <c r="D45" s="33"/>
    </row>
    <row r="46" spans="2:4" x14ac:dyDescent="0.3">
      <c r="B46" s="40"/>
      <c r="C46" s="40"/>
      <c r="D46" s="33"/>
    </row>
    <row r="47" spans="2:4" x14ac:dyDescent="0.3">
      <c r="B47" s="40"/>
      <c r="C47" s="40"/>
      <c r="D47" s="33"/>
    </row>
    <row r="48" spans="2:4" x14ac:dyDescent="0.3">
      <c r="B48" s="40"/>
      <c r="C48" s="40"/>
      <c r="D48" s="33"/>
    </row>
    <row r="49" spans="2:4" x14ac:dyDescent="0.3">
      <c r="B49" s="40"/>
      <c r="C49" s="40"/>
      <c r="D49" s="33"/>
    </row>
    <row r="50" spans="2:4" x14ac:dyDescent="0.3">
      <c r="B50" s="40"/>
      <c r="C50" s="40"/>
      <c r="D50" s="33"/>
    </row>
    <row r="51" spans="2:4" x14ac:dyDescent="0.3">
      <c r="B51" s="40"/>
      <c r="C51" s="40"/>
      <c r="D51" s="33"/>
    </row>
    <row r="52" spans="2:4" x14ac:dyDescent="0.3">
      <c r="B52" s="40"/>
      <c r="C52" s="40"/>
      <c r="D52" s="33"/>
    </row>
    <row r="53" spans="2:4" x14ac:dyDescent="0.3">
      <c r="B53" s="40"/>
      <c r="C53" s="40"/>
      <c r="D53" s="33"/>
    </row>
    <row r="54" spans="2:4" x14ac:dyDescent="0.3">
      <c r="B54" s="40"/>
      <c r="C54" s="40"/>
      <c r="D54" s="33"/>
    </row>
    <row r="55" spans="2:4" x14ac:dyDescent="0.3">
      <c r="B55" s="40"/>
      <c r="C55" s="40"/>
      <c r="D55" s="33"/>
    </row>
    <row r="56" spans="2:4" x14ac:dyDescent="0.3">
      <c r="B56" s="40"/>
      <c r="C56" s="40"/>
      <c r="D56" s="33"/>
    </row>
    <row r="57" spans="2:4" x14ac:dyDescent="0.3">
      <c r="B57" s="40"/>
      <c r="C57" s="40"/>
      <c r="D57" s="33"/>
    </row>
    <row r="58" spans="2:4" x14ac:dyDescent="0.3">
      <c r="B58" s="40"/>
      <c r="C58" s="40"/>
      <c r="D58" s="33"/>
    </row>
    <row r="59" spans="2:4" x14ac:dyDescent="0.3">
      <c r="B59" s="40"/>
      <c r="C59" s="40"/>
      <c r="D59" s="33"/>
    </row>
    <row r="60" spans="2:4" x14ac:dyDescent="0.3">
      <c r="B60" s="40"/>
      <c r="C60" s="40"/>
      <c r="D60" s="33"/>
    </row>
    <row r="61" spans="2:4" x14ac:dyDescent="0.3">
      <c r="B61" s="40"/>
      <c r="C61" s="40"/>
      <c r="D61" s="33"/>
    </row>
    <row r="62" spans="2:4" x14ac:dyDescent="0.3">
      <c r="B62" s="40"/>
      <c r="C62" s="40"/>
      <c r="D62" s="33"/>
    </row>
    <row r="63" spans="2:4" x14ac:dyDescent="0.3">
      <c r="B63" s="40"/>
      <c r="C63" s="40"/>
      <c r="D63" s="33"/>
    </row>
    <row r="64" spans="2:4" x14ac:dyDescent="0.3">
      <c r="B64" s="40"/>
      <c r="C64" s="40"/>
      <c r="D64" s="33"/>
    </row>
    <row r="65" spans="2:4" x14ac:dyDescent="0.3">
      <c r="B65" s="40"/>
      <c r="C65" s="40"/>
      <c r="D65" s="33"/>
    </row>
    <row r="66" spans="2:4" x14ac:dyDescent="0.3">
      <c r="B66" s="40"/>
      <c r="C66" s="40"/>
      <c r="D66" s="33"/>
    </row>
    <row r="67" spans="2:4" x14ac:dyDescent="0.3">
      <c r="B67" s="40"/>
      <c r="C67" s="40"/>
      <c r="D67" s="33"/>
    </row>
    <row r="68" spans="2:4" x14ac:dyDescent="0.3">
      <c r="B68" s="40"/>
      <c r="C68" s="40"/>
      <c r="D68" s="33"/>
    </row>
    <row r="69" spans="2:4" x14ac:dyDescent="0.3">
      <c r="B69" s="40"/>
      <c r="C69" s="40"/>
      <c r="D69" s="33"/>
    </row>
    <row r="70" spans="2:4" x14ac:dyDescent="0.3">
      <c r="B70" s="40"/>
      <c r="C70" s="40"/>
      <c r="D70" s="33"/>
    </row>
    <row r="71" spans="2:4" x14ac:dyDescent="0.3">
      <c r="B71" s="40"/>
      <c r="C71" s="40"/>
      <c r="D71" s="33"/>
    </row>
    <row r="72" spans="2:4" x14ac:dyDescent="0.3">
      <c r="B72" s="40"/>
      <c r="C72" s="40"/>
      <c r="D72" s="33"/>
    </row>
    <row r="73" spans="2:4" x14ac:dyDescent="0.3">
      <c r="B73" s="40"/>
      <c r="C73" s="40"/>
      <c r="D73" s="33"/>
    </row>
    <row r="74" spans="2:4" x14ac:dyDescent="0.3">
      <c r="B74" s="40"/>
      <c r="C74" s="40"/>
      <c r="D74" s="33"/>
    </row>
    <row r="75" spans="2:4" x14ac:dyDescent="0.3">
      <c r="B75" s="40"/>
      <c r="C75" s="40"/>
      <c r="D75" s="33"/>
    </row>
    <row r="76" spans="2:4" x14ac:dyDescent="0.3">
      <c r="B76" s="40"/>
      <c r="C76" s="40"/>
      <c r="D76" s="33"/>
    </row>
    <row r="77" spans="2:4" x14ac:dyDescent="0.3">
      <c r="B77" s="40"/>
      <c r="C77" s="40"/>
      <c r="D77" s="33"/>
    </row>
    <row r="78" spans="2:4" x14ac:dyDescent="0.3">
      <c r="B78" s="40"/>
      <c r="C78" s="40"/>
      <c r="D78" s="33"/>
    </row>
    <row r="79" spans="2:4" x14ac:dyDescent="0.3">
      <c r="B79" s="40"/>
      <c r="C79" s="40"/>
      <c r="D79" s="33"/>
    </row>
    <row r="80" spans="2:4" x14ac:dyDescent="0.3">
      <c r="B80" s="40"/>
      <c r="C80" s="40"/>
      <c r="D80" s="33"/>
    </row>
    <row r="81" spans="2:4" x14ac:dyDescent="0.3">
      <c r="B81" s="40"/>
      <c r="C81" s="40"/>
      <c r="D81" s="33"/>
    </row>
    <row r="82" spans="2:4" x14ac:dyDescent="0.3">
      <c r="B82" s="40"/>
      <c r="C82" s="40"/>
      <c r="D82" s="33"/>
    </row>
    <row r="83" spans="2:4" x14ac:dyDescent="0.3">
      <c r="B83" s="40"/>
      <c r="C83" s="40"/>
      <c r="D83" s="33"/>
    </row>
    <row r="84" spans="2:4" x14ac:dyDescent="0.3">
      <c r="B84" s="40"/>
      <c r="C84" s="40"/>
      <c r="D84" s="33"/>
    </row>
    <row r="85" spans="2:4" x14ac:dyDescent="0.3">
      <c r="B85" s="40"/>
      <c r="C85" s="40"/>
      <c r="D85" s="33"/>
    </row>
    <row r="86" spans="2:4" x14ac:dyDescent="0.3">
      <c r="B86" s="40"/>
      <c r="C86" s="40"/>
      <c r="D86" s="33"/>
    </row>
    <row r="87" spans="2:4" x14ac:dyDescent="0.3">
      <c r="B87" s="40"/>
      <c r="C87" s="40"/>
      <c r="D87" s="33"/>
    </row>
    <row r="88" spans="2:4" x14ac:dyDescent="0.3">
      <c r="B88" s="40"/>
      <c r="C88" s="40"/>
      <c r="D88" s="33"/>
    </row>
    <row r="89" spans="2:4" x14ac:dyDescent="0.3">
      <c r="B89" s="40"/>
      <c r="C89" s="40"/>
      <c r="D89" s="33"/>
    </row>
    <row r="90" spans="2:4" x14ac:dyDescent="0.3">
      <c r="B90" s="40"/>
      <c r="C90" s="40"/>
      <c r="D90" s="33"/>
    </row>
    <row r="91" spans="2:4" x14ac:dyDescent="0.3">
      <c r="B91" s="40"/>
      <c r="C91" s="40"/>
      <c r="D91" s="33"/>
    </row>
    <row r="92" spans="2:4" x14ac:dyDescent="0.3">
      <c r="B92" s="40"/>
      <c r="C92" s="40"/>
      <c r="D92" s="33"/>
    </row>
    <row r="93" spans="2:4" x14ac:dyDescent="0.3">
      <c r="B93" s="40"/>
      <c r="C93" s="40"/>
      <c r="D93" s="33"/>
    </row>
    <row r="94" spans="2:4" x14ac:dyDescent="0.3">
      <c r="B94" s="40"/>
      <c r="C94" s="40"/>
      <c r="D94" s="33"/>
    </row>
    <row r="95" spans="2:4" x14ac:dyDescent="0.3">
      <c r="B95" s="40"/>
      <c r="C95" s="40"/>
      <c r="D95" s="33"/>
    </row>
    <row r="96" spans="2:4" x14ac:dyDescent="0.3">
      <c r="B96" s="40"/>
      <c r="C96" s="40"/>
      <c r="D96" s="33"/>
    </row>
    <row r="97" spans="2:4" x14ac:dyDescent="0.3">
      <c r="B97" s="40"/>
      <c r="C97" s="40"/>
      <c r="D97" s="33"/>
    </row>
    <row r="98" spans="2:4" x14ac:dyDescent="0.3">
      <c r="B98" s="40"/>
      <c r="C98" s="40"/>
      <c r="D98" s="33"/>
    </row>
    <row r="99" spans="2:4" x14ac:dyDescent="0.3">
      <c r="B99" s="40"/>
      <c r="C99" s="40"/>
      <c r="D99" s="33"/>
    </row>
    <row r="100" spans="2:4" x14ac:dyDescent="0.3">
      <c r="B100" s="40"/>
      <c r="C100" s="40"/>
      <c r="D100" s="33"/>
    </row>
    <row r="101" spans="2:4" x14ac:dyDescent="0.3">
      <c r="B101" s="40"/>
      <c r="C101" s="40"/>
      <c r="D101" s="33"/>
    </row>
    <row r="102" spans="2:4" x14ac:dyDescent="0.3">
      <c r="B102" s="40"/>
      <c r="C102" s="40"/>
      <c r="D102" s="33"/>
    </row>
    <row r="103" spans="2:4" x14ac:dyDescent="0.3">
      <c r="B103" s="40"/>
      <c r="C103" s="40"/>
      <c r="D103" s="33"/>
    </row>
    <row r="104" spans="2:4" x14ac:dyDescent="0.3">
      <c r="B104" s="40"/>
      <c r="C104" s="40"/>
      <c r="D104" s="33"/>
    </row>
    <row r="105" spans="2:4" x14ac:dyDescent="0.3">
      <c r="B105" s="40"/>
      <c r="C105" s="40"/>
      <c r="D105" s="33"/>
    </row>
    <row r="106" spans="2:4" x14ac:dyDescent="0.3">
      <c r="B106" s="40"/>
      <c r="C106" s="40"/>
      <c r="D106" s="33"/>
    </row>
    <row r="107" spans="2:4" x14ac:dyDescent="0.3">
      <c r="B107" s="40"/>
      <c r="C107" s="40"/>
      <c r="D107" s="33"/>
    </row>
    <row r="108" spans="2:4" x14ac:dyDescent="0.3">
      <c r="B108" s="40"/>
      <c r="C108" s="40"/>
      <c r="D108" s="33"/>
    </row>
    <row r="109" spans="2:4" x14ac:dyDescent="0.3">
      <c r="B109" s="40"/>
      <c r="C109" s="40"/>
      <c r="D109" s="33"/>
    </row>
    <row r="110" spans="2:4" x14ac:dyDescent="0.3">
      <c r="B110" s="40"/>
      <c r="C110" s="40"/>
      <c r="D110" s="33"/>
    </row>
    <row r="111" spans="2:4" x14ac:dyDescent="0.3">
      <c r="B111" s="40"/>
      <c r="C111" s="40"/>
      <c r="D111" s="33"/>
    </row>
    <row r="112" spans="2:4" x14ac:dyDescent="0.3">
      <c r="B112" s="40"/>
      <c r="C112" s="40"/>
      <c r="D112" s="33"/>
    </row>
    <row r="113" spans="2:4" x14ac:dyDescent="0.3">
      <c r="B113" s="40"/>
      <c r="C113" s="40"/>
      <c r="D113" s="33"/>
    </row>
    <row r="114" spans="2:4" x14ac:dyDescent="0.3">
      <c r="B114" s="40"/>
      <c r="C114" s="40"/>
      <c r="D114" s="33"/>
    </row>
    <row r="115" spans="2:4" x14ac:dyDescent="0.3">
      <c r="B115" s="40"/>
      <c r="C115" s="40"/>
      <c r="D115" s="33"/>
    </row>
    <row r="116" spans="2:4" x14ac:dyDescent="0.3">
      <c r="B116" s="40"/>
      <c r="C116" s="40"/>
      <c r="D116" s="33"/>
    </row>
    <row r="117" spans="2:4" x14ac:dyDescent="0.3">
      <c r="B117" s="40"/>
      <c r="C117" s="40"/>
      <c r="D117" s="33"/>
    </row>
    <row r="118" spans="2:4" x14ac:dyDescent="0.3">
      <c r="B118" s="40"/>
      <c r="C118" s="40"/>
      <c r="D118" s="33"/>
    </row>
    <row r="119" spans="2:4" x14ac:dyDescent="0.3">
      <c r="B119" s="40"/>
      <c r="C119" s="40"/>
      <c r="D119" s="33"/>
    </row>
    <row r="120" spans="2:4" x14ac:dyDescent="0.3">
      <c r="B120" s="40"/>
      <c r="C120" s="40"/>
      <c r="D120" s="33"/>
    </row>
    <row r="121" spans="2:4" x14ac:dyDescent="0.3">
      <c r="B121" s="40"/>
      <c r="C121" s="40"/>
      <c r="D121" s="33"/>
    </row>
    <row r="122" spans="2:4" x14ac:dyDescent="0.3">
      <c r="B122" s="40"/>
      <c r="C122" s="40"/>
      <c r="D122" s="33"/>
    </row>
    <row r="123" spans="2:4" x14ac:dyDescent="0.3">
      <c r="B123" s="40"/>
      <c r="C123" s="40"/>
      <c r="D123" s="33"/>
    </row>
    <row r="124" spans="2:4" x14ac:dyDescent="0.3">
      <c r="B124" s="40"/>
      <c r="C124" s="40"/>
      <c r="D124" s="33"/>
    </row>
    <row r="125" spans="2:4" x14ac:dyDescent="0.3">
      <c r="B125" s="40"/>
      <c r="C125" s="40"/>
      <c r="D125" s="33"/>
    </row>
    <row r="126" spans="2:4" x14ac:dyDescent="0.3">
      <c r="B126" s="40"/>
      <c r="C126" s="40"/>
      <c r="D126" s="33"/>
    </row>
    <row r="127" spans="2:4" x14ac:dyDescent="0.3">
      <c r="B127" s="40"/>
      <c r="C127" s="40"/>
      <c r="D127" s="33"/>
    </row>
    <row r="128" spans="2:4" x14ac:dyDescent="0.3">
      <c r="B128" s="40"/>
      <c r="C128" s="40"/>
      <c r="D128" s="33"/>
    </row>
    <row r="129" spans="2:4" x14ac:dyDescent="0.3">
      <c r="B129" s="40"/>
      <c r="C129" s="40"/>
      <c r="D129" s="33"/>
    </row>
    <row r="130" spans="2:4" x14ac:dyDescent="0.3">
      <c r="B130" s="40"/>
      <c r="C130" s="40"/>
      <c r="D130" s="33"/>
    </row>
    <row r="131" spans="2:4" x14ac:dyDescent="0.3">
      <c r="B131" s="40"/>
      <c r="C131" s="40"/>
      <c r="D131" s="33"/>
    </row>
    <row r="132" spans="2:4" x14ac:dyDescent="0.3">
      <c r="B132" s="40"/>
      <c r="C132" s="40"/>
      <c r="D132" s="33"/>
    </row>
    <row r="133" spans="2:4" x14ac:dyDescent="0.3">
      <c r="B133" s="40"/>
      <c r="C133" s="40"/>
      <c r="D133" s="33"/>
    </row>
    <row r="134" spans="2:4" x14ac:dyDescent="0.3">
      <c r="B134" s="40"/>
      <c r="C134" s="40"/>
      <c r="D134" s="33"/>
    </row>
    <row r="135" spans="2:4" x14ac:dyDescent="0.3">
      <c r="B135" s="40"/>
      <c r="C135" s="40"/>
      <c r="D135" s="33"/>
    </row>
    <row r="136" spans="2:4" x14ac:dyDescent="0.3">
      <c r="B136" s="40"/>
      <c r="C136" s="40"/>
      <c r="D136" s="33"/>
    </row>
    <row r="137" spans="2:4" x14ac:dyDescent="0.3">
      <c r="B137" s="40"/>
      <c r="C137" s="40"/>
      <c r="D137" s="33"/>
    </row>
    <row r="138" spans="2:4" x14ac:dyDescent="0.3">
      <c r="B138" s="40"/>
      <c r="C138" s="40"/>
      <c r="D138" s="33"/>
    </row>
    <row r="139" spans="2:4" x14ac:dyDescent="0.3">
      <c r="B139" s="40"/>
      <c r="C139" s="40"/>
      <c r="D139" s="33"/>
    </row>
    <row r="140" spans="2:4" x14ac:dyDescent="0.3">
      <c r="B140" s="40"/>
      <c r="C140" s="40"/>
      <c r="D140" s="33"/>
    </row>
    <row r="141" spans="2:4" x14ac:dyDescent="0.3">
      <c r="B141" s="40"/>
      <c r="C141" s="40"/>
      <c r="D141" s="33"/>
    </row>
    <row r="142" spans="2:4" x14ac:dyDescent="0.3">
      <c r="B142" s="40"/>
      <c r="C142" s="40"/>
      <c r="D142" s="33"/>
    </row>
    <row r="143" spans="2:4" x14ac:dyDescent="0.3">
      <c r="B143" s="40"/>
      <c r="C143" s="40"/>
      <c r="D143" s="33"/>
    </row>
    <row r="144" spans="2:4" x14ac:dyDescent="0.3">
      <c r="B144" s="40"/>
      <c r="C144" s="40"/>
      <c r="D144" s="33"/>
    </row>
    <row r="145" spans="2:4" x14ac:dyDescent="0.3">
      <c r="B145" s="40"/>
      <c r="C145" s="40"/>
      <c r="D145" s="33"/>
    </row>
    <row r="146" spans="2:4" x14ac:dyDescent="0.3">
      <c r="B146" s="40"/>
      <c r="C146" s="40"/>
      <c r="D146" s="33"/>
    </row>
    <row r="147" spans="2:4" x14ac:dyDescent="0.3">
      <c r="B147" s="40"/>
      <c r="C147" s="40"/>
      <c r="D147" s="33"/>
    </row>
    <row r="148" spans="2:4" x14ac:dyDescent="0.3">
      <c r="B148" s="40"/>
      <c r="C148" s="40"/>
      <c r="D148" s="33"/>
    </row>
    <row r="149" spans="2:4" x14ac:dyDescent="0.3">
      <c r="B149" s="40"/>
      <c r="C149" s="40"/>
      <c r="D149" s="33"/>
    </row>
    <row r="150" spans="2:4" x14ac:dyDescent="0.3">
      <c r="B150" s="40"/>
      <c r="C150" s="40"/>
      <c r="D150" s="33"/>
    </row>
    <row r="151" spans="2:4" x14ac:dyDescent="0.3">
      <c r="B151" s="40"/>
      <c r="C151" s="40"/>
      <c r="D151" s="33"/>
    </row>
    <row r="152" spans="2:4" x14ac:dyDescent="0.3">
      <c r="B152" s="40"/>
      <c r="C152" s="40"/>
      <c r="D152" s="33"/>
    </row>
    <row r="153" spans="2:4" x14ac:dyDescent="0.3">
      <c r="B153" s="40"/>
      <c r="C153" s="40"/>
      <c r="D153" s="33"/>
    </row>
    <row r="154" spans="2:4" x14ac:dyDescent="0.3">
      <c r="B154" s="40"/>
      <c r="C154" s="40"/>
      <c r="D154" s="33"/>
    </row>
    <row r="155" spans="2:4" x14ac:dyDescent="0.3">
      <c r="B155" s="40"/>
      <c r="C155" s="40"/>
      <c r="D155" s="33"/>
    </row>
    <row r="156" spans="2:4" x14ac:dyDescent="0.3">
      <c r="B156" s="40"/>
      <c r="C156" s="40"/>
      <c r="D156" s="33"/>
    </row>
    <row r="157" spans="2:4" x14ac:dyDescent="0.3">
      <c r="B157" s="40"/>
      <c r="C157" s="40"/>
      <c r="D157" s="33"/>
    </row>
    <row r="158" spans="2:4" x14ac:dyDescent="0.3">
      <c r="B158" s="40"/>
      <c r="C158" s="40"/>
      <c r="D158" s="33"/>
    </row>
    <row r="159" spans="2:4" x14ac:dyDescent="0.3">
      <c r="B159" s="40"/>
      <c r="C159" s="40"/>
      <c r="D159" s="33"/>
    </row>
    <row r="160" spans="2:4" x14ac:dyDescent="0.3">
      <c r="B160" s="40"/>
      <c r="C160" s="40"/>
      <c r="D160" s="33"/>
    </row>
    <row r="161" spans="2:4" x14ac:dyDescent="0.3">
      <c r="B161" s="40"/>
      <c r="C161" s="40"/>
      <c r="D161" s="33"/>
    </row>
    <row r="162" spans="2:4" x14ac:dyDescent="0.3">
      <c r="B162" s="40"/>
      <c r="C162" s="40"/>
      <c r="D162" s="33"/>
    </row>
    <row r="163" spans="2:4" x14ac:dyDescent="0.3">
      <c r="B163" s="40"/>
      <c r="C163" s="40"/>
      <c r="D163" s="33"/>
    </row>
    <row r="164" spans="2:4" x14ac:dyDescent="0.3">
      <c r="B164" s="40"/>
      <c r="C164" s="40"/>
      <c r="D164" s="33"/>
    </row>
    <row r="165" spans="2:4" x14ac:dyDescent="0.3">
      <c r="B165" s="40"/>
      <c r="C165" s="40"/>
      <c r="D165" s="33"/>
    </row>
    <row r="166" spans="2:4" x14ac:dyDescent="0.3">
      <c r="B166" s="40"/>
      <c r="C166" s="40"/>
      <c r="D166" s="33"/>
    </row>
    <row r="167" spans="2:4" x14ac:dyDescent="0.3">
      <c r="B167" s="40"/>
      <c r="C167" s="40"/>
      <c r="D167" s="33"/>
    </row>
    <row r="168" spans="2:4" x14ac:dyDescent="0.3">
      <c r="B168" s="40"/>
      <c r="C168" s="40"/>
      <c r="D168" s="33"/>
    </row>
    <row r="169" spans="2:4" x14ac:dyDescent="0.3">
      <c r="B169" s="40"/>
      <c r="C169" s="40"/>
      <c r="D169" s="33"/>
    </row>
    <row r="170" spans="2:4" x14ac:dyDescent="0.3">
      <c r="B170" s="40"/>
      <c r="C170" s="40"/>
      <c r="D170" s="33"/>
    </row>
    <row r="171" spans="2:4" x14ac:dyDescent="0.3">
      <c r="B171" s="40"/>
      <c r="C171" s="40"/>
      <c r="D171" s="33"/>
    </row>
    <row r="172" spans="2:4" x14ac:dyDescent="0.3">
      <c r="B172" s="40"/>
      <c r="C172" s="40"/>
      <c r="D172" s="33"/>
    </row>
    <row r="173" spans="2:4" x14ac:dyDescent="0.3">
      <c r="B173" s="40"/>
      <c r="C173" s="40"/>
      <c r="D173" s="33"/>
    </row>
    <row r="174" spans="2:4" x14ac:dyDescent="0.3">
      <c r="B174" s="40"/>
      <c r="C174" s="40"/>
      <c r="D174" s="33"/>
    </row>
    <row r="175" spans="2:4" x14ac:dyDescent="0.3">
      <c r="B175" s="40"/>
      <c r="C175" s="40"/>
      <c r="D175" s="33"/>
    </row>
    <row r="176" spans="2:4" x14ac:dyDescent="0.3">
      <c r="B176" s="40"/>
      <c r="C176" s="40"/>
      <c r="D176" s="33"/>
    </row>
    <row r="177" spans="2:4" x14ac:dyDescent="0.3">
      <c r="B177" s="40"/>
      <c r="C177" s="40"/>
      <c r="D177" s="33"/>
    </row>
    <row r="178" spans="2:4" x14ac:dyDescent="0.3">
      <c r="B178" s="40"/>
      <c r="C178" s="40"/>
      <c r="D178" s="33"/>
    </row>
    <row r="179" spans="2:4" x14ac:dyDescent="0.3">
      <c r="B179" s="40"/>
      <c r="C179" s="40"/>
      <c r="D179" s="33"/>
    </row>
    <row r="180" spans="2:4" x14ac:dyDescent="0.3">
      <c r="B180" s="40"/>
      <c r="C180" s="40"/>
      <c r="D180" s="33"/>
    </row>
    <row r="181" spans="2:4" x14ac:dyDescent="0.3">
      <c r="B181" s="40"/>
      <c r="C181" s="40"/>
      <c r="D181" s="33"/>
    </row>
    <row r="182" spans="2:4" x14ac:dyDescent="0.3">
      <c r="B182" s="40"/>
      <c r="C182" s="40"/>
      <c r="D182" s="33"/>
    </row>
    <row r="183" spans="2:4" x14ac:dyDescent="0.3">
      <c r="B183" s="40"/>
      <c r="C183" s="40"/>
      <c r="D183" s="33"/>
    </row>
    <row r="184" spans="2:4" x14ac:dyDescent="0.3">
      <c r="B184" s="40"/>
      <c r="C184" s="40"/>
      <c r="D184" s="33"/>
    </row>
    <row r="185" spans="2:4" x14ac:dyDescent="0.3">
      <c r="B185" s="40"/>
      <c r="C185" s="40"/>
      <c r="D185" s="33"/>
    </row>
    <row r="186" spans="2:4" x14ac:dyDescent="0.3">
      <c r="B186" s="40"/>
      <c r="C186" s="40"/>
      <c r="D186" s="33"/>
    </row>
    <row r="187" spans="2:4" x14ac:dyDescent="0.3">
      <c r="B187" s="40"/>
      <c r="C187" s="40"/>
      <c r="D187" s="33"/>
    </row>
    <row r="188" spans="2:4" x14ac:dyDescent="0.3">
      <c r="B188" s="40"/>
      <c r="C188" s="40"/>
      <c r="D188" s="33"/>
    </row>
    <row r="189" spans="2:4" x14ac:dyDescent="0.3">
      <c r="B189" s="40"/>
      <c r="C189" s="40"/>
      <c r="D189" s="33"/>
    </row>
    <row r="190" spans="2:4" x14ac:dyDescent="0.3">
      <c r="B190" s="40"/>
      <c r="C190" s="40"/>
      <c r="D190" s="33"/>
    </row>
    <row r="191" spans="2:4" x14ac:dyDescent="0.3">
      <c r="B191" s="40"/>
      <c r="C191" s="40"/>
      <c r="D191" s="33"/>
    </row>
    <row r="192" spans="2:4" x14ac:dyDescent="0.3">
      <c r="B192" s="40"/>
      <c r="C192" s="40"/>
      <c r="D192" s="33"/>
    </row>
    <row r="193" spans="2:4" x14ac:dyDescent="0.3">
      <c r="B193" s="40"/>
      <c r="C193" s="40"/>
      <c r="D193" s="33"/>
    </row>
    <row r="194" spans="2:4" x14ac:dyDescent="0.3">
      <c r="B194" s="40"/>
      <c r="C194" s="40"/>
      <c r="D194" s="33"/>
    </row>
    <row r="195" spans="2:4" x14ac:dyDescent="0.3">
      <c r="B195" s="40"/>
      <c r="C195" s="40"/>
      <c r="D195" s="33"/>
    </row>
    <row r="196" spans="2:4" x14ac:dyDescent="0.3">
      <c r="B196" s="40"/>
      <c r="C196" s="40"/>
      <c r="D196" s="33"/>
    </row>
    <row r="197" spans="2:4" x14ac:dyDescent="0.3">
      <c r="B197" s="40"/>
      <c r="C197" s="40"/>
      <c r="D197" s="33"/>
    </row>
    <row r="198" spans="2:4" x14ac:dyDescent="0.3">
      <c r="B198" s="40"/>
      <c r="C198" s="40"/>
      <c r="D198" s="33"/>
    </row>
    <row r="199" spans="2:4" x14ac:dyDescent="0.3">
      <c r="B199" s="40"/>
      <c r="C199" s="40"/>
      <c r="D199" s="33"/>
    </row>
    <row r="200" spans="2:4" x14ac:dyDescent="0.3">
      <c r="B200" s="40"/>
      <c r="C200" s="40"/>
      <c r="D200" s="33"/>
    </row>
    <row r="201" spans="2:4" x14ac:dyDescent="0.3">
      <c r="B201" s="40"/>
      <c r="C201" s="40"/>
      <c r="D201" s="33"/>
    </row>
    <row r="202" spans="2:4" x14ac:dyDescent="0.3">
      <c r="B202" s="40"/>
      <c r="C202" s="40"/>
      <c r="D202" s="33"/>
    </row>
    <row r="203" spans="2:4" x14ac:dyDescent="0.3">
      <c r="B203" s="40"/>
      <c r="C203" s="40"/>
      <c r="D203" s="33"/>
    </row>
    <row r="204" spans="2:4" x14ac:dyDescent="0.3">
      <c r="B204" s="40"/>
      <c r="C204" s="40"/>
      <c r="D204" s="33"/>
    </row>
    <row r="205" spans="2:4" x14ac:dyDescent="0.3">
      <c r="B205" s="40"/>
      <c r="C205" s="40"/>
      <c r="D205" s="33"/>
    </row>
    <row r="206" spans="2:4" x14ac:dyDescent="0.3">
      <c r="B206" s="40"/>
      <c r="C206" s="40"/>
      <c r="D206" s="33"/>
    </row>
    <row r="207" spans="2:4" x14ac:dyDescent="0.3">
      <c r="B207" s="40"/>
      <c r="C207" s="40"/>
      <c r="D207" s="33"/>
    </row>
    <row r="208" spans="2:4" x14ac:dyDescent="0.3">
      <c r="B208" s="40"/>
      <c r="C208" s="40"/>
      <c r="D208" s="33"/>
    </row>
    <row r="209" spans="2:4" x14ac:dyDescent="0.3">
      <c r="B209" s="40"/>
      <c r="C209" s="40"/>
      <c r="D209" s="33"/>
    </row>
    <row r="210" spans="2:4" x14ac:dyDescent="0.3">
      <c r="B210" s="40"/>
      <c r="C210" s="40"/>
      <c r="D210" s="33"/>
    </row>
    <row r="211" spans="2:4" x14ac:dyDescent="0.3">
      <c r="B211" s="40"/>
      <c r="C211" s="40"/>
      <c r="D211" s="33"/>
    </row>
    <row r="212" spans="2:4" x14ac:dyDescent="0.3">
      <c r="B212" s="40"/>
      <c r="C212" s="40"/>
      <c r="D212" s="33"/>
    </row>
    <row r="213" spans="2:4" x14ac:dyDescent="0.3">
      <c r="B213" s="40"/>
      <c r="C213" s="40"/>
      <c r="D213" s="33"/>
    </row>
    <row r="214" spans="2:4" x14ac:dyDescent="0.3">
      <c r="B214" s="40"/>
      <c r="C214" s="40"/>
      <c r="D214" s="33"/>
    </row>
    <row r="215" spans="2:4" x14ac:dyDescent="0.3">
      <c r="B215" s="40"/>
      <c r="C215" s="40"/>
      <c r="D215" s="33"/>
    </row>
    <row r="216" spans="2:4" x14ac:dyDescent="0.3">
      <c r="B216" s="40"/>
      <c r="C216" s="40"/>
      <c r="D216" s="33"/>
    </row>
    <row r="217" spans="2:4" x14ac:dyDescent="0.3">
      <c r="B217" s="40"/>
      <c r="C217" s="40"/>
      <c r="D217" s="33"/>
    </row>
    <row r="218" spans="2:4" x14ac:dyDescent="0.3">
      <c r="B218" s="40"/>
      <c r="C218" s="40"/>
      <c r="D218" s="33"/>
    </row>
    <row r="219" spans="2:4" x14ac:dyDescent="0.3">
      <c r="B219" s="40"/>
      <c r="C219" s="40"/>
      <c r="D219" s="33"/>
    </row>
    <row r="220" spans="2:4" x14ac:dyDescent="0.3">
      <c r="B220" s="40"/>
      <c r="C220" s="40"/>
      <c r="D220" s="33"/>
    </row>
    <row r="221" spans="2:4" x14ac:dyDescent="0.3">
      <c r="B221" s="40"/>
      <c r="C221" s="40"/>
      <c r="D221" s="33"/>
    </row>
    <row r="222" spans="2:4" x14ac:dyDescent="0.3">
      <c r="B222" s="40"/>
      <c r="C222" s="40"/>
      <c r="D222" s="33"/>
    </row>
    <row r="223" spans="2:4" x14ac:dyDescent="0.3">
      <c r="B223" s="40"/>
      <c r="C223" s="40"/>
      <c r="D223" s="33"/>
    </row>
    <row r="224" spans="2:4" x14ac:dyDescent="0.3">
      <c r="B224" s="40"/>
      <c r="C224" s="40"/>
      <c r="D224" s="33"/>
    </row>
    <row r="225" spans="2:4" x14ac:dyDescent="0.3">
      <c r="B225" s="40"/>
      <c r="C225" s="40"/>
      <c r="D225" s="33"/>
    </row>
    <row r="226" spans="2:4" x14ac:dyDescent="0.3">
      <c r="B226" s="40"/>
      <c r="C226" s="40"/>
      <c r="D226" s="33"/>
    </row>
    <row r="227" spans="2:4" x14ac:dyDescent="0.3">
      <c r="B227" s="40"/>
      <c r="C227" s="40"/>
      <c r="D227" s="33"/>
    </row>
    <row r="228" spans="2:4" x14ac:dyDescent="0.3">
      <c r="B228" s="40"/>
      <c r="C228" s="40"/>
      <c r="D228" s="33"/>
    </row>
    <row r="229" spans="2:4" x14ac:dyDescent="0.3">
      <c r="B229" s="40"/>
      <c r="C229" s="40"/>
      <c r="D229" s="33"/>
    </row>
    <row r="230" spans="2:4" x14ac:dyDescent="0.3">
      <c r="B230" s="40"/>
      <c r="C230" s="40"/>
      <c r="D230" s="33"/>
    </row>
    <row r="231" spans="2:4" x14ac:dyDescent="0.3">
      <c r="B231" s="40"/>
      <c r="C231" s="40"/>
      <c r="D231" s="33"/>
    </row>
    <row r="232" spans="2:4" x14ac:dyDescent="0.3">
      <c r="B232" s="40"/>
      <c r="C232" s="40"/>
      <c r="D232" s="33"/>
    </row>
    <row r="233" spans="2:4" x14ac:dyDescent="0.3">
      <c r="B233" s="40"/>
      <c r="C233" s="40"/>
      <c r="D233" s="33"/>
    </row>
    <row r="234" spans="2:4" x14ac:dyDescent="0.3">
      <c r="B234" s="40"/>
      <c r="C234" s="40"/>
      <c r="D234" s="33"/>
    </row>
    <row r="235" spans="2:4" x14ac:dyDescent="0.3">
      <c r="B235" s="40"/>
      <c r="C235" s="40"/>
      <c r="D235" s="33"/>
    </row>
    <row r="236" spans="2:4" x14ac:dyDescent="0.3">
      <c r="B236" s="40"/>
      <c r="C236" s="40"/>
      <c r="D236" s="33"/>
    </row>
    <row r="237" spans="2:4" x14ac:dyDescent="0.3">
      <c r="B237" s="40"/>
      <c r="C237" s="40"/>
      <c r="D237" s="33"/>
    </row>
    <row r="238" spans="2:4" x14ac:dyDescent="0.3">
      <c r="B238" s="40"/>
      <c r="C238" s="40"/>
      <c r="D238" s="33"/>
    </row>
    <row r="239" spans="2:4" x14ac:dyDescent="0.3">
      <c r="B239" s="40"/>
      <c r="C239" s="40"/>
      <c r="D239" s="33"/>
    </row>
    <row r="240" spans="2:4" x14ac:dyDescent="0.3">
      <c r="B240" s="40"/>
      <c r="C240" s="40"/>
      <c r="D240" s="33"/>
    </row>
    <row r="241" spans="2:4" x14ac:dyDescent="0.3">
      <c r="B241" s="40"/>
      <c r="C241" s="40"/>
      <c r="D241" s="33"/>
    </row>
    <row r="242" spans="2:4" x14ac:dyDescent="0.3">
      <c r="B242" s="40"/>
      <c r="C242" s="40"/>
      <c r="D242" s="33"/>
    </row>
    <row r="243" spans="2:4" x14ac:dyDescent="0.3">
      <c r="B243" s="40"/>
      <c r="C243" s="40"/>
      <c r="D243" s="33"/>
    </row>
    <row r="244" spans="2:4" x14ac:dyDescent="0.3">
      <c r="B244" s="40"/>
      <c r="C244" s="40"/>
      <c r="D244" s="33"/>
    </row>
    <row r="245" spans="2:4" x14ac:dyDescent="0.3">
      <c r="B245" s="40"/>
      <c r="C245" s="40"/>
      <c r="D245" s="33"/>
    </row>
    <row r="246" spans="2:4" x14ac:dyDescent="0.3">
      <c r="B246" s="40"/>
      <c r="C246" s="40"/>
      <c r="D246" s="33"/>
    </row>
    <row r="247" spans="2:4" x14ac:dyDescent="0.3">
      <c r="B247" s="40"/>
      <c r="C247" s="40"/>
      <c r="D247" s="33"/>
    </row>
    <row r="248" spans="2:4" x14ac:dyDescent="0.3">
      <c r="B248" s="40"/>
      <c r="C248" s="40"/>
      <c r="D248" s="33"/>
    </row>
    <row r="249" spans="2:4" x14ac:dyDescent="0.3">
      <c r="B249" s="40"/>
      <c r="C249" s="40"/>
      <c r="D249" s="33"/>
    </row>
  </sheetData>
  <mergeCells count="2">
    <mergeCell ref="B3:N3"/>
    <mergeCell ref="B2:C2"/>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theme="9" tint="0.79998168889431442"/>
  </sheetPr>
  <dimension ref="B2:K200"/>
  <sheetViews>
    <sheetView workbookViewId="0">
      <selection activeCell="I5" sqref="I5:K7"/>
    </sheetView>
  </sheetViews>
  <sheetFormatPr defaultColWidth="8.88671875" defaultRowHeight="14.4" x14ac:dyDescent="0.3"/>
  <cols>
    <col min="1" max="1" width="3.88671875" style="3" customWidth="1"/>
    <col min="2" max="2" width="15.33203125" style="3" customWidth="1"/>
    <col min="3" max="3" width="18.33203125" style="3" customWidth="1"/>
    <col min="4" max="4" width="18.109375" style="3" customWidth="1"/>
    <col min="5" max="5" width="92.5546875" style="3" customWidth="1"/>
    <col min="6" max="17" width="8.88671875" style="3" customWidth="1"/>
    <col min="18" max="16384" width="8.88671875" style="3"/>
  </cols>
  <sheetData>
    <row r="2" spans="2:11" x14ac:dyDescent="0.3">
      <c r="B2" s="233" t="s">
        <v>0</v>
      </c>
      <c r="C2" s="179"/>
    </row>
    <row r="3" spans="2:11" ht="102" customHeight="1" x14ac:dyDescent="0.3">
      <c r="B3" s="177" t="s">
        <v>56</v>
      </c>
      <c r="C3" s="178"/>
      <c r="D3" s="178"/>
      <c r="E3" s="178"/>
      <c r="F3" s="178"/>
      <c r="G3" s="178"/>
      <c r="H3" s="178"/>
      <c r="I3" s="179"/>
    </row>
    <row r="5" spans="2:11" ht="28.8" customHeight="1" x14ac:dyDescent="0.3">
      <c r="B5" s="37" t="s">
        <v>57</v>
      </c>
      <c r="C5" s="37" t="s">
        <v>58</v>
      </c>
      <c r="D5" s="37" t="s">
        <v>59</v>
      </c>
      <c r="E5" s="38" t="s">
        <v>60</v>
      </c>
      <c r="I5" s="241"/>
      <c r="J5" s="242"/>
      <c r="K5" s="241"/>
    </row>
    <row r="6" spans="2:11" ht="28.8" customHeight="1" x14ac:dyDescent="0.3">
      <c r="B6" s="40"/>
      <c r="C6" s="50"/>
      <c r="D6" s="46"/>
      <c r="E6" s="60" t="str">
        <f>CONCATENATE("im editissue",connect," --removeFieldValues=",CHAR(34),"Prevention Tasks=",C6,CHAR(34)," --removeFieldValues=",CHAR(34),"Detection Tasks=",D6,CHAR(34)," ",B6)</f>
        <v xml:space="preserve">im editissue --hostname=integrity.cummins.com --port=7002 --user= --removeFieldValues="Prevention Tasks=" --removeFieldValues="Detection Tasks=" </v>
      </c>
      <c r="I6" s="241"/>
      <c r="J6" s="243"/>
      <c r="K6" s="241"/>
    </row>
    <row r="7" spans="2:11" x14ac:dyDescent="0.3">
      <c r="B7" s="40"/>
      <c r="C7" s="46"/>
      <c r="D7" s="46"/>
      <c r="E7" s="60"/>
      <c r="I7" s="241"/>
      <c r="J7" s="241"/>
      <c r="K7" s="241"/>
    </row>
    <row r="8" spans="2:11" x14ac:dyDescent="0.3">
      <c r="B8" s="40"/>
      <c r="C8" s="46"/>
      <c r="D8" s="46"/>
      <c r="E8" s="60"/>
    </row>
    <row r="9" spans="2:11" x14ac:dyDescent="0.3">
      <c r="B9" s="40"/>
      <c r="C9" s="46"/>
      <c r="D9" s="46"/>
      <c r="E9" s="60"/>
    </row>
    <row r="10" spans="2:11" x14ac:dyDescent="0.3">
      <c r="B10" s="40"/>
      <c r="C10" s="46"/>
      <c r="D10" s="46"/>
      <c r="E10" s="60"/>
    </row>
    <row r="11" spans="2:11" x14ac:dyDescent="0.3">
      <c r="B11" s="40"/>
      <c r="C11" s="46"/>
      <c r="D11" s="46"/>
      <c r="E11" s="60"/>
    </row>
    <row r="12" spans="2:11" x14ac:dyDescent="0.3">
      <c r="B12" s="40"/>
      <c r="C12" s="46"/>
      <c r="D12" s="46"/>
      <c r="E12" s="47"/>
    </row>
    <row r="13" spans="2:11" x14ac:dyDescent="0.3">
      <c r="B13" s="40"/>
      <c r="C13" s="46"/>
      <c r="D13" s="46"/>
      <c r="E13" s="47"/>
    </row>
    <row r="14" spans="2:11" x14ac:dyDescent="0.3">
      <c r="B14" s="40"/>
      <c r="C14" s="46"/>
      <c r="D14" s="46"/>
      <c r="E14" s="47"/>
    </row>
    <row r="15" spans="2:11" x14ac:dyDescent="0.3">
      <c r="B15" s="40"/>
      <c r="C15" s="46"/>
      <c r="D15" s="46"/>
      <c r="E15" s="47"/>
    </row>
    <row r="16" spans="2:11" x14ac:dyDescent="0.3">
      <c r="B16" s="40"/>
      <c r="C16" s="46"/>
      <c r="D16" s="46"/>
      <c r="E16" s="47"/>
    </row>
    <row r="17" spans="2:5" x14ac:dyDescent="0.3">
      <c r="B17" s="40"/>
      <c r="C17" s="46"/>
      <c r="D17" s="46"/>
      <c r="E17" s="47"/>
    </row>
    <row r="18" spans="2:5" x14ac:dyDescent="0.3">
      <c r="B18" s="40"/>
      <c r="C18" s="46"/>
      <c r="D18" s="46"/>
      <c r="E18" s="47"/>
    </row>
    <row r="19" spans="2:5" x14ac:dyDescent="0.3">
      <c r="B19" s="40"/>
      <c r="C19" s="46"/>
      <c r="D19" s="46"/>
      <c r="E19" s="47"/>
    </row>
    <row r="20" spans="2:5" x14ac:dyDescent="0.3">
      <c r="B20" s="40"/>
      <c r="C20" s="46"/>
      <c r="D20" s="46"/>
      <c r="E20" s="47"/>
    </row>
    <row r="21" spans="2:5" x14ac:dyDescent="0.3">
      <c r="B21" s="40"/>
      <c r="C21" s="46"/>
      <c r="D21" s="46"/>
      <c r="E21" s="47"/>
    </row>
    <row r="22" spans="2:5" x14ac:dyDescent="0.3">
      <c r="B22" s="40"/>
      <c r="C22" s="46"/>
      <c r="D22" s="46"/>
      <c r="E22" s="47"/>
    </row>
    <row r="23" spans="2:5" x14ac:dyDescent="0.3">
      <c r="B23" s="40"/>
      <c r="C23" s="46"/>
      <c r="D23" s="46"/>
      <c r="E23" s="47"/>
    </row>
    <row r="24" spans="2:5" x14ac:dyDescent="0.3">
      <c r="B24" s="40"/>
      <c r="C24" s="46"/>
      <c r="D24" s="46"/>
      <c r="E24" s="47"/>
    </row>
    <row r="25" spans="2:5" x14ac:dyDescent="0.3">
      <c r="B25" s="40"/>
      <c r="C25" s="46"/>
      <c r="D25" s="46"/>
      <c r="E25" s="47"/>
    </row>
    <row r="26" spans="2:5" x14ac:dyDescent="0.3">
      <c r="B26" s="40"/>
      <c r="C26" s="46"/>
      <c r="D26" s="46"/>
      <c r="E26" s="47"/>
    </row>
    <row r="27" spans="2:5" x14ac:dyDescent="0.3">
      <c r="B27" s="40"/>
      <c r="C27" s="46"/>
      <c r="D27" s="46"/>
      <c r="E27" s="47"/>
    </row>
    <row r="28" spans="2:5" x14ac:dyDescent="0.3">
      <c r="B28" s="40"/>
      <c r="C28" s="46"/>
      <c r="D28" s="46"/>
      <c r="E28" s="47"/>
    </row>
    <row r="29" spans="2:5" x14ac:dyDescent="0.3">
      <c r="B29" s="40"/>
      <c r="C29" s="46"/>
      <c r="D29" s="46"/>
      <c r="E29" s="47"/>
    </row>
    <row r="30" spans="2:5" x14ac:dyDescent="0.3">
      <c r="B30" s="40"/>
      <c r="C30" s="46"/>
      <c r="D30" s="46"/>
      <c r="E30" s="47"/>
    </row>
    <row r="31" spans="2:5" x14ac:dyDescent="0.3">
      <c r="B31" s="40"/>
      <c r="C31" s="46"/>
      <c r="D31" s="46"/>
      <c r="E31" s="47"/>
    </row>
    <row r="32" spans="2:5" x14ac:dyDescent="0.3">
      <c r="B32" s="40"/>
      <c r="C32" s="46"/>
      <c r="D32" s="46"/>
      <c r="E32" s="47"/>
    </row>
    <row r="33" spans="2:5" x14ac:dyDescent="0.3">
      <c r="B33" s="40"/>
      <c r="C33" s="46"/>
      <c r="D33" s="46"/>
      <c r="E33" s="47"/>
    </row>
    <row r="34" spans="2:5" x14ac:dyDescent="0.3">
      <c r="B34" s="40"/>
      <c r="C34" s="46"/>
      <c r="D34" s="46"/>
      <c r="E34" s="47"/>
    </row>
    <row r="35" spans="2:5" x14ac:dyDescent="0.3">
      <c r="B35" s="40"/>
      <c r="C35" s="46"/>
      <c r="D35" s="46"/>
      <c r="E35" s="47"/>
    </row>
    <row r="36" spans="2:5" x14ac:dyDescent="0.3">
      <c r="B36" s="40"/>
      <c r="C36" s="46"/>
      <c r="D36" s="46"/>
      <c r="E36" s="47"/>
    </row>
    <row r="37" spans="2:5" x14ac:dyDescent="0.3">
      <c r="B37" s="40"/>
      <c r="C37" s="46"/>
      <c r="D37" s="46"/>
      <c r="E37" s="47"/>
    </row>
    <row r="38" spans="2:5" x14ac:dyDescent="0.3">
      <c r="B38" s="40"/>
      <c r="C38" s="46"/>
      <c r="D38" s="46"/>
      <c r="E38" s="47"/>
    </row>
    <row r="39" spans="2:5" x14ac:dyDescent="0.3">
      <c r="B39" s="40"/>
      <c r="C39" s="46"/>
      <c r="D39" s="46"/>
      <c r="E39" s="47"/>
    </row>
    <row r="40" spans="2:5" x14ac:dyDescent="0.3">
      <c r="B40" s="40"/>
      <c r="C40" s="46"/>
      <c r="D40" s="46"/>
      <c r="E40" s="47"/>
    </row>
    <row r="41" spans="2:5" x14ac:dyDescent="0.3">
      <c r="B41" s="40"/>
      <c r="C41" s="46"/>
      <c r="D41" s="46"/>
      <c r="E41" s="47"/>
    </row>
    <row r="42" spans="2:5" x14ac:dyDescent="0.3">
      <c r="B42" s="40"/>
      <c r="C42" s="46"/>
      <c r="D42" s="46"/>
      <c r="E42" s="47"/>
    </row>
    <row r="43" spans="2:5" x14ac:dyDescent="0.3">
      <c r="B43" s="40"/>
      <c r="C43" s="46"/>
      <c r="D43" s="46"/>
      <c r="E43" s="47"/>
    </row>
    <row r="44" spans="2:5" x14ac:dyDescent="0.3">
      <c r="B44" s="40"/>
      <c r="C44" s="46"/>
      <c r="D44" s="46"/>
      <c r="E44" s="47"/>
    </row>
    <row r="45" spans="2:5" x14ac:dyDescent="0.3">
      <c r="B45" s="40"/>
      <c r="C45" s="46"/>
      <c r="D45" s="46"/>
      <c r="E45" s="47"/>
    </row>
    <row r="46" spans="2:5" x14ac:dyDescent="0.3">
      <c r="B46" s="40"/>
      <c r="C46" s="46"/>
      <c r="D46" s="46"/>
      <c r="E46" s="47"/>
    </row>
    <row r="47" spans="2:5" x14ac:dyDescent="0.3">
      <c r="B47" s="40"/>
      <c r="C47" s="46"/>
      <c r="D47" s="46"/>
      <c r="E47" s="47"/>
    </row>
    <row r="48" spans="2:5" x14ac:dyDescent="0.3">
      <c r="B48" s="40"/>
      <c r="C48" s="46"/>
      <c r="D48" s="46"/>
      <c r="E48" s="47"/>
    </row>
    <row r="49" spans="2:5" x14ac:dyDescent="0.3">
      <c r="B49" s="40"/>
      <c r="C49" s="46"/>
      <c r="D49" s="46"/>
      <c r="E49" s="47"/>
    </row>
    <row r="50" spans="2:5" x14ac:dyDescent="0.3">
      <c r="B50" s="40"/>
      <c r="C50" s="46"/>
      <c r="D50" s="46"/>
      <c r="E50" s="47"/>
    </row>
    <row r="51" spans="2:5" x14ac:dyDescent="0.3">
      <c r="B51" s="40"/>
      <c r="C51" s="46"/>
      <c r="D51" s="46"/>
      <c r="E51" s="47"/>
    </row>
    <row r="52" spans="2:5" x14ac:dyDescent="0.3">
      <c r="B52" s="40"/>
      <c r="C52" s="46"/>
      <c r="D52" s="46"/>
      <c r="E52" s="47"/>
    </row>
    <row r="53" spans="2:5" x14ac:dyDescent="0.3">
      <c r="B53" s="40"/>
      <c r="C53" s="46"/>
      <c r="D53" s="46"/>
      <c r="E53" s="47"/>
    </row>
    <row r="54" spans="2:5" x14ac:dyDescent="0.3">
      <c r="B54" s="40"/>
      <c r="C54" s="46"/>
      <c r="D54" s="46"/>
      <c r="E54" s="47"/>
    </row>
    <row r="55" spans="2:5" x14ac:dyDescent="0.3">
      <c r="B55" s="40"/>
      <c r="C55" s="46"/>
      <c r="D55" s="46"/>
      <c r="E55" s="47"/>
    </row>
    <row r="56" spans="2:5" x14ac:dyDescent="0.3">
      <c r="B56" s="40"/>
      <c r="C56" s="46"/>
      <c r="D56" s="46"/>
      <c r="E56" s="47"/>
    </row>
    <row r="57" spans="2:5" x14ac:dyDescent="0.3">
      <c r="B57" s="40"/>
      <c r="C57" s="46"/>
      <c r="D57" s="46"/>
      <c r="E57" s="47"/>
    </row>
    <row r="58" spans="2:5" x14ac:dyDescent="0.3">
      <c r="B58" s="40"/>
      <c r="C58" s="46"/>
      <c r="D58" s="46"/>
      <c r="E58" s="47"/>
    </row>
    <row r="59" spans="2:5" x14ac:dyDescent="0.3">
      <c r="B59" s="40"/>
      <c r="C59" s="46"/>
      <c r="D59" s="46"/>
      <c r="E59" s="47"/>
    </row>
    <row r="60" spans="2:5" x14ac:dyDescent="0.3">
      <c r="B60" s="40"/>
      <c r="C60" s="46"/>
      <c r="D60" s="46"/>
      <c r="E60" s="47"/>
    </row>
    <row r="61" spans="2:5" x14ac:dyDescent="0.3">
      <c r="B61" s="40"/>
      <c r="C61" s="46"/>
      <c r="D61" s="46"/>
      <c r="E61" s="47"/>
    </row>
    <row r="62" spans="2:5" x14ac:dyDescent="0.3">
      <c r="B62" s="40"/>
      <c r="C62" s="46"/>
      <c r="D62" s="46"/>
      <c r="E62" s="47"/>
    </row>
    <row r="63" spans="2:5" x14ac:dyDescent="0.3">
      <c r="B63" s="40"/>
      <c r="C63" s="46"/>
      <c r="D63" s="46"/>
      <c r="E63" s="47"/>
    </row>
    <row r="64" spans="2:5" x14ac:dyDescent="0.3">
      <c r="B64" s="40"/>
      <c r="C64" s="46"/>
      <c r="D64" s="46"/>
      <c r="E64" s="47"/>
    </row>
    <row r="65" spans="2:5" x14ac:dyDescent="0.3">
      <c r="B65" s="40"/>
      <c r="C65" s="46"/>
      <c r="D65" s="46"/>
      <c r="E65" s="47"/>
    </row>
    <row r="66" spans="2:5" x14ac:dyDescent="0.3">
      <c r="B66" s="40"/>
      <c r="C66" s="46"/>
      <c r="D66" s="46"/>
      <c r="E66" s="47"/>
    </row>
    <row r="67" spans="2:5" x14ac:dyDescent="0.3">
      <c r="B67" s="40"/>
      <c r="C67" s="46"/>
      <c r="D67" s="46"/>
      <c r="E67" s="47"/>
    </row>
    <row r="68" spans="2:5" x14ac:dyDescent="0.3">
      <c r="B68" s="40"/>
      <c r="C68" s="46"/>
      <c r="D68" s="46"/>
      <c r="E68" s="47"/>
    </row>
    <row r="69" spans="2:5" x14ac:dyDescent="0.3">
      <c r="B69" s="40"/>
      <c r="C69" s="46"/>
      <c r="D69" s="46"/>
      <c r="E69" s="47"/>
    </row>
    <row r="70" spans="2:5" x14ac:dyDescent="0.3">
      <c r="B70" s="40"/>
      <c r="C70" s="46"/>
      <c r="D70" s="46"/>
      <c r="E70" s="47"/>
    </row>
    <row r="71" spans="2:5" x14ac:dyDescent="0.3">
      <c r="B71" s="40"/>
      <c r="C71" s="46"/>
      <c r="D71" s="46"/>
      <c r="E71" s="47"/>
    </row>
    <row r="72" spans="2:5" x14ac:dyDescent="0.3">
      <c r="B72" s="40"/>
      <c r="C72" s="46"/>
      <c r="D72" s="46"/>
      <c r="E72" s="47"/>
    </row>
    <row r="73" spans="2:5" x14ac:dyDescent="0.3">
      <c r="B73" s="40"/>
      <c r="C73" s="46"/>
      <c r="D73" s="46"/>
      <c r="E73" s="47"/>
    </row>
    <row r="74" spans="2:5" x14ac:dyDescent="0.3">
      <c r="B74" s="40"/>
      <c r="C74" s="46"/>
      <c r="D74" s="46"/>
      <c r="E74" s="47"/>
    </row>
    <row r="75" spans="2:5" x14ac:dyDescent="0.3">
      <c r="B75" s="40"/>
      <c r="C75" s="46"/>
      <c r="D75" s="46"/>
      <c r="E75" s="47"/>
    </row>
    <row r="76" spans="2:5" x14ac:dyDescent="0.3">
      <c r="B76" s="40"/>
      <c r="C76" s="46"/>
      <c r="D76" s="46"/>
      <c r="E76" s="47"/>
    </row>
    <row r="77" spans="2:5" x14ac:dyDescent="0.3">
      <c r="B77" s="40"/>
      <c r="C77" s="46"/>
      <c r="D77" s="46"/>
      <c r="E77" s="47"/>
    </row>
    <row r="78" spans="2:5" x14ac:dyDescent="0.3">
      <c r="B78" s="40"/>
      <c r="C78" s="46"/>
      <c r="D78" s="46"/>
      <c r="E78" s="47"/>
    </row>
    <row r="79" spans="2:5" x14ac:dyDescent="0.3">
      <c r="B79" s="40"/>
      <c r="C79" s="46"/>
      <c r="D79" s="46"/>
      <c r="E79" s="47"/>
    </row>
    <row r="80" spans="2:5" x14ac:dyDescent="0.3">
      <c r="B80" s="40"/>
      <c r="C80" s="46"/>
      <c r="D80" s="46"/>
      <c r="E80" s="47"/>
    </row>
    <row r="81" spans="2:5" x14ac:dyDescent="0.3">
      <c r="B81" s="40"/>
      <c r="C81" s="46"/>
      <c r="D81" s="46"/>
      <c r="E81" s="47"/>
    </row>
    <row r="82" spans="2:5" x14ac:dyDescent="0.3">
      <c r="B82" s="40"/>
      <c r="C82" s="46"/>
      <c r="D82" s="46"/>
      <c r="E82" s="47"/>
    </row>
    <row r="83" spans="2:5" x14ac:dyDescent="0.3">
      <c r="B83" s="40"/>
      <c r="C83" s="46"/>
      <c r="D83" s="46"/>
      <c r="E83" s="47"/>
    </row>
    <row r="84" spans="2:5" x14ac:dyDescent="0.3">
      <c r="B84" s="40"/>
      <c r="C84" s="46"/>
      <c r="D84" s="46"/>
      <c r="E84" s="47"/>
    </row>
    <row r="85" spans="2:5" x14ac:dyDescent="0.3">
      <c r="B85" s="40"/>
      <c r="C85" s="46"/>
      <c r="D85" s="46"/>
      <c r="E85" s="47"/>
    </row>
    <row r="86" spans="2:5" x14ac:dyDescent="0.3">
      <c r="B86" s="40"/>
      <c r="C86" s="46"/>
      <c r="D86" s="46"/>
      <c r="E86" s="47"/>
    </row>
    <row r="87" spans="2:5" x14ac:dyDescent="0.3">
      <c r="B87" s="40"/>
      <c r="C87" s="46"/>
      <c r="D87" s="46"/>
      <c r="E87" s="47"/>
    </row>
    <row r="88" spans="2:5" x14ac:dyDescent="0.3">
      <c r="B88" s="40"/>
      <c r="C88" s="46"/>
      <c r="D88" s="46"/>
      <c r="E88" s="47"/>
    </row>
    <row r="89" spans="2:5" x14ac:dyDescent="0.3">
      <c r="B89" s="40"/>
      <c r="C89" s="46"/>
      <c r="D89" s="46"/>
      <c r="E89" s="47"/>
    </row>
    <row r="90" spans="2:5" x14ac:dyDescent="0.3">
      <c r="B90" s="40"/>
      <c r="C90" s="46"/>
      <c r="D90" s="46"/>
      <c r="E90" s="47"/>
    </row>
    <row r="91" spans="2:5" x14ac:dyDescent="0.3">
      <c r="B91" s="40"/>
      <c r="C91" s="46"/>
      <c r="D91" s="46"/>
      <c r="E91" s="47"/>
    </row>
    <row r="92" spans="2:5" x14ac:dyDescent="0.3">
      <c r="B92" s="40"/>
      <c r="C92" s="46"/>
      <c r="D92" s="46"/>
      <c r="E92" s="47"/>
    </row>
    <row r="93" spans="2:5" x14ac:dyDescent="0.3">
      <c r="B93" s="40"/>
      <c r="C93" s="46"/>
      <c r="D93" s="46"/>
      <c r="E93" s="47"/>
    </row>
    <row r="94" spans="2:5" x14ac:dyDescent="0.3">
      <c r="B94" s="40"/>
      <c r="C94" s="46"/>
      <c r="D94" s="46"/>
      <c r="E94" s="47"/>
    </row>
    <row r="95" spans="2:5" x14ac:dyDescent="0.3">
      <c r="B95" s="40"/>
      <c r="C95" s="46"/>
      <c r="D95" s="46"/>
      <c r="E95" s="47"/>
    </row>
    <row r="96" spans="2:5" x14ac:dyDescent="0.3">
      <c r="B96" s="40"/>
      <c r="C96" s="46"/>
      <c r="D96" s="46"/>
      <c r="E96" s="47"/>
    </row>
    <row r="97" spans="2:5" x14ac:dyDescent="0.3">
      <c r="B97" s="40"/>
      <c r="C97" s="46"/>
      <c r="D97" s="46"/>
      <c r="E97" s="47"/>
    </row>
    <row r="98" spans="2:5" x14ac:dyDescent="0.3">
      <c r="B98" s="40"/>
      <c r="C98" s="46"/>
      <c r="D98" s="46"/>
      <c r="E98" s="47"/>
    </row>
    <row r="99" spans="2:5" x14ac:dyDescent="0.3">
      <c r="B99" s="40"/>
      <c r="C99" s="46"/>
      <c r="D99" s="46"/>
      <c r="E99" s="47"/>
    </row>
    <row r="100" spans="2:5" x14ac:dyDescent="0.3">
      <c r="B100" s="40"/>
      <c r="C100" s="46"/>
      <c r="D100" s="46"/>
      <c r="E100" s="47"/>
    </row>
    <row r="101" spans="2:5" x14ac:dyDescent="0.3">
      <c r="B101" s="40"/>
      <c r="C101" s="46"/>
      <c r="D101" s="46"/>
      <c r="E101" s="47"/>
    </row>
    <row r="102" spans="2:5" x14ac:dyDescent="0.3">
      <c r="B102" s="40"/>
      <c r="C102" s="46"/>
      <c r="D102" s="46"/>
      <c r="E102" s="47"/>
    </row>
    <row r="103" spans="2:5" x14ac:dyDescent="0.3">
      <c r="B103" s="40"/>
      <c r="C103" s="46"/>
      <c r="D103" s="46"/>
      <c r="E103" s="47"/>
    </row>
    <row r="104" spans="2:5" x14ac:dyDescent="0.3">
      <c r="B104" s="40"/>
      <c r="C104" s="46"/>
      <c r="D104" s="46"/>
      <c r="E104" s="47"/>
    </row>
    <row r="105" spans="2:5" x14ac:dyDescent="0.3">
      <c r="B105" s="40"/>
      <c r="C105" s="46"/>
      <c r="D105" s="46"/>
      <c r="E105" s="47"/>
    </row>
    <row r="106" spans="2:5" x14ac:dyDescent="0.3">
      <c r="B106" s="40"/>
      <c r="C106" s="46"/>
      <c r="D106" s="46"/>
      <c r="E106" s="47"/>
    </row>
    <row r="107" spans="2:5" x14ac:dyDescent="0.3">
      <c r="B107" s="40"/>
      <c r="C107" s="46"/>
      <c r="D107" s="46"/>
      <c r="E107" s="47"/>
    </row>
    <row r="108" spans="2:5" x14ac:dyDescent="0.3">
      <c r="B108" s="40"/>
      <c r="C108" s="46"/>
      <c r="D108" s="46"/>
      <c r="E108" s="47"/>
    </row>
    <row r="109" spans="2:5" x14ac:dyDescent="0.3">
      <c r="B109" s="40"/>
      <c r="C109" s="46"/>
      <c r="D109" s="46"/>
      <c r="E109" s="47"/>
    </row>
    <row r="110" spans="2:5" x14ac:dyDescent="0.3">
      <c r="B110" s="40"/>
      <c r="C110" s="46"/>
      <c r="D110" s="46"/>
      <c r="E110" s="47"/>
    </row>
    <row r="111" spans="2:5" x14ac:dyDescent="0.3">
      <c r="B111" s="40"/>
      <c r="C111" s="46"/>
      <c r="D111" s="46"/>
      <c r="E111" s="47"/>
    </row>
    <row r="112" spans="2:5" x14ac:dyDescent="0.3">
      <c r="B112" s="40"/>
      <c r="C112" s="46"/>
      <c r="D112" s="46"/>
      <c r="E112" s="47"/>
    </row>
    <row r="113" spans="2:5" x14ac:dyDescent="0.3">
      <c r="B113" s="40"/>
      <c r="C113" s="46"/>
      <c r="D113" s="46"/>
      <c r="E113" s="47"/>
    </row>
    <row r="114" spans="2:5" x14ac:dyDescent="0.3">
      <c r="B114" s="40"/>
      <c r="C114" s="46"/>
      <c r="D114" s="46"/>
      <c r="E114" s="47"/>
    </row>
    <row r="115" spans="2:5" x14ac:dyDescent="0.3">
      <c r="B115" s="40"/>
      <c r="C115" s="46"/>
      <c r="D115" s="46"/>
      <c r="E115" s="47"/>
    </row>
    <row r="116" spans="2:5" x14ac:dyDescent="0.3">
      <c r="B116" s="40"/>
      <c r="C116" s="46"/>
      <c r="D116" s="46"/>
      <c r="E116" s="47"/>
    </row>
    <row r="117" spans="2:5" x14ac:dyDescent="0.3">
      <c r="B117" s="40"/>
      <c r="C117" s="46"/>
      <c r="D117" s="46"/>
      <c r="E117" s="47"/>
    </row>
    <row r="118" spans="2:5" x14ac:dyDescent="0.3">
      <c r="B118" s="40"/>
      <c r="C118" s="46"/>
      <c r="D118" s="46"/>
      <c r="E118" s="47"/>
    </row>
    <row r="119" spans="2:5" x14ac:dyDescent="0.3">
      <c r="B119" s="40"/>
      <c r="C119" s="46"/>
      <c r="D119" s="46"/>
      <c r="E119" s="47"/>
    </row>
    <row r="120" spans="2:5" x14ac:dyDescent="0.3">
      <c r="B120" s="40"/>
      <c r="C120" s="46"/>
      <c r="D120" s="46"/>
      <c r="E120" s="47"/>
    </row>
    <row r="121" spans="2:5" x14ac:dyDescent="0.3">
      <c r="B121" s="40"/>
      <c r="C121" s="46"/>
      <c r="D121" s="46"/>
      <c r="E121" s="47"/>
    </row>
    <row r="122" spans="2:5" x14ac:dyDescent="0.3">
      <c r="B122" s="40"/>
      <c r="C122" s="46"/>
      <c r="D122" s="46"/>
      <c r="E122" s="47"/>
    </row>
    <row r="123" spans="2:5" x14ac:dyDescent="0.3">
      <c r="B123" s="40"/>
      <c r="C123" s="46"/>
      <c r="D123" s="46"/>
      <c r="E123" s="47"/>
    </row>
    <row r="124" spans="2:5" x14ac:dyDescent="0.3">
      <c r="B124" s="40"/>
      <c r="C124" s="46"/>
      <c r="D124" s="46"/>
      <c r="E124" s="47"/>
    </row>
    <row r="125" spans="2:5" x14ac:dyDescent="0.3">
      <c r="B125" s="40"/>
      <c r="C125" s="46"/>
      <c r="D125" s="46"/>
      <c r="E125" s="47"/>
    </row>
    <row r="126" spans="2:5" x14ac:dyDescent="0.3">
      <c r="B126" s="40"/>
      <c r="C126" s="46"/>
      <c r="D126" s="46"/>
      <c r="E126" s="47"/>
    </row>
    <row r="127" spans="2:5" x14ac:dyDescent="0.3">
      <c r="B127" s="40"/>
      <c r="C127" s="46"/>
      <c r="D127" s="46"/>
      <c r="E127" s="47"/>
    </row>
    <row r="128" spans="2:5" x14ac:dyDescent="0.3">
      <c r="B128" s="40"/>
      <c r="C128" s="46"/>
      <c r="D128" s="46"/>
      <c r="E128" s="47"/>
    </row>
    <row r="129" spans="2:5" x14ac:dyDescent="0.3">
      <c r="B129" s="40"/>
      <c r="C129" s="46"/>
      <c r="D129" s="46"/>
      <c r="E129" s="47"/>
    </row>
    <row r="130" spans="2:5" x14ac:dyDescent="0.3">
      <c r="B130" s="40"/>
      <c r="C130" s="46"/>
      <c r="D130" s="46"/>
      <c r="E130" s="47"/>
    </row>
    <row r="131" spans="2:5" x14ac:dyDescent="0.3">
      <c r="B131" s="40"/>
      <c r="C131" s="46"/>
      <c r="D131" s="46"/>
      <c r="E131" s="47"/>
    </row>
    <row r="132" spans="2:5" x14ac:dyDescent="0.3">
      <c r="B132" s="40"/>
      <c r="C132" s="46"/>
      <c r="D132" s="46"/>
      <c r="E132" s="47"/>
    </row>
    <row r="133" spans="2:5" x14ac:dyDescent="0.3">
      <c r="B133" s="40"/>
      <c r="C133" s="46"/>
      <c r="D133" s="46"/>
      <c r="E133" s="47"/>
    </row>
    <row r="134" spans="2:5" x14ac:dyDescent="0.3">
      <c r="B134" s="40"/>
      <c r="C134" s="46"/>
      <c r="D134" s="46"/>
      <c r="E134" s="47"/>
    </row>
    <row r="135" spans="2:5" x14ac:dyDescent="0.3">
      <c r="B135" s="40"/>
      <c r="C135" s="46"/>
      <c r="D135" s="46"/>
      <c r="E135" s="47"/>
    </row>
    <row r="136" spans="2:5" x14ac:dyDescent="0.3">
      <c r="B136" s="40"/>
      <c r="C136" s="46"/>
      <c r="D136" s="46"/>
      <c r="E136" s="47"/>
    </row>
    <row r="137" spans="2:5" x14ac:dyDescent="0.3">
      <c r="B137" s="40"/>
      <c r="C137" s="46"/>
      <c r="D137" s="46"/>
      <c r="E137" s="47"/>
    </row>
    <row r="138" spans="2:5" x14ac:dyDescent="0.3">
      <c r="B138" s="40"/>
      <c r="C138" s="46"/>
      <c r="D138" s="46"/>
      <c r="E138" s="47"/>
    </row>
    <row r="139" spans="2:5" x14ac:dyDescent="0.3">
      <c r="B139" s="40"/>
      <c r="C139" s="46"/>
      <c r="D139" s="46"/>
      <c r="E139" s="47"/>
    </row>
    <row r="140" spans="2:5" x14ac:dyDescent="0.3">
      <c r="B140" s="40"/>
      <c r="C140" s="46"/>
      <c r="D140" s="46"/>
      <c r="E140" s="47"/>
    </row>
    <row r="141" spans="2:5" x14ac:dyDescent="0.3">
      <c r="B141" s="40"/>
      <c r="C141" s="46"/>
      <c r="D141" s="46"/>
      <c r="E141" s="47"/>
    </row>
    <row r="142" spans="2:5" x14ac:dyDescent="0.3">
      <c r="B142" s="40"/>
      <c r="C142" s="46"/>
      <c r="D142" s="46"/>
      <c r="E142" s="47"/>
    </row>
    <row r="143" spans="2:5" x14ac:dyDescent="0.3">
      <c r="B143" s="40"/>
      <c r="C143" s="46"/>
      <c r="D143" s="46"/>
      <c r="E143" s="47"/>
    </row>
    <row r="144" spans="2:5" x14ac:dyDescent="0.3">
      <c r="B144" s="40"/>
      <c r="C144" s="46"/>
      <c r="D144" s="46"/>
      <c r="E144" s="47"/>
    </row>
    <row r="145" spans="2:5" x14ac:dyDescent="0.3">
      <c r="B145" s="40"/>
      <c r="C145" s="46"/>
      <c r="D145" s="46"/>
      <c r="E145" s="47"/>
    </row>
    <row r="146" spans="2:5" x14ac:dyDescent="0.3">
      <c r="B146" s="40"/>
      <c r="C146" s="46"/>
      <c r="D146" s="46"/>
      <c r="E146" s="47"/>
    </row>
    <row r="147" spans="2:5" x14ac:dyDescent="0.3">
      <c r="B147" s="40"/>
      <c r="C147" s="46"/>
      <c r="D147" s="46"/>
      <c r="E147" s="47"/>
    </row>
    <row r="148" spans="2:5" x14ac:dyDescent="0.3">
      <c r="B148" s="40"/>
      <c r="C148" s="46"/>
      <c r="D148" s="46"/>
      <c r="E148" s="47"/>
    </row>
    <row r="149" spans="2:5" x14ac:dyDescent="0.3">
      <c r="B149" s="40"/>
      <c r="C149" s="46"/>
      <c r="D149" s="46"/>
      <c r="E149" s="47"/>
    </row>
    <row r="150" spans="2:5" x14ac:dyDescent="0.3">
      <c r="B150" s="40"/>
      <c r="C150" s="46"/>
      <c r="D150" s="46"/>
      <c r="E150" s="47"/>
    </row>
    <row r="151" spans="2:5" x14ac:dyDescent="0.3">
      <c r="B151" s="40"/>
      <c r="C151" s="46"/>
      <c r="D151" s="46"/>
      <c r="E151" s="47"/>
    </row>
    <row r="152" spans="2:5" x14ac:dyDescent="0.3">
      <c r="B152" s="40"/>
      <c r="C152" s="46"/>
      <c r="D152" s="46"/>
      <c r="E152" s="47"/>
    </row>
    <row r="153" spans="2:5" x14ac:dyDescent="0.3">
      <c r="B153" s="40"/>
      <c r="C153" s="46"/>
      <c r="D153" s="46"/>
      <c r="E153" s="47"/>
    </row>
    <row r="154" spans="2:5" x14ac:dyDescent="0.3">
      <c r="B154" s="40"/>
      <c r="C154" s="46"/>
      <c r="D154" s="46"/>
      <c r="E154" s="47"/>
    </row>
    <row r="155" spans="2:5" x14ac:dyDescent="0.3">
      <c r="B155" s="40"/>
      <c r="C155" s="46"/>
      <c r="D155" s="46"/>
      <c r="E155" s="47"/>
    </row>
    <row r="156" spans="2:5" x14ac:dyDescent="0.3">
      <c r="B156" s="40"/>
      <c r="C156" s="46"/>
      <c r="D156" s="46"/>
      <c r="E156" s="47"/>
    </row>
    <row r="157" spans="2:5" x14ac:dyDescent="0.3">
      <c r="B157" s="40"/>
      <c r="C157" s="46"/>
      <c r="D157" s="46"/>
      <c r="E157" s="47"/>
    </row>
    <row r="158" spans="2:5" x14ac:dyDescent="0.3">
      <c r="B158" s="40"/>
      <c r="C158" s="46"/>
      <c r="D158" s="46"/>
      <c r="E158" s="47"/>
    </row>
    <row r="159" spans="2:5" x14ac:dyDescent="0.3">
      <c r="B159" s="40"/>
      <c r="C159" s="46"/>
      <c r="D159" s="46"/>
      <c r="E159" s="47"/>
    </row>
    <row r="160" spans="2:5" x14ac:dyDescent="0.3">
      <c r="B160" s="40"/>
      <c r="C160" s="46"/>
      <c r="D160" s="46"/>
      <c r="E160" s="47"/>
    </row>
    <row r="161" spans="2:5" x14ac:dyDescent="0.3">
      <c r="B161" s="40"/>
      <c r="C161" s="46"/>
      <c r="D161" s="46"/>
      <c r="E161" s="47"/>
    </row>
    <row r="162" spans="2:5" x14ac:dyDescent="0.3">
      <c r="B162" s="40"/>
      <c r="C162" s="46"/>
      <c r="D162" s="46"/>
      <c r="E162" s="47"/>
    </row>
    <row r="163" spans="2:5" x14ac:dyDescent="0.3">
      <c r="B163" s="40"/>
      <c r="C163" s="46"/>
      <c r="D163" s="46"/>
      <c r="E163" s="47"/>
    </row>
    <row r="164" spans="2:5" x14ac:dyDescent="0.3">
      <c r="B164" s="40"/>
      <c r="C164" s="46"/>
      <c r="D164" s="46"/>
      <c r="E164" s="47"/>
    </row>
    <row r="165" spans="2:5" x14ac:dyDescent="0.3">
      <c r="B165" s="40"/>
      <c r="C165" s="46"/>
      <c r="D165" s="46"/>
      <c r="E165" s="47"/>
    </row>
    <row r="166" spans="2:5" x14ac:dyDescent="0.3">
      <c r="B166" s="40"/>
      <c r="C166" s="46"/>
      <c r="D166" s="46"/>
      <c r="E166" s="47"/>
    </row>
    <row r="167" spans="2:5" x14ac:dyDescent="0.3">
      <c r="B167" s="40"/>
      <c r="C167" s="46"/>
      <c r="D167" s="46"/>
      <c r="E167" s="47"/>
    </row>
    <row r="168" spans="2:5" x14ac:dyDescent="0.3">
      <c r="B168" s="40"/>
      <c r="C168" s="46"/>
      <c r="D168" s="46"/>
      <c r="E168" s="47"/>
    </row>
    <row r="169" spans="2:5" x14ac:dyDescent="0.3">
      <c r="B169" s="40"/>
      <c r="C169" s="46"/>
      <c r="D169" s="46"/>
      <c r="E169" s="47"/>
    </row>
    <row r="170" spans="2:5" x14ac:dyDescent="0.3">
      <c r="B170" s="40"/>
      <c r="C170" s="46"/>
      <c r="D170" s="46"/>
      <c r="E170" s="47"/>
    </row>
    <row r="171" spans="2:5" x14ac:dyDescent="0.3">
      <c r="B171" s="40"/>
      <c r="C171" s="46"/>
      <c r="D171" s="46"/>
      <c r="E171" s="47"/>
    </row>
    <row r="172" spans="2:5" x14ac:dyDescent="0.3">
      <c r="B172" s="40"/>
      <c r="C172" s="46"/>
      <c r="D172" s="46"/>
      <c r="E172" s="47"/>
    </row>
    <row r="173" spans="2:5" x14ac:dyDescent="0.3">
      <c r="B173" s="40"/>
      <c r="C173" s="46"/>
      <c r="D173" s="46"/>
      <c r="E173" s="47"/>
    </row>
    <row r="174" spans="2:5" x14ac:dyDescent="0.3">
      <c r="B174" s="40"/>
      <c r="C174" s="46"/>
      <c r="D174" s="46"/>
      <c r="E174" s="47"/>
    </row>
    <row r="175" spans="2:5" x14ac:dyDescent="0.3">
      <c r="B175" s="40"/>
      <c r="C175" s="46"/>
      <c r="D175" s="46"/>
      <c r="E175" s="47"/>
    </row>
    <row r="176" spans="2:5" x14ac:dyDescent="0.3">
      <c r="B176" s="40"/>
      <c r="C176" s="46"/>
      <c r="D176" s="46"/>
      <c r="E176" s="47"/>
    </row>
    <row r="177" spans="2:5" x14ac:dyDescent="0.3">
      <c r="B177" s="40"/>
      <c r="C177" s="46"/>
      <c r="D177" s="46"/>
      <c r="E177" s="47"/>
    </row>
    <row r="178" spans="2:5" x14ac:dyDescent="0.3">
      <c r="B178" s="40"/>
      <c r="C178" s="46"/>
      <c r="D178" s="46"/>
      <c r="E178" s="47"/>
    </row>
    <row r="179" spans="2:5" x14ac:dyDescent="0.3">
      <c r="B179" s="40"/>
      <c r="C179" s="46"/>
      <c r="D179" s="46"/>
      <c r="E179" s="47"/>
    </row>
    <row r="180" spans="2:5" x14ac:dyDescent="0.3">
      <c r="B180" s="40"/>
      <c r="C180" s="46"/>
      <c r="D180" s="46"/>
      <c r="E180" s="47"/>
    </row>
    <row r="181" spans="2:5" x14ac:dyDescent="0.3">
      <c r="B181" s="40"/>
      <c r="C181" s="46"/>
      <c r="D181" s="46"/>
      <c r="E181" s="47"/>
    </row>
    <row r="182" spans="2:5" x14ac:dyDescent="0.3">
      <c r="B182" s="40"/>
      <c r="C182" s="46"/>
      <c r="D182" s="46"/>
      <c r="E182" s="47"/>
    </row>
    <row r="183" spans="2:5" x14ac:dyDescent="0.3">
      <c r="B183" s="40"/>
      <c r="C183" s="46"/>
      <c r="D183" s="46"/>
      <c r="E183" s="47"/>
    </row>
    <row r="184" spans="2:5" x14ac:dyDescent="0.3">
      <c r="B184" s="40"/>
      <c r="C184" s="46"/>
      <c r="D184" s="46"/>
      <c r="E184" s="47"/>
    </row>
    <row r="185" spans="2:5" x14ac:dyDescent="0.3">
      <c r="B185" s="40"/>
      <c r="C185" s="46"/>
      <c r="D185" s="46"/>
      <c r="E185" s="47"/>
    </row>
    <row r="186" spans="2:5" x14ac:dyDescent="0.3">
      <c r="B186" s="40"/>
      <c r="C186" s="46"/>
      <c r="D186" s="46"/>
      <c r="E186" s="47"/>
    </row>
    <row r="187" spans="2:5" x14ac:dyDescent="0.3">
      <c r="B187" s="40"/>
      <c r="C187" s="46"/>
      <c r="D187" s="46"/>
      <c r="E187" s="47"/>
    </row>
    <row r="188" spans="2:5" x14ac:dyDescent="0.3">
      <c r="B188" s="40"/>
      <c r="C188" s="46"/>
      <c r="D188" s="46"/>
      <c r="E188" s="47"/>
    </row>
    <row r="189" spans="2:5" x14ac:dyDescent="0.3">
      <c r="B189" s="40"/>
      <c r="C189" s="46"/>
      <c r="D189" s="46"/>
      <c r="E189" s="47"/>
    </row>
    <row r="190" spans="2:5" x14ac:dyDescent="0.3">
      <c r="B190" s="40"/>
      <c r="C190" s="46"/>
      <c r="D190" s="46"/>
      <c r="E190" s="47"/>
    </row>
    <row r="191" spans="2:5" x14ac:dyDescent="0.3">
      <c r="B191" s="40"/>
      <c r="C191" s="46"/>
      <c r="D191" s="46"/>
      <c r="E191" s="47"/>
    </row>
    <row r="192" spans="2:5" x14ac:dyDescent="0.3">
      <c r="B192" s="40"/>
      <c r="C192" s="46"/>
      <c r="D192" s="46"/>
      <c r="E192" s="47"/>
    </row>
    <row r="193" spans="2:5" x14ac:dyDescent="0.3">
      <c r="B193" s="40"/>
      <c r="C193" s="46"/>
      <c r="D193" s="46"/>
      <c r="E193" s="47"/>
    </row>
    <row r="194" spans="2:5" x14ac:dyDescent="0.3">
      <c r="B194" s="40"/>
      <c r="C194" s="46"/>
      <c r="D194" s="46"/>
      <c r="E194" s="47"/>
    </row>
    <row r="195" spans="2:5" x14ac:dyDescent="0.3">
      <c r="B195" s="40"/>
      <c r="C195" s="46"/>
      <c r="D195" s="46"/>
      <c r="E195" s="47"/>
    </row>
    <row r="196" spans="2:5" x14ac:dyDescent="0.3">
      <c r="B196" s="40"/>
      <c r="C196" s="46"/>
      <c r="D196" s="46"/>
      <c r="E196" s="47"/>
    </row>
    <row r="197" spans="2:5" x14ac:dyDescent="0.3">
      <c r="B197" s="40"/>
      <c r="C197" s="46"/>
      <c r="D197" s="46"/>
      <c r="E197" s="47"/>
    </row>
    <row r="198" spans="2:5" x14ac:dyDescent="0.3">
      <c r="B198" s="40"/>
      <c r="C198" s="46"/>
      <c r="D198" s="46"/>
      <c r="E198" s="47"/>
    </row>
    <row r="199" spans="2:5" x14ac:dyDescent="0.3">
      <c r="B199" s="40"/>
      <c r="C199" s="46"/>
      <c r="D199" s="46"/>
      <c r="E199" s="47"/>
    </row>
    <row r="200" spans="2:5" x14ac:dyDescent="0.3">
      <c r="B200" s="40"/>
      <c r="C200" s="46"/>
      <c r="D200" s="46"/>
      <c r="E200" s="47"/>
    </row>
  </sheetData>
  <mergeCells count="2">
    <mergeCell ref="B3:I3"/>
    <mergeCell ref="B2:C2"/>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tabColor theme="9" tint="0.79998168889431442"/>
  </sheetPr>
  <dimension ref="B2:I150"/>
  <sheetViews>
    <sheetView zoomScaleNormal="100" workbookViewId="0">
      <selection activeCell="G6" sqref="G6"/>
    </sheetView>
  </sheetViews>
  <sheetFormatPr defaultColWidth="8.88671875" defaultRowHeight="14.4" x14ac:dyDescent="0.3"/>
  <cols>
    <col min="1" max="1" width="3.109375" style="3" customWidth="1"/>
    <col min="2" max="2" width="14.33203125" style="3" customWidth="1"/>
    <col min="3" max="3" width="5.88671875" style="3" customWidth="1"/>
    <col min="4" max="4" width="4.109375" style="3" customWidth="1"/>
    <col min="5" max="6" width="20.33203125" style="3" customWidth="1"/>
    <col min="7" max="7" width="79.5546875" style="3" customWidth="1"/>
    <col min="8" max="8" width="85.88671875" style="3" customWidth="1"/>
    <col min="9" max="20" width="8.88671875" style="3" customWidth="1"/>
    <col min="21" max="16384" width="8.88671875" style="3"/>
  </cols>
  <sheetData>
    <row r="2" spans="2:9" ht="22.5" customHeight="1" x14ac:dyDescent="0.3">
      <c r="B2" s="238" t="s">
        <v>0</v>
      </c>
      <c r="C2" s="178"/>
      <c r="D2" s="179"/>
    </row>
    <row r="3" spans="2:9" ht="88.5" customHeight="1" x14ac:dyDescent="0.3">
      <c r="B3" s="237" t="s">
        <v>61</v>
      </c>
      <c r="C3" s="178"/>
      <c r="D3" s="178"/>
      <c r="E3" s="178"/>
      <c r="F3" s="178"/>
      <c r="G3" s="178"/>
      <c r="H3" s="179"/>
    </row>
    <row r="4" spans="2:9" ht="17.25" customHeight="1" x14ac:dyDescent="0.3">
      <c r="B4" s="36"/>
      <c r="C4" s="44"/>
      <c r="D4" s="44"/>
      <c r="E4" s="44"/>
      <c r="F4" s="44"/>
    </row>
    <row r="5" spans="2:9" ht="60.6" customHeight="1" x14ac:dyDescent="0.3">
      <c r="B5" s="31" t="s">
        <v>57</v>
      </c>
      <c r="C5" s="45" t="s">
        <v>34</v>
      </c>
      <c r="D5" s="45" t="s">
        <v>36</v>
      </c>
      <c r="E5" s="41" t="s">
        <v>62</v>
      </c>
      <c r="F5" s="41" t="s">
        <v>63</v>
      </c>
      <c r="G5" s="43" t="s">
        <v>64</v>
      </c>
      <c r="I5" s="168" t="s">
        <v>47</v>
      </c>
    </row>
    <row r="6" spans="2:9" ht="90" customHeight="1" x14ac:dyDescent="0.3">
      <c r="B6" s="40"/>
      <c r="C6" s="55"/>
      <c r="D6" s="55"/>
      <c r="E6" s="56"/>
      <c r="F6" s="56"/>
      <c r="G6" s="60" t="str">
        <f>CONCATENATE("im editissue",connect," --removeFieldValues=",CHAR(34),"ESW Detection Rating=",D6,CHAR(34)," --removeFieldValues=",CHAR(34),"ESW Prevention Rating=",C6,CHAR(34)," --removeFieldValues=",CHAR(34),"Damage Category=",TRIM(E6),CHAR(34)," --removeFieldValues=",CHAR(34),"Damage Mechanism=",TRIM(F6),CHAR(34)," ",B6)</f>
        <v xml:space="preserve">im editissue --hostname=integrity.cummins.com --port=7002 --user= --removeFieldValues="ESW Detection Rating=" --removeFieldValues="ESW Prevention Rating=" --removeFieldValues="Damage Category=" --removeFieldValues="Damage Mechanism=" </v>
      </c>
      <c r="I6" s="169" t="s">
        <v>49</v>
      </c>
    </row>
    <row r="7" spans="2:9" x14ac:dyDescent="0.3">
      <c r="B7" s="40"/>
      <c r="C7" s="55"/>
      <c r="D7" s="55"/>
      <c r="E7" s="56"/>
      <c r="F7" s="57"/>
      <c r="G7" s="60"/>
    </row>
    <row r="8" spans="2:9" x14ac:dyDescent="0.3">
      <c r="B8" s="40"/>
      <c r="C8" s="55"/>
      <c r="D8" s="55"/>
      <c r="E8" s="56"/>
      <c r="F8" s="57"/>
      <c r="G8" s="60"/>
    </row>
    <row r="9" spans="2:9" x14ac:dyDescent="0.3">
      <c r="B9" s="40"/>
      <c r="C9" s="55"/>
      <c r="D9" s="55"/>
      <c r="E9" s="56"/>
      <c r="F9" s="56"/>
      <c r="G9" s="60"/>
    </row>
    <row r="10" spans="2:9" x14ac:dyDescent="0.3">
      <c r="B10" s="54"/>
      <c r="C10" s="55"/>
      <c r="D10" s="55"/>
      <c r="E10" s="56"/>
      <c r="F10" s="56"/>
      <c r="G10" s="61"/>
    </row>
    <row r="11" spans="2:9" x14ac:dyDescent="0.3">
      <c r="B11" s="40"/>
      <c r="C11" s="55"/>
      <c r="D11" s="55"/>
      <c r="E11" s="56"/>
      <c r="F11" s="56"/>
      <c r="G11" s="60"/>
    </row>
    <row r="12" spans="2:9" x14ac:dyDescent="0.3">
      <c r="B12" s="54"/>
      <c r="C12" s="55"/>
      <c r="D12" s="55"/>
      <c r="E12" s="56"/>
      <c r="F12" s="56"/>
      <c r="G12" s="61"/>
    </row>
    <row r="13" spans="2:9" x14ac:dyDescent="0.3">
      <c r="B13" s="54"/>
      <c r="C13" s="55"/>
      <c r="D13" s="55"/>
      <c r="E13" s="56"/>
      <c r="F13" s="56"/>
      <c r="G13" s="61"/>
    </row>
    <row r="14" spans="2:9" x14ac:dyDescent="0.3">
      <c r="B14" s="54"/>
      <c r="C14" s="55"/>
      <c r="D14" s="55"/>
      <c r="E14" s="56"/>
      <c r="F14" s="56"/>
      <c r="G14" s="61"/>
    </row>
    <row r="15" spans="2:9" x14ac:dyDescent="0.3">
      <c r="B15" s="35"/>
      <c r="C15" s="55"/>
      <c r="D15" s="55"/>
      <c r="E15" s="56"/>
      <c r="F15" s="56"/>
      <c r="G15" s="30"/>
    </row>
    <row r="16" spans="2:9" x14ac:dyDescent="0.3">
      <c r="B16" s="35"/>
      <c r="C16" s="55"/>
      <c r="D16" s="55"/>
      <c r="E16" s="56"/>
      <c r="F16" s="56"/>
      <c r="G16" s="30"/>
    </row>
    <row r="17" spans="2:7" x14ac:dyDescent="0.3">
      <c r="B17" s="35"/>
      <c r="C17" s="55"/>
      <c r="D17" s="55"/>
      <c r="E17" s="56"/>
      <c r="F17" s="56"/>
      <c r="G17" s="30"/>
    </row>
    <row r="18" spans="2:7" x14ac:dyDescent="0.3">
      <c r="B18" s="35"/>
      <c r="C18" s="55"/>
      <c r="D18" s="55"/>
      <c r="E18" s="56"/>
      <c r="F18" s="56"/>
      <c r="G18" s="30"/>
    </row>
    <row r="19" spans="2:7" x14ac:dyDescent="0.3">
      <c r="B19" s="35"/>
      <c r="C19" s="55"/>
      <c r="D19" s="55"/>
      <c r="E19" s="56"/>
      <c r="F19" s="56"/>
      <c r="G19" s="30"/>
    </row>
    <row r="20" spans="2:7" x14ac:dyDescent="0.3">
      <c r="B20" s="35"/>
      <c r="C20" s="55"/>
      <c r="D20" s="55"/>
      <c r="E20" s="56"/>
      <c r="F20" s="56"/>
      <c r="G20" s="30"/>
    </row>
    <row r="21" spans="2:7" x14ac:dyDescent="0.3">
      <c r="B21" s="35"/>
      <c r="C21" s="55"/>
      <c r="D21" s="55"/>
      <c r="E21" s="56"/>
      <c r="F21" s="56"/>
      <c r="G21" s="30"/>
    </row>
    <row r="22" spans="2:7" x14ac:dyDescent="0.3">
      <c r="B22" s="35"/>
      <c r="C22" s="55"/>
      <c r="D22" s="55"/>
      <c r="E22" s="56"/>
      <c r="F22" s="56"/>
      <c r="G22" s="30"/>
    </row>
    <row r="23" spans="2:7" x14ac:dyDescent="0.3">
      <c r="B23" s="35"/>
      <c r="C23" s="55"/>
      <c r="D23" s="55"/>
      <c r="E23" s="56"/>
      <c r="F23" s="56"/>
      <c r="G23" s="30"/>
    </row>
    <row r="24" spans="2:7" x14ac:dyDescent="0.3">
      <c r="B24" s="35"/>
      <c r="C24" s="55"/>
      <c r="D24" s="55"/>
      <c r="E24" s="56"/>
      <c r="F24" s="56"/>
      <c r="G24" s="30"/>
    </row>
    <row r="25" spans="2:7" x14ac:dyDescent="0.3">
      <c r="B25" s="35"/>
      <c r="C25" s="55"/>
      <c r="D25" s="55"/>
      <c r="E25" s="56"/>
      <c r="F25" s="56"/>
      <c r="G25" s="30"/>
    </row>
    <row r="26" spans="2:7" x14ac:dyDescent="0.3">
      <c r="B26" s="35"/>
      <c r="C26" s="55"/>
      <c r="D26" s="55"/>
      <c r="E26" s="56"/>
      <c r="F26" s="56"/>
      <c r="G26" s="30"/>
    </row>
    <row r="27" spans="2:7" x14ac:dyDescent="0.3">
      <c r="B27" s="35"/>
      <c r="C27" s="55"/>
      <c r="D27" s="55"/>
      <c r="E27" s="56"/>
      <c r="F27" s="56"/>
      <c r="G27" s="30"/>
    </row>
    <row r="28" spans="2:7" x14ac:dyDescent="0.3">
      <c r="B28" s="35"/>
      <c r="C28" s="55"/>
      <c r="D28" s="55"/>
      <c r="E28" s="56"/>
      <c r="F28" s="56"/>
      <c r="G28" s="30"/>
    </row>
    <row r="29" spans="2:7" x14ac:dyDescent="0.3">
      <c r="B29" s="35"/>
      <c r="C29" s="55"/>
      <c r="D29" s="55"/>
      <c r="E29" s="56"/>
      <c r="F29" s="56"/>
      <c r="G29" s="30"/>
    </row>
    <row r="30" spans="2:7" x14ac:dyDescent="0.3">
      <c r="B30" s="35"/>
      <c r="C30" s="55"/>
      <c r="D30" s="55"/>
      <c r="E30" s="56"/>
      <c r="F30" s="56"/>
      <c r="G30" s="30"/>
    </row>
    <row r="31" spans="2:7" x14ac:dyDescent="0.3">
      <c r="B31" s="35"/>
      <c r="C31" s="55"/>
      <c r="D31" s="55"/>
      <c r="E31" s="56"/>
      <c r="F31" s="56"/>
      <c r="G31" s="30"/>
    </row>
    <row r="32" spans="2:7" x14ac:dyDescent="0.3">
      <c r="B32" s="35"/>
      <c r="C32" s="55"/>
      <c r="D32" s="55"/>
      <c r="E32" s="56"/>
      <c r="F32" s="56"/>
      <c r="G32" s="30"/>
    </row>
    <row r="33" spans="2:7" x14ac:dyDescent="0.3">
      <c r="B33" s="35"/>
      <c r="C33" s="55"/>
      <c r="D33" s="55"/>
      <c r="E33" s="56"/>
      <c r="F33" s="56"/>
      <c r="G33" s="30"/>
    </row>
    <row r="34" spans="2:7" x14ac:dyDescent="0.3">
      <c r="B34" s="35"/>
      <c r="C34" s="55"/>
      <c r="D34" s="55"/>
      <c r="E34" s="56"/>
      <c r="F34" s="56"/>
      <c r="G34" s="30"/>
    </row>
    <row r="35" spans="2:7" x14ac:dyDescent="0.3">
      <c r="B35" s="35"/>
      <c r="C35" s="55"/>
      <c r="D35" s="55"/>
      <c r="E35" s="56"/>
      <c r="F35" s="56"/>
      <c r="G35" s="30"/>
    </row>
    <row r="36" spans="2:7" x14ac:dyDescent="0.3">
      <c r="B36" s="35"/>
      <c r="C36" s="55"/>
      <c r="D36" s="55"/>
      <c r="E36" s="56"/>
      <c r="F36" s="56"/>
      <c r="G36" s="30"/>
    </row>
    <row r="37" spans="2:7" x14ac:dyDescent="0.3">
      <c r="B37" s="35"/>
      <c r="C37" s="55"/>
      <c r="D37" s="55"/>
      <c r="E37" s="56"/>
      <c r="F37" s="56"/>
      <c r="G37" s="30"/>
    </row>
    <row r="38" spans="2:7" x14ac:dyDescent="0.3">
      <c r="B38" s="35"/>
      <c r="C38" s="55"/>
      <c r="D38" s="55"/>
      <c r="E38" s="56"/>
      <c r="F38" s="56"/>
      <c r="G38" s="30"/>
    </row>
    <row r="39" spans="2:7" x14ac:dyDescent="0.3">
      <c r="B39" s="35"/>
      <c r="C39" s="55"/>
      <c r="D39" s="55"/>
      <c r="E39" s="56"/>
      <c r="F39" s="56"/>
      <c r="G39" s="30"/>
    </row>
    <row r="40" spans="2:7" x14ac:dyDescent="0.3">
      <c r="B40" s="35"/>
      <c r="C40" s="55"/>
      <c r="D40" s="55"/>
      <c r="E40" s="56"/>
      <c r="F40" s="56"/>
      <c r="G40" s="30"/>
    </row>
    <row r="41" spans="2:7" x14ac:dyDescent="0.3">
      <c r="B41" s="35"/>
      <c r="C41" s="55"/>
      <c r="D41" s="55"/>
      <c r="E41" s="56"/>
      <c r="F41" s="56"/>
      <c r="G41" s="30"/>
    </row>
    <row r="42" spans="2:7" x14ac:dyDescent="0.3">
      <c r="B42" s="35"/>
      <c r="C42" s="55"/>
      <c r="D42" s="55"/>
      <c r="E42" s="56"/>
      <c r="F42" s="56"/>
      <c r="G42" s="30"/>
    </row>
    <row r="43" spans="2:7" x14ac:dyDescent="0.3">
      <c r="B43" s="35"/>
      <c r="C43" s="55"/>
      <c r="D43" s="55"/>
      <c r="E43" s="56"/>
      <c r="F43" s="56"/>
      <c r="G43" s="30"/>
    </row>
    <row r="44" spans="2:7" x14ac:dyDescent="0.3">
      <c r="B44" s="35"/>
      <c r="C44" s="55"/>
      <c r="D44" s="55"/>
      <c r="E44" s="56"/>
      <c r="F44" s="56"/>
      <c r="G44" s="30"/>
    </row>
    <row r="45" spans="2:7" x14ac:dyDescent="0.3">
      <c r="B45" s="35"/>
      <c r="C45" s="55"/>
      <c r="D45" s="55"/>
      <c r="E45" s="56"/>
      <c r="F45" s="56"/>
      <c r="G45" s="30"/>
    </row>
    <row r="46" spans="2:7" x14ac:dyDescent="0.3">
      <c r="B46" s="35"/>
      <c r="C46" s="55"/>
      <c r="D46" s="55"/>
      <c r="E46" s="56"/>
      <c r="F46" s="56"/>
      <c r="G46" s="30"/>
    </row>
    <row r="47" spans="2:7" x14ac:dyDescent="0.3">
      <c r="B47" s="35"/>
      <c r="C47" s="55"/>
      <c r="D47" s="55"/>
      <c r="E47" s="56"/>
      <c r="F47" s="56"/>
      <c r="G47" s="30"/>
    </row>
    <row r="48" spans="2:7" x14ac:dyDescent="0.3">
      <c r="B48" s="35"/>
      <c r="C48" s="55"/>
      <c r="D48" s="55"/>
      <c r="E48" s="56"/>
      <c r="F48" s="56"/>
      <c r="G48" s="30"/>
    </row>
    <row r="49" spans="2:7" x14ac:dyDescent="0.3">
      <c r="B49" s="35"/>
      <c r="C49" s="55"/>
      <c r="D49" s="55"/>
      <c r="E49" s="56"/>
      <c r="F49" s="56"/>
      <c r="G49" s="30"/>
    </row>
    <row r="50" spans="2:7" x14ac:dyDescent="0.3">
      <c r="B50" s="35"/>
      <c r="C50" s="55"/>
      <c r="D50" s="55"/>
      <c r="E50" s="56"/>
      <c r="F50" s="56"/>
      <c r="G50" s="30"/>
    </row>
    <row r="51" spans="2:7" x14ac:dyDescent="0.3">
      <c r="B51" s="35"/>
      <c r="C51" s="55"/>
      <c r="D51" s="55"/>
      <c r="E51" s="56"/>
      <c r="F51" s="56"/>
      <c r="G51" s="30"/>
    </row>
    <row r="52" spans="2:7" x14ac:dyDescent="0.3">
      <c r="B52" s="35"/>
      <c r="C52" s="55"/>
      <c r="D52" s="55"/>
      <c r="E52" s="56"/>
      <c r="F52" s="56"/>
      <c r="G52" s="30"/>
    </row>
    <row r="53" spans="2:7" x14ac:dyDescent="0.3">
      <c r="B53" s="35"/>
      <c r="C53" s="55"/>
      <c r="D53" s="55"/>
      <c r="E53" s="56"/>
      <c r="F53" s="56"/>
      <c r="G53" s="30"/>
    </row>
    <row r="54" spans="2:7" x14ac:dyDescent="0.3">
      <c r="B54" s="35"/>
      <c r="C54" s="55"/>
      <c r="D54" s="55"/>
      <c r="E54" s="56"/>
      <c r="F54" s="56"/>
      <c r="G54" s="30"/>
    </row>
    <row r="55" spans="2:7" x14ac:dyDescent="0.3">
      <c r="B55" s="35"/>
      <c r="C55" s="55"/>
      <c r="D55" s="55"/>
      <c r="E55" s="56"/>
      <c r="F55" s="56"/>
      <c r="G55" s="30"/>
    </row>
    <row r="56" spans="2:7" x14ac:dyDescent="0.3">
      <c r="B56" s="35"/>
      <c r="C56" s="55"/>
      <c r="D56" s="55"/>
      <c r="E56" s="56"/>
      <c r="F56" s="56"/>
      <c r="G56" s="30"/>
    </row>
    <row r="57" spans="2:7" x14ac:dyDescent="0.3">
      <c r="B57" s="35"/>
      <c r="C57" s="55"/>
      <c r="D57" s="55"/>
      <c r="E57" s="56"/>
      <c r="F57" s="56"/>
      <c r="G57" s="30"/>
    </row>
    <row r="58" spans="2:7" x14ac:dyDescent="0.3">
      <c r="B58" s="35"/>
      <c r="C58" s="55"/>
      <c r="D58" s="55"/>
      <c r="E58" s="56"/>
      <c r="F58" s="56"/>
      <c r="G58" s="30"/>
    </row>
    <row r="59" spans="2:7" x14ac:dyDescent="0.3">
      <c r="B59" s="35"/>
      <c r="C59" s="55"/>
      <c r="D59" s="55"/>
      <c r="E59" s="56"/>
      <c r="F59" s="56"/>
      <c r="G59" s="30"/>
    </row>
    <row r="60" spans="2:7" x14ac:dyDescent="0.3">
      <c r="B60" s="35"/>
      <c r="C60" s="55"/>
      <c r="D60" s="55"/>
      <c r="E60" s="56"/>
      <c r="F60" s="56"/>
      <c r="G60" s="30"/>
    </row>
    <row r="61" spans="2:7" x14ac:dyDescent="0.3">
      <c r="B61" s="35"/>
      <c r="C61" s="55"/>
      <c r="D61" s="55"/>
      <c r="E61" s="56"/>
      <c r="F61" s="56"/>
      <c r="G61" s="30"/>
    </row>
    <row r="62" spans="2:7" x14ac:dyDescent="0.3">
      <c r="B62" s="35"/>
      <c r="C62" s="55"/>
      <c r="D62" s="55"/>
      <c r="E62" s="56"/>
      <c r="F62" s="56"/>
      <c r="G62" s="30"/>
    </row>
    <row r="63" spans="2:7" x14ac:dyDescent="0.3">
      <c r="B63" s="35"/>
      <c r="C63" s="55"/>
      <c r="D63" s="55"/>
      <c r="E63" s="56"/>
      <c r="F63" s="56"/>
      <c r="G63" s="30"/>
    </row>
    <row r="64" spans="2:7" x14ac:dyDescent="0.3">
      <c r="B64" s="35"/>
      <c r="C64" s="55"/>
      <c r="D64" s="55"/>
      <c r="E64" s="56"/>
      <c r="F64" s="56"/>
      <c r="G64" s="30"/>
    </row>
    <row r="65" spans="2:7" x14ac:dyDescent="0.3">
      <c r="B65" s="35"/>
      <c r="C65" s="55"/>
      <c r="D65" s="55"/>
      <c r="E65" s="56"/>
      <c r="F65" s="56"/>
      <c r="G65" s="30"/>
    </row>
    <row r="66" spans="2:7" x14ac:dyDescent="0.3">
      <c r="B66" s="35"/>
      <c r="C66" s="55"/>
      <c r="D66" s="55"/>
      <c r="E66" s="56"/>
      <c r="F66" s="56"/>
      <c r="G66" s="30"/>
    </row>
    <row r="67" spans="2:7" x14ac:dyDescent="0.3">
      <c r="B67" s="35"/>
      <c r="C67" s="55"/>
      <c r="D67" s="55"/>
      <c r="E67" s="56"/>
      <c r="F67" s="56"/>
      <c r="G67" s="30"/>
    </row>
    <row r="68" spans="2:7" x14ac:dyDescent="0.3">
      <c r="B68" s="35"/>
      <c r="C68" s="55"/>
      <c r="D68" s="55"/>
      <c r="E68" s="56"/>
      <c r="F68" s="56"/>
      <c r="G68" s="30"/>
    </row>
    <row r="69" spans="2:7" x14ac:dyDescent="0.3">
      <c r="B69" s="35"/>
      <c r="C69" s="55"/>
      <c r="D69" s="55"/>
      <c r="E69" s="56"/>
      <c r="F69" s="56"/>
      <c r="G69" s="30"/>
    </row>
    <row r="70" spans="2:7" x14ac:dyDescent="0.3">
      <c r="B70" s="35"/>
      <c r="C70" s="55"/>
      <c r="D70" s="55"/>
      <c r="E70" s="56"/>
      <c r="F70" s="56"/>
      <c r="G70" s="30"/>
    </row>
    <row r="71" spans="2:7" x14ac:dyDescent="0.3">
      <c r="B71" s="35"/>
      <c r="C71" s="55"/>
      <c r="D71" s="55"/>
      <c r="E71" s="56"/>
      <c r="F71" s="56"/>
      <c r="G71" s="30"/>
    </row>
    <row r="72" spans="2:7" x14ac:dyDescent="0.3">
      <c r="B72" s="35"/>
      <c r="C72" s="55"/>
      <c r="D72" s="55"/>
      <c r="E72" s="56"/>
      <c r="F72" s="56"/>
      <c r="G72" s="30"/>
    </row>
    <row r="73" spans="2:7" x14ac:dyDescent="0.3">
      <c r="B73" s="35"/>
      <c r="C73" s="55"/>
      <c r="D73" s="55"/>
      <c r="E73" s="56"/>
      <c r="F73" s="56"/>
      <c r="G73" s="30"/>
    </row>
    <row r="74" spans="2:7" x14ac:dyDescent="0.3">
      <c r="B74" s="35"/>
      <c r="C74" s="55"/>
      <c r="D74" s="55"/>
      <c r="E74" s="56"/>
      <c r="F74" s="56"/>
      <c r="G74" s="30"/>
    </row>
    <row r="75" spans="2:7" x14ac:dyDescent="0.3">
      <c r="B75" s="35"/>
      <c r="C75" s="55"/>
      <c r="D75" s="55"/>
      <c r="E75" s="56"/>
      <c r="F75" s="56"/>
      <c r="G75" s="30"/>
    </row>
    <row r="76" spans="2:7" x14ac:dyDescent="0.3">
      <c r="B76" s="35"/>
      <c r="C76" s="55"/>
      <c r="D76" s="55"/>
      <c r="E76" s="56"/>
      <c r="F76" s="56"/>
      <c r="G76" s="30"/>
    </row>
    <row r="77" spans="2:7" x14ac:dyDescent="0.3">
      <c r="B77" s="35"/>
      <c r="C77" s="55"/>
      <c r="D77" s="55"/>
      <c r="E77" s="56"/>
      <c r="F77" s="56"/>
      <c r="G77" s="30"/>
    </row>
    <row r="78" spans="2:7" x14ac:dyDescent="0.3">
      <c r="B78" s="35"/>
      <c r="C78" s="55"/>
      <c r="D78" s="55"/>
      <c r="E78" s="56"/>
      <c r="F78" s="56"/>
      <c r="G78" s="30"/>
    </row>
    <row r="79" spans="2:7" x14ac:dyDescent="0.3">
      <c r="B79" s="35"/>
      <c r="C79" s="55"/>
      <c r="D79" s="55"/>
      <c r="E79" s="56"/>
      <c r="F79" s="56"/>
      <c r="G79" s="30"/>
    </row>
    <row r="80" spans="2:7" x14ac:dyDescent="0.3">
      <c r="B80" s="35"/>
      <c r="C80" s="55"/>
      <c r="D80" s="55"/>
      <c r="E80" s="56"/>
      <c r="F80" s="56"/>
      <c r="G80" s="30"/>
    </row>
    <row r="81" spans="2:7" x14ac:dyDescent="0.3">
      <c r="B81" s="35"/>
      <c r="C81" s="55"/>
      <c r="D81" s="55"/>
      <c r="E81" s="56"/>
      <c r="F81" s="56"/>
      <c r="G81" s="30"/>
    </row>
    <row r="82" spans="2:7" x14ac:dyDescent="0.3">
      <c r="B82" s="35"/>
      <c r="C82" s="55"/>
      <c r="D82" s="55"/>
      <c r="E82" s="56"/>
      <c r="F82" s="56"/>
      <c r="G82" s="30"/>
    </row>
    <row r="83" spans="2:7" x14ac:dyDescent="0.3">
      <c r="B83" s="35"/>
      <c r="C83" s="55"/>
      <c r="D83" s="55"/>
      <c r="E83" s="56"/>
      <c r="F83" s="56"/>
      <c r="G83" s="30"/>
    </row>
    <row r="84" spans="2:7" x14ac:dyDescent="0.3">
      <c r="B84" s="35"/>
      <c r="C84" s="55"/>
      <c r="D84" s="55"/>
      <c r="E84" s="56"/>
      <c r="F84" s="56"/>
      <c r="G84" s="30"/>
    </row>
    <row r="85" spans="2:7" x14ac:dyDescent="0.3">
      <c r="B85" s="35"/>
      <c r="C85" s="55"/>
      <c r="D85" s="55"/>
      <c r="E85" s="56"/>
      <c r="F85" s="56"/>
      <c r="G85" s="30"/>
    </row>
    <row r="86" spans="2:7" x14ac:dyDescent="0.3">
      <c r="B86" s="35"/>
      <c r="C86" s="55"/>
      <c r="D86" s="55"/>
      <c r="E86" s="56"/>
      <c r="F86" s="56"/>
      <c r="G86" s="30"/>
    </row>
    <row r="87" spans="2:7" x14ac:dyDescent="0.3">
      <c r="B87" s="35"/>
      <c r="C87" s="55"/>
      <c r="D87" s="55"/>
      <c r="E87" s="56"/>
      <c r="F87" s="56"/>
      <c r="G87" s="30"/>
    </row>
    <row r="88" spans="2:7" x14ac:dyDescent="0.3">
      <c r="B88" s="35"/>
      <c r="C88" s="55"/>
      <c r="D88" s="55"/>
      <c r="E88" s="56"/>
      <c r="F88" s="56"/>
      <c r="G88" s="30"/>
    </row>
    <row r="89" spans="2:7" x14ac:dyDescent="0.3">
      <c r="B89" s="35"/>
      <c r="C89" s="55"/>
      <c r="D89" s="55"/>
      <c r="E89" s="56"/>
      <c r="F89" s="56"/>
      <c r="G89" s="30"/>
    </row>
    <row r="90" spans="2:7" x14ac:dyDescent="0.3">
      <c r="B90" s="35"/>
      <c r="C90" s="55"/>
      <c r="D90" s="55"/>
      <c r="E90" s="56"/>
      <c r="F90" s="56"/>
      <c r="G90" s="30"/>
    </row>
    <row r="91" spans="2:7" x14ac:dyDescent="0.3">
      <c r="B91" s="35"/>
      <c r="C91" s="55"/>
      <c r="D91" s="55"/>
      <c r="E91" s="56"/>
      <c r="F91" s="56"/>
      <c r="G91" s="30"/>
    </row>
    <row r="92" spans="2:7" x14ac:dyDescent="0.3">
      <c r="B92" s="35"/>
      <c r="C92" s="55"/>
      <c r="D92" s="55"/>
      <c r="E92" s="56"/>
      <c r="F92" s="56"/>
      <c r="G92" s="30"/>
    </row>
    <row r="93" spans="2:7" x14ac:dyDescent="0.3">
      <c r="B93" s="35"/>
      <c r="C93" s="55"/>
      <c r="D93" s="55"/>
      <c r="E93" s="56"/>
      <c r="F93" s="56"/>
      <c r="G93" s="30"/>
    </row>
    <row r="94" spans="2:7" x14ac:dyDescent="0.3">
      <c r="B94" s="35"/>
      <c r="C94" s="55"/>
      <c r="D94" s="55"/>
      <c r="E94" s="56"/>
      <c r="F94" s="56"/>
      <c r="G94" s="30"/>
    </row>
    <row r="95" spans="2:7" x14ac:dyDescent="0.3">
      <c r="B95" s="35"/>
      <c r="C95" s="55"/>
      <c r="D95" s="55"/>
      <c r="E95" s="56"/>
      <c r="F95" s="56"/>
      <c r="G95" s="30"/>
    </row>
    <row r="96" spans="2:7" x14ac:dyDescent="0.3">
      <c r="B96" s="35"/>
      <c r="C96" s="55"/>
      <c r="D96" s="55"/>
      <c r="E96" s="56"/>
      <c r="F96" s="56"/>
      <c r="G96" s="30"/>
    </row>
    <row r="97" spans="2:7" x14ac:dyDescent="0.3">
      <c r="B97" s="35"/>
      <c r="C97" s="55"/>
      <c r="D97" s="55"/>
      <c r="E97" s="56"/>
      <c r="F97" s="56"/>
      <c r="G97" s="30"/>
    </row>
    <row r="98" spans="2:7" x14ac:dyDescent="0.3">
      <c r="B98" s="35"/>
      <c r="C98" s="55"/>
      <c r="D98" s="55"/>
      <c r="E98" s="56"/>
      <c r="F98" s="56"/>
      <c r="G98" s="30"/>
    </row>
    <row r="99" spans="2:7" x14ac:dyDescent="0.3">
      <c r="B99" s="35"/>
      <c r="C99" s="55"/>
      <c r="D99" s="55"/>
      <c r="E99" s="56"/>
      <c r="F99" s="56"/>
      <c r="G99" s="30"/>
    </row>
    <row r="100" spans="2:7" x14ac:dyDescent="0.3">
      <c r="B100" s="35"/>
      <c r="C100" s="55"/>
      <c r="D100" s="55"/>
      <c r="E100" s="56"/>
      <c r="F100" s="56"/>
      <c r="G100" s="30"/>
    </row>
    <row r="101" spans="2:7" x14ac:dyDescent="0.3">
      <c r="B101" s="35"/>
      <c r="C101" s="55"/>
      <c r="D101" s="55"/>
      <c r="E101" s="56"/>
      <c r="F101" s="56"/>
      <c r="G101" s="30"/>
    </row>
    <row r="102" spans="2:7" x14ac:dyDescent="0.3">
      <c r="B102" s="35"/>
      <c r="C102" s="55"/>
      <c r="D102" s="55"/>
      <c r="E102" s="56"/>
      <c r="F102" s="56"/>
      <c r="G102" s="30"/>
    </row>
    <row r="103" spans="2:7" x14ac:dyDescent="0.3">
      <c r="B103" s="35"/>
      <c r="C103" s="55"/>
      <c r="D103" s="55"/>
      <c r="E103" s="56"/>
      <c r="F103" s="56"/>
      <c r="G103" s="30"/>
    </row>
    <row r="104" spans="2:7" x14ac:dyDescent="0.3">
      <c r="B104" s="35"/>
      <c r="C104" s="55"/>
      <c r="D104" s="55"/>
      <c r="E104" s="56"/>
      <c r="F104" s="56"/>
      <c r="G104" s="30"/>
    </row>
    <row r="105" spans="2:7" x14ac:dyDescent="0.3">
      <c r="B105" s="35"/>
      <c r="C105" s="55"/>
      <c r="D105" s="55"/>
      <c r="E105" s="56"/>
      <c r="F105" s="56"/>
      <c r="G105" s="30"/>
    </row>
    <row r="106" spans="2:7" x14ac:dyDescent="0.3">
      <c r="B106" s="35"/>
      <c r="C106" s="55"/>
      <c r="D106" s="55"/>
      <c r="E106" s="56"/>
      <c r="F106" s="56"/>
      <c r="G106" s="30"/>
    </row>
    <row r="107" spans="2:7" x14ac:dyDescent="0.3">
      <c r="B107" s="35"/>
      <c r="C107" s="55"/>
      <c r="D107" s="55"/>
      <c r="E107" s="56"/>
      <c r="F107" s="56"/>
      <c r="G107" s="30"/>
    </row>
    <row r="108" spans="2:7" x14ac:dyDescent="0.3">
      <c r="B108" s="35"/>
      <c r="C108" s="55"/>
      <c r="D108" s="55"/>
      <c r="E108" s="56"/>
      <c r="F108" s="56"/>
      <c r="G108" s="30"/>
    </row>
    <row r="109" spans="2:7" x14ac:dyDescent="0.3">
      <c r="B109" s="35"/>
      <c r="C109" s="55"/>
      <c r="D109" s="55"/>
      <c r="E109" s="56"/>
      <c r="F109" s="56"/>
      <c r="G109" s="30"/>
    </row>
    <row r="110" spans="2:7" x14ac:dyDescent="0.3">
      <c r="B110" s="35"/>
      <c r="C110" s="55"/>
      <c r="D110" s="55"/>
      <c r="E110" s="56"/>
      <c r="F110" s="56"/>
      <c r="G110" s="30"/>
    </row>
    <row r="111" spans="2:7" x14ac:dyDescent="0.3">
      <c r="B111" s="35"/>
      <c r="C111" s="55"/>
      <c r="D111" s="55"/>
      <c r="E111" s="56"/>
      <c r="F111" s="56"/>
      <c r="G111" s="30"/>
    </row>
    <row r="112" spans="2:7" x14ac:dyDescent="0.3">
      <c r="B112" s="35"/>
      <c r="C112" s="55"/>
      <c r="D112" s="55"/>
      <c r="E112" s="56"/>
      <c r="F112" s="56"/>
      <c r="G112" s="30"/>
    </row>
    <row r="113" spans="2:7" x14ac:dyDescent="0.3">
      <c r="B113" s="35"/>
      <c r="C113" s="55"/>
      <c r="D113" s="55"/>
      <c r="E113" s="56"/>
      <c r="F113" s="56"/>
      <c r="G113" s="30"/>
    </row>
    <row r="114" spans="2:7" x14ac:dyDescent="0.3">
      <c r="B114" s="35"/>
      <c r="C114" s="55"/>
      <c r="D114" s="55"/>
      <c r="E114" s="56"/>
      <c r="F114" s="56"/>
      <c r="G114" s="30"/>
    </row>
    <row r="115" spans="2:7" x14ac:dyDescent="0.3">
      <c r="B115" s="35"/>
      <c r="C115" s="55"/>
      <c r="D115" s="55"/>
      <c r="E115" s="56"/>
      <c r="F115" s="56"/>
      <c r="G115" s="30"/>
    </row>
    <row r="116" spans="2:7" x14ac:dyDescent="0.3">
      <c r="B116" s="35"/>
      <c r="C116" s="55"/>
      <c r="D116" s="55"/>
      <c r="E116" s="56"/>
      <c r="F116" s="56"/>
      <c r="G116" s="30"/>
    </row>
    <row r="117" spans="2:7" x14ac:dyDescent="0.3">
      <c r="B117" s="35"/>
      <c r="C117" s="55"/>
      <c r="D117" s="55"/>
      <c r="E117" s="56"/>
      <c r="F117" s="56"/>
      <c r="G117" s="30"/>
    </row>
    <row r="118" spans="2:7" x14ac:dyDescent="0.3">
      <c r="B118" s="35"/>
      <c r="C118" s="55"/>
      <c r="D118" s="55"/>
      <c r="E118" s="56"/>
      <c r="F118" s="56"/>
      <c r="G118" s="30"/>
    </row>
    <row r="119" spans="2:7" x14ac:dyDescent="0.3">
      <c r="B119" s="35"/>
      <c r="C119" s="55"/>
      <c r="D119" s="55"/>
      <c r="E119" s="56"/>
      <c r="F119" s="56"/>
      <c r="G119" s="30"/>
    </row>
    <row r="120" spans="2:7" x14ac:dyDescent="0.3">
      <c r="B120" s="35"/>
      <c r="C120" s="55"/>
      <c r="D120" s="55"/>
      <c r="E120" s="56"/>
      <c r="F120" s="56"/>
      <c r="G120" s="30"/>
    </row>
    <row r="121" spans="2:7" x14ac:dyDescent="0.3">
      <c r="B121" s="35"/>
      <c r="C121" s="55"/>
      <c r="D121" s="55"/>
      <c r="E121" s="56"/>
      <c r="F121" s="56"/>
      <c r="G121" s="30"/>
    </row>
    <row r="122" spans="2:7" x14ac:dyDescent="0.3">
      <c r="B122" s="35"/>
      <c r="C122" s="55"/>
      <c r="D122" s="55"/>
      <c r="E122" s="56"/>
      <c r="F122" s="56"/>
      <c r="G122" s="30"/>
    </row>
    <row r="123" spans="2:7" x14ac:dyDescent="0.3">
      <c r="B123" s="35"/>
      <c r="C123" s="55"/>
      <c r="D123" s="55"/>
      <c r="E123" s="56"/>
      <c r="F123" s="56"/>
      <c r="G123" s="30"/>
    </row>
    <row r="124" spans="2:7" x14ac:dyDescent="0.3">
      <c r="B124" s="35"/>
      <c r="C124" s="55"/>
      <c r="D124" s="55"/>
      <c r="E124" s="56"/>
      <c r="F124" s="56"/>
      <c r="G124" s="30"/>
    </row>
    <row r="125" spans="2:7" x14ac:dyDescent="0.3">
      <c r="B125" s="35"/>
      <c r="C125" s="55"/>
      <c r="D125" s="55"/>
      <c r="E125" s="56"/>
      <c r="F125" s="56"/>
      <c r="G125" s="30"/>
    </row>
    <row r="126" spans="2:7" x14ac:dyDescent="0.3">
      <c r="B126" s="35"/>
      <c r="C126" s="55"/>
      <c r="D126" s="55"/>
      <c r="E126" s="56"/>
      <c r="F126" s="56"/>
      <c r="G126" s="30"/>
    </row>
    <row r="127" spans="2:7" x14ac:dyDescent="0.3">
      <c r="B127" s="35"/>
      <c r="C127" s="55"/>
      <c r="D127" s="55"/>
      <c r="E127" s="56"/>
      <c r="F127" s="56"/>
      <c r="G127" s="30"/>
    </row>
    <row r="128" spans="2:7" x14ac:dyDescent="0.3">
      <c r="B128" s="35"/>
      <c r="C128" s="55"/>
      <c r="D128" s="55"/>
      <c r="E128" s="56"/>
      <c r="F128" s="56"/>
      <c r="G128" s="30"/>
    </row>
    <row r="129" spans="2:7" x14ac:dyDescent="0.3">
      <c r="B129" s="35"/>
      <c r="C129" s="55"/>
      <c r="D129" s="55"/>
      <c r="E129" s="56"/>
      <c r="F129" s="56"/>
      <c r="G129" s="30"/>
    </row>
    <row r="130" spans="2:7" x14ac:dyDescent="0.3">
      <c r="B130" s="35"/>
      <c r="C130" s="55"/>
      <c r="D130" s="55"/>
      <c r="E130" s="56"/>
      <c r="F130" s="56"/>
      <c r="G130" s="30"/>
    </row>
    <row r="131" spans="2:7" x14ac:dyDescent="0.3">
      <c r="B131" s="35"/>
      <c r="C131" s="55"/>
      <c r="D131" s="55"/>
      <c r="E131" s="56"/>
      <c r="F131" s="56"/>
      <c r="G131" s="30"/>
    </row>
    <row r="132" spans="2:7" x14ac:dyDescent="0.3">
      <c r="B132" s="35"/>
      <c r="C132" s="55"/>
      <c r="D132" s="55"/>
      <c r="E132" s="56"/>
      <c r="F132" s="56"/>
      <c r="G132" s="30"/>
    </row>
    <row r="133" spans="2:7" x14ac:dyDescent="0.3">
      <c r="B133" s="35"/>
      <c r="C133" s="55"/>
      <c r="D133" s="55"/>
      <c r="E133" s="56"/>
      <c r="F133" s="56"/>
      <c r="G133" s="30"/>
    </row>
    <row r="134" spans="2:7" x14ac:dyDescent="0.3">
      <c r="B134" s="35"/>
      <c r="C134" s="55"/>
      <c r="D134" s="55"/>
      <c r="E134" s="56"/>
      <c r="F134" s="56"/>
      <c r="G134" s="30"/>
    </row>
    <row r="135" spans="2:7" x14ac:dyDescent="0.3">
      <c r="B135" s="35"/>
      <c r="C135" s="55"/>
      <c r="D135" s="55"/>
      <c r="E135" s="56"/>
      <c r="F135" s="56"/>
      <c r="G135" s="30"/>
    </row>
    <row r="136" spans="2:7" x14ac:dyDescent="0.3">
      <c r="B136" s="35"/>
      <c r="C136" s="55"/>
      <c r="D136" s="55"/>
      <c r="E136" s="56"/>
      <c r="F136" s="56"/>
      <c r="G136" s="30"/>
    </row>
    <row r="137" spans="2:7" x14ac:dyDescent="0.3">
      <c r="B137" s="35"/>
      <c r="C137" s="55"/>
      <c r="D137" s="55"/>
      <c r="E137" s="56"/>
      <c r="F137" s="56"/>
      <c r="G137" s="30"/>
    </row>
    <row r="138" spans="2:7" x14ac:dyDescent="0.3">
      <c r="B138" s="35"/>
      <c r="C138" s="55"/>
      <c r="D138" s="55"/>
      <c r="E138" s="56"/>
      <c r="F138" s="56"/>
      <c r="G138" s="30"/>
    </row>
    <row r="139" spans="2:7" x14ac:dyDescent="0.3">
      <c r="B139" s="35"/>
      <c r="C139" s="55"/>
      <c r="D139" s="55"/>
      <c r="E139" s="56"/>
      <c r="F139" s="56"/>
      <c r="G139" s="30"/>
    </row>
    <row r="140" spans="2:7" x14ac:dyDescent="0.3">
      <c r="B140" s="35"/>
      <c r="C140" s="55"/>
      <c r="D140" s="55"/>
      <c r="E140" s="56"/>
      <c r="F140" s="56"/>
      <c r="G140" s="30"/>
    </row>
    <row r="141" spans="2:7" x14ac:dyDescent="0.3">
      <c r="B141" s="35"/>
      <c r="C141" s="55"/>
      <c r="D141" s="55"/>
      <c r="E141" s="56"/>
      <c r="F141" s="56"/>
      <c r="G141" s="30"/>
    </row>
    <row r="142" spans="2:7" x14ac:dyDescent="0.3">
      <c r="B142" s="35"/>
      <c r="C142" s="55"/>
      <c r="D142" s="55"/>
      <c r="E142" s="56"/>
      <c r="F142" s="56"/>
      <c r="G142" s="30"/>
    </row>
    <row r="143" spans="2:7" x14ac:dyDescent="0.3">
      <c r="B143" s="35"/>
      <c r="C143" s="55"/>
      <c r="D143" s="55"/>
      <c r="E143" s="56"/>
      <c r="F143" s="56"/>
      <c r="G143" s="30"/>
    </row>
    <row r="144" spans="2:7" x14ac:dyDescent="0.3">
      <c r="B144" s="35"/>
      <c r="C144" s="55"/>
      <c r="D144" s="55"/>
      <c r="E144" s="56"/>
      <c r="F144" s="56"/>
      <c r="G144" s="30"/>
    </row>
    <row r="145" spans="2:7" x14ac:dyDescent="0.3">
      <c r="B145" s="35"/>
      <c r="C145" s="55"/>
      <c r="D145" s="55"/>
      <c r="E145" s="56"/>
      <c r="F145" s="56"/>
      <c r="G145" s="30"/>
    </row>
    <row r="146" spans="2:7" x14ac:dyDescent="0.3">
      <c r="B146" s="35"/>
      <c r="C146" s="55"/>
      <c r="D146" s="55"/>
      <c r="E146" s="56"/>
      <c r="F146" s="56"/>
      <c r="G146" s="30"/>
    </row>
    <row r="147" spans="2:7" x14ac:dyDescent="0.3">
      <c r="B147" s="35"/>
      <c r="C147" s="55"/>
      <c r="D147" s="55"/>
      <c r="E147" s="56"/>
      <c r="F147" s="56"/>
      <c r="G147" s="30"/>
    </row>
    <row r="148" spans="2:7" x14ac:dyDescent="0.3">
      <c r="B148" s="35"/>
      <c r="C148" s="55"/>
      <c r="D148" s="55"/>
      <c r="E148" s="56"/>
      <c r="F148" s="56"/>
      <c r="G148" s="30"/>
    </row>
    <row r="149" spans="2:7" x14ac:dyDescent="0.3">
      <c r="B149" s="35"/>
      <c r="C149" s="55"/>
      <c r="D149" s="55"/>
      <c r="E149" s="56"/>
      <c r="F149" s="56"/>
      <c r="G149" s="30"/>
    </row>
    <row r="150" spans="2:7" x14ac:dyDescent="0.3">
      <c r="B150" s="35"/>
      <c r="C150" s="55"/>
      <c r="D150" s="55"/>
      <c r="E150" s="56"/>
      <c r="F150" s="56"/>
      <c r="G150" s="30"/>
    </row>
  </sheetData>
  <mergeCells count="2">
    <mergeCell ref="B3:H3"/>
    <mergeCell ref="B2:D2"/>
  </mergeCells>
  <dataValidations count="2">
    <dataValidation type="list" allowBlank="1" showInputMessage="1" showErrorMessage="1" sqref="F6:F150" xr:uid="{00000000-0002-0000-0600-000000000000}">
      <formula1>Mechanisms</formula1>
    </dataValidation>
    <dataValidation type="list" allowBlank="1" showInputMessage="1" showErrorMessage="1" sqref="E6:E150" xr:uid="{00000000-0002-0000-0600-000001000000}">
      <formula1>FailureCategories</formula1>
    </dataValidation>
  </dataValidation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tabColor theme="9" tint="0.79998168889431442"/>
  </sheetPr>
  <dimension ref="B2:L49"/>
  <sheetViews>
    <sheetView topLeftCell="A3" zoomScale="80" zoomScaleNormal="80" workbookViewId="0">
      <selection activeCell="B6" sqref="B6:H8"/>
    </sheetView>
  </sheetViews>
  <sheetFormatPr defaultColWidth="8.88671875" defaultRowHeight="14.4" x14ac:dyDescent="0.3"/>
  <cols>
    <col min="1" max="1" width="3.109375" style="3" customWidth="1"/>
    <col min="2" max="2" width="14.33203125" style="3" customWidth="1"/>
    <col min="3" max="3" width="20.33203125" style="3" customWidth="1"/>
    <col min="4" max="4" width="5.88671875" style="3" customWidth="1"/>
    <col min="5" max="5" width="4.109375" style="3" customWidth="1"/>
    <col min="6" max="7" width="20.33203125" style="3" customWidth="1"/>
    <col min="8" max="8" width="22.6640625" style="3" customWidth="1"/>
    <col min="9" max="9" width="79.5546875" style="3" customWidth="1"/>
    <col min="10" max="10" width="20.109375" style="3" customWidth="1"/>
    <col min="11" max="11" width="67" style="3" customWidth="1"/>
    <col min="12" max="23" width="8.88671875" style="3" customWidth="1"/>
    <col min="24" max="16384" width="8.88671875" style="3"/>
  </cols>
  <sheetData>
    <row r="2" spans="2:12" ht="22.5" customHeight="1" x14ac:dyDescent="0.3">
      <c r="B2" s="239" t="s">
        <v>0</v>
      </c>
      <c r="C2" s="240"/>
    </row>
    <row r="3" spans="2:12" ht="152.25" customHeight="1" x14ac:dyDescent="0.3">
      <c r="B3" s="237" t="s">
        <v>65</v>
      </c>
      <c r="C3" s="178"/>
      <c r="D3" s="178"/>
      <c r="E3" s="178"/>
      <c r="F3" s="178"/>
      <c r="G3" s="178"/>
      <c r="H3" s="178"/>
      <c r="I3" s="179"/>
    </row>
    <row r="4" spans="2:12" ht="17.25" customHeight="1" x14ac:dyDescent="0.3">
      <c r="B4" s="36"/>
      <c r="C4" s="36"/>
      <c r="D4" s="44"/>
      <c r="E4" s="44"/>
      <c r="F4" s="44"/>
      <c r="G4" s="44"/>
      <c r="H4" s="44"/>
    </row>
    <row r="5" spans="2:12" ht="60.6" customHeight="1" x14ac:dyDescent="0.3">
      <c r="B5" s="31" t="s">
        <v>57</v>
      </c>
      <c r="C5" s="41" t="s">
        <v>66</v>
      </c>
      <c r="D5" s="45" t="s">
        <v>34</v>
      </c>
      <c r="E5" s="45" t="s">
        <v>36</v>
      </c>
      <c r="F5" s="41" t="s">
        <v>62</v>
      </c>
      <c r="G5" s="41" t="s">
        <v>63</v>
      </c>
      <c r="H5" s="41" t="s">
        <v>67</v>
      </c>
      <c r="I5" s="43" t="s">
        <v>64</v>
      </c>
      <c r="J5" s="163" t="s">
        <v>68</v>
      </c>
      <c r="L5" s="168" t="s">
        <v>47</v>
      </c>
    </row>
    <row r="6" spans="2:12" ht="90" customHeight="1" x14ac:dyDescent="0.3">
      <c r="B6" s="40"/>
      <c r="C6" s="175"/>
      <c r="D6" s="55"/>
      <c r="E6" s="63"/>
      <c r="F6" s="56"/>
      <c r="G6" s="56"/>
      <c r="H6" s="58"/>
      <c r="I6" s="176" t="str">
        <f>CONCATENATE("im editissue",connect," --RichContentField=",CHAR(34),"Text=",C6,CHAR(34)," --addFieldValues=",CHAR(34),"ESW Detection Rating=",E6,CHAR(34)," --addFieldValues=",CHAR(34),"ESW Prevention Rating=",D6,CHAR(34)," --addFieldValues=",CHAR(34),"Damage Category=",TRIM(F6),CHAR(34)," --addFieldValues=",CHAR(34),"Damage Mechanism=",TRIM(G6),CHAR(34)," --RichContentField=",CHAR(34),"Transfer Function=",H6,CHAR(34)," ",B6)</f>
        <v xml:space="preserve">im editissue --hostname=integrity.cummins.com --port=7002 --user= --RichContentField="Text=" --addFieldValues="ESW Detection Rating=" --addFieldValues="ESW Prevention Rating=" --addFieldValues="Damage Category=" --addFieldValues="Damage Mechanism=" --RichContentField="Transfer Function=" </v>
      </c>
      <c r="L6" s="169" t="s">
        <v>49</v>
      </c>
    </row>
    <row r="7" spans="2:12" x14ac:dyDescent="0.3">
      <c r="B7" s="40"/>
      <c r="C7" s="175"/>
      <c r="D7" s="55"/>
      <c r="E7" s="55"/>
      <c r="F7" s="56"/>
      <c r="G7" s="57"/>
      <c r="H7" s="59"/>
      <c r="I7" s="60"/>
    </row>
    <row r="8" spans="2:12" x14ac:dyDescent="0.3">
      <c r="B8" s="40"/>
      <c r="C8" s="175"/>
      <c r="D8" s="55"/>
      <c r="E8" s="55"/>
      <c r="F8" s="56"/>
      <c r="G8" s="57"/>
      <c r="H8" s="59"/>
      <c r="I8" s="60"/>
    </row>
    <row r="9" spans="2:12" x14ac:dyDescent="0.3">
      <c r="B9" s="40"/>
      <c r="C9" s="42"/>
      <c r="D9" s="55"/>
      <c r="E9" s="55"/>
      <c r="F9" s="56"/>
      <c r="G9" s="56"/>
      <c r="H9" s="59"/>
      <c r="I9" s="60"/>
    </row>
    <row r="10" spans="2:12" x14ac:dyDescent="0.3">
      <c r="B10" s="54"/>
      <c r="C10" s="54"/>
      <c r="D10" s="55"/>
      <c r="E10" s="55"/>
      <c r="F10" s="56"/>
      <c r="G10" s="56"/>
      <c r="H10" s="59"/>
      <c r="I10" s="61"/>
    </row>
    <row r="11" spans="2:12" ht="57.6" customHeight="1" x14ac:dyDescent="0.3">
      <c r="B11" s="40"/>
      <c r="C11" s="42"/>
      <c r="D11" s="55"/>
      <c r="E11" s="55"/>
      <c r="F11" s="56"/>
      <c r="G11" s="56"/>
      <c r="H11" s="59"/>
      <c r="I11" s="60"/>
    </row>
    <row r="12" spans="2:12" ht="57.6" customHeight="1" x14ac:dyDescent="0.3">
      <c r="B12" s="102"/>
      <c r="C12" s="75"/>
      <c r="D12" s="63"/>
      <c r="E12" s="63"/>
      <c r="F12" s="65"/>
      <c r="G12" s="65"/>
      <c r="H12" s="53"/>
      <c r="I12" s="60"/>
      <c r="K12" s="4"/>
    </row>
    <row r="13" spans="2:12" x14ac:dyDescent="0.3">
      <c r="B13" s="102"/>
      <c r="C13" s="93"/>
      <c r="D13" s="63"/>
      <c r="E13" s="63"/>
      <c r="F13" s="65"/>
      <c r="G13" s="65"/>
      <c r="H13" s="118"/>
      <c r="I13" s="60"/>
      <c r="K13" s="4"/>
    </row>
    <row r="14" spans="2:12" x14ac:dyDescent="0.3">
      <c r="B14" s="102"/>
      <c r="C14" s="93"/>
      <c r="D14" s="116"/>
      <c r="E14" s="63"/>
      <c r="F14" s="65"/>
      <c r="G14" s="65"/>
      <c r="H14" s="53"/>
      <c r="I14" s="60"/>
      <c r="K14" s="4"/>
    </row>
    <row r="15" spans="2:12" ht="57.6" customHeight="1" x14ac:dyDescent="0.3">
      <c r="B15" s="117"/>
      <c r="C15" s="75"/>
      <c r="D15" s="63"/>
      <c r="E15" s="63"/>
      <c r="F15" s="65"/>
      <c r="G15" s="65"/>
      <c r="H15" s="53"/>
      <c r="I15" s="60"/>
      <c r="K15" s="4"/>
    </row>
    <row r="16" spans="2:12" ht="57.6" customHeight="1" x14ac:dyDescent="0.3">
      <c r="B16" s="102"/>
      <c r="C16" s="75"/>
      <c r="D16" s="63"/>
      <c r="E16" s="63"/>
      <c r="F16" s="65"/>
      <c r="G16" s="65"/>
      <c r="H16" s="53"/>
      <c r="I16" s="60"/>
      <c r="K16" s="4"/>
    </row>
    <row r="17" spans="2:11" x14ac:dyDescent="0.3">
      <c r="B17" s="102"/>
      <c r="C17" s="93"/>
      <c r="D17" s="63"/>
      <c r="E17" s="63"/>
      <c r="F17" s="65"/>
      <c r="G17" s="65"/>
      <c r="H17" s="53"/>
      <c r="I17" s="60"/>
      <c r="K17" s="4"/>
    </row>
    <row r="18" spans="2:11" ht="57.6" customHeight="1" x14ac:dyDescent="0.3">
      <c r="B18" s="102"/>
      <c r="C18" s="75"/>
      <c r="D18" s="63"/>
      <c r="E18" s="63"/>
      <c r="F18" s="65"/>
      <c r="G18" s="65"/>
      <c r="H18" s="53"/>
      <c r="I18" s="60"/>
      <c r="K18" s="4"/>
    </row>
    <row r="19" spans="2:11" x14ac:dyDescent="0.3">
      <c r="B19" s="102"/>
      <c r="C19" s="75"/>
      <c r="D19" s="116"/>
      <c r="E19" s="63"/>
      <c r="F19" s="65"/>
      <c r="G19" s="65"/>
      <c r="H19" s="53"/>
      <c r="I19" s="60"/>
      <c r="K19" s="4"/>
    </row>
    <row r="20" spans="2:11" x14ac:dyDescent="0.3">
      <c r="B20" s="102"/>
      <c r="C20" s="75"/>
      <c r="D20" s="63"/>
      <c r="E20" s="63"/>
      <c r="F20" s="65"/>
      <c r="G20" s="65"/>
      <c r="H20" s="53"/>
      <c r="I20" s="60"/>
      <c r="K20" s="4"/>
    </row>
    <row r="21" spans="2:11" x14ac:dyDescent="0.3">
      <c r="B21" s="2"/>
      <c r="C21" s="86"/>
      <c r="D21" s="63"/>
      <c r="E21" s="63"/>
      <c r="H21" s="53"/>
      <c r="I21" s="60"/>
      <c r="K21" s="4"/>
    </row>
    <row r="22" spans="2:11" x14ac:dyDescent="0.3">
      <c r="B22" s="111"/>
      <c r="C22" s="75"/>
      <c r="D22" s="63"/>
      <c r="E22" s="63"/>
      <c r="F22" s="65"/>
      <c r="G22" s="65"/>
      <c r="H22" s="53"/>
      <c r="I22" s="60"/>
      <c r="K22" s="4"/>
    </row>
    <row r="23" spans="2:11" ht="57.6" customHeight="1" x14ac:dyDescent="0.3">
      <c r="B23" s="104"/>
      <c r="C23" s="75"/>
      <c r="D23" s="63"/>
      <c r="E23" s="63"/>
      <c r="F23" s="65"/>
      <c r="G23" s="65"/>
      <c r="H23" s="53"/>
      <c r="I23" s="60"/>
      <c r="K23" s="4"/>
    </row>
    <row r="24" spans="2:11" x14ac:dyDescent="0.3">
      <c r="B24" s="102"/>
      <c r="C24" s="75"/>
      <c r="D24" s="63"/>
      <c r="E24" s="63"/>
      <c r="F24" s="65"/>
      <c r="G24" s="65"/>
      <c r="H24" s="53"/>
      <c r="I24" s="60"/>
      <c r="K24" s="4"/>
    </row>
    <row r="25" spans="2:11" ht="57.6" customHeight="1" x14ac:dyDescent="0.3">
      <c r="B25" s="112"/>
      <c r="C25" s="75"/>
      <c r="D25" s="63"/>
      <c r="E25" s="63"/>
      <c r="F25" s="65"/>
      <c r="G25" s="65"/>
      <c r="H25" s="53"/>
      <c r="I25" s="60"/>
      <c r="K25" s="4"/>
    </row>
    <row r="26" spans="2:11" x14ac:dyDescent="0.3">
      <c r="B26" s="2"/>
      <c r="C26" s="86"/>
      <c r="D26" s="63"/>
      <c r="E26" s="63"/>
      <c r="H26" s="53"/>
      <c r="I26" s="60"/>
      <c r="K26" s="4"/>
    </row>
    <row r="27" spans="2:11" x14ac:dyDescent="0.3">
      <c r="B27" s="102"/>
      <c r="C27" s="75"/>
      <c r="D27" s="63"/>
      <c r="E27" s="63"/>
      <c r="F27" s="65"/>
      <c r="G27" s="65"/>
      <c r="H27" s="53"/>
      <c r="I27" s="60"/>
      <c r="K27" s="4"/>
    </row>
    <row r="28" spans="2:11" x14ac:dyDescent="0.3">
      <c r="B28" s="102"/>
      <c r="C28" s="93"/>
      <c r="D28" s="63"/>
      <c r="E28" s="63"/>
      <c r="F28" s="65"/>
      <c r="G28" s="65"/>
      <c r="H28" s="53"/>
      <c r="I28" s="60"/>
      <c r="K28" s="4"/>
    </row>
    <row r="29" spans="2:11" ht="57.6" customHeight="1" x14ac:dyDescent="0.3">
      <c r="B29" s="102"/>
      <c r="C29" s="75"/>
      <c r="D29" s="63"/>
      <c r="E29" s="63"/>
      <c r="F29" s="65"/>
      <c r="G29" s="65"/>
      <c r="H29" s="53"/>
      <c r="I29" s="60"/>
      <c r="K29" s="4"/>
    </row>
    <row r="30" spans="2:11" ht="57.6" customHeight="1" x14ac:dyDescent="0.3">
      <c r="B30" s="102"/>
      <c r="C30" s="75"/>
      <c r="D30" s="63"/>
      <c r="E30" s="63"/>
      <c r="F30" s="65"/>
      <c r="G30" s="65"/>
      <c r="H30" s="53"/>
      <c r="I30" s="60"/>
      <c r="K30" s="4"/>
    </row>
    <row r="31" spans="2:11" x14ac:dyDescent="0.3">
      <c r="B31" s="102"/>
      <c r="C31" s="93"/>
      <c r="D31" s="63"/>
      <c r="E31" s="63"/>
      <c r="F31" s="65"/>
      <c r="G31" s="65"/>
      <c r="H31" s="53"/>
      <c r="I31" s="60"/>
      <c r="K31" s="4"/>
    </row>
    <row r="32" spans="2:11" ht="57.6" customHeight="1" x14ac:dyDescent="0.3">
      <c r="B32" s="105"/>
      <c r="C32" s="75"/>
      <c r="D32" s="63"/>
      <c r="E32" s="63"/>
      <c r="F32" s="65"/>
      <c r="G32" s="65"/>
      <c r="H32" s="53"/>
      <c r="I32" s="60"/>
      <c r="K32" s="4"/>
    </row>
    <row r="33" spans="2:11" x14ac:dyDescent="0.3">
      <c r="B33" s="104"/>
      <c r="C33" s="73"/>
      <c r="D33" s="63"/>
      <c r="E33" s="63"/>
      <c r="F33" s="65"/>
      <c r="G33" s="65"/>
      <c r="H33" s="53"/>
      <c r="I33" s="60"/>
      <c r="K33" s="4"/>
    </row>
    <row r="34" spans="2:11" ht="57.6" customHeight="1" x14ac:dyDescent="0.3">
      <c r="B34" s="102"/>
      <c r="C34" s="75"/>
      <c r="D34" s="63"/>
      <c r="E34" s="63"/>
      <c r="F34" s="65"/>
      <c r="G34" s="65"/>
      <c r="H34" s="53"/>
      <c r="I34" s="60"/>
      <c r="K34" s="4"/>
    </row>
    <row r="35" spans="2:11" x14ac:dyDescent="0.3">
      <c r="B35" s="102"/>
      <c r="C35" s="93"/>
      <c r="D35" s="63"/>
      <c r="E35" s="63"/>
      <c r="F35" s="65"/>
      <c r="G35" s="65"/>
      <c r="H35" s="53"/>
      <c r="I35" s="60"/>
      <c r="K35" s="4"/>
    </row>
    <row r="36" spans="2:11" ht="57.6" customHeight="1" x14ac:dyDescent="0.3">
      <c r="B36" s="92"/>
      <c r="C36" s="75"/>
      <c r="D36" s="63"/>
      <c r="E36" s="63"/>
      <c r="F36" s="65"/>
      <c r="G36" s="65"/>
      <c r="H36" s="53"/>
      <c r="I36" s="60"/>
      <c r="K36" s="4"/>
    </row>
    <row r="37" spans="2:11" ht="57.6" customHeight="1" x14ac:dyDescent="0.3">
      <c r="B37" s="100"/>
      <c r="C37" s="75"/>
      <c r="D37" s="63"/>
      <c r="E37" s="63"/>
      <c r="F37" s="65"/>
      <c r="G37" s="65"/>
      <c r="H37" s="53"/>
      <c r="I37" s="60"/>
      <c r="K37" s="4"/>
    </row>
    <row r="38" spans="2:11" ht="57.6" customHeight="1" x14ac:dyDescent="0.3">
      <c r="B38" s="92"/>
      <c r="C38" s="75"/>
      <c r="D38" s="63"/>
      <c r="E38" s="63"/>
      <c r="F38" s="65"/>
      <c r="G38" s="65"/>
      <c r="H38" s="53"/>
      <c r="I38" s="60"/>
      <c r="K38" s="4"/>
    </row>
    <row r="39" spans="2:11" x14ac:dyDescent="0.3">
      <c r="B39" s="72"/>
      <c r="C39" s="86"/>
      <c r="D39" s="63"/>
      <c r="E39" s="89"/>
      <c r="H39" s="53"/>
      <c r="I39" s="60"/>
      <c r="K39" s="4"/>
    </row>
    <row r="40" spans="2:11" x14ac:dyDescent="0.3">
      <c r="B40" s="87"/>
      <c r="C40" s="86"/>
      <c r="D40" s="63"/>
      <c r="E40" s="63"/>
      <c r="H40" s="53"/>
      <c r="I40" s="60"/>
      <c r="K40" s="4"/>
    </row>
    <row r="41" spans="2:11" ht="57.6" customHeight="1" x14ac:dyDescent="0.3">
      <c r="B41" s="84"/>
      <c r="C41" s="78"/>
      <c r="D41" s="63"/>
      <c r="E41" s="63"/>
      <c r="F41" s="65"/>
      <c r="G41" s="65"/>
      <c r="H41" s="53"/>
      <c r="I41" s="60"/>
      <c r="K41" s="4"/>
    </row>
    <row r="42" spans="2:11" x14ac:dyDescent="0.3">
      <c r="B42" s="79"/>
      <c r="C42" s="81"/>
      <c r="D42" s="63"/>
      <c r="E42" s="63"/>
      <c r="F42" s="65"/>
      <c r="G42" s="65"/>
      <c r="H42" s="53"/>
      <c r="I42" s="60"/>
      <c r="K42" s="4"/>
    </row>
    <row r="43" spans="2:11" x14ac:dyDescent="0.3">
      <c r="B43" s="76"/>
      <c r="C43" s="78"/>
      <c r="D43" s="63"/>
      <c r="E43" s="63"/>
      <c r="F43" s="65"/>
      <c r="G43" s="65"/>
      <c r="H43" s="53"/>
      <c r="I43" s="60"/>
      <c r="K43" s="4"/>
    </row>
    <row r="44" spans="2:11" x14ac:dyDescent="0.3">
      <c r="B44" s="72"/>
      <c r="C44" s="75"/>
      <c r="D44" s="63"/>
      <c r="E44" s="63"/>
      <c r="F44" s="65"/>
      <c r="G44" s="65"/>
      <c r="H44" s="53"/>
      <c r="I44" s="60"/>
      <c r="K44" s="4"/>
    </row>
    <row r="45" spans="2:11" x14ac:dyDescent="0.3">
      <c r="C45" s="158"/>
      <c r="D45" s="159"/>
      <c r="E45" s="159"/>
      <c r="F45" s="65"/>
      <c r="G45" s="65"/>
      <c r="H45" s="53"/>
      <c r="I45" s="60"/>
      <c r="K45" s="4"/>
    </row>
    <row r="47" spans="2:11" ht="14.4" customHeight="1" x14ac:dyDescent="0.3">
      <c r="B47" s="102"/>
      <c r="C47" s="106"/>
      <c r="D47" s="63"/>
      <c r="E47" s="63"/>
      <c r="I47" s="60"/>
    </row>
    <row r="48" spans="2:11" x14ac:dyDescent="0.3">
      <c r="B48" s="87"/>
      <c r="C48" s="86"/>
      <c r="D48" s="63"/>
      <c r="E48" s="63"/>
      <c r="I48" s="60"/>
    </row>
    <row r="49" spans="2:9" x14ac:dyDescent="0.3">
      <c r="B49" s="109"/>
      <c r="C49" s="86"/>
      <c r="D49" s="63"/>
      <c r="E49" s="63"/>
      <c r="I49" s="60"/>
    </row>
  </sheetData>
  <mergeCells count="2">
    <mergeCell ref="B3:I3"/>
    <mergeCell ref="B2:C2"/>
  </mergeCells>
  <dataValidations count="2">
    <dataValidation type="list" allowBlank="1" showInputMessage="1" showErrorMessage="1" sqref="F6:F11" xr:uid="{00000000-0002-0000-0700-000000000000}">
      <formula1>FailureCategories</formula1>
    </dataValidation>
    <dataValidation type="list" allowBlank="1" showInputMessage="1" showErrorMessage="1" sqref="E12:E31 G6:G11" xr:uid="{00000000-0002-0000-0700-000001000000}">
      <formula1>Mechanisms</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theme="9" tint="0.79998168889431442"/>
  </sheetPr>
  <dimension ref="B2:Q200"/>
  <sheetViews>
    <sheetView tabSelected="1" zoomScale="70" zoomScaleNormal="70" workbookViewId="0">
      <selection activeCell="I6" sqref="I6"/>
    </sheetView>
  </sheetViews>
  <sheetFormatPr defaultColWidth="8.88671875" defaultRowHeight="14.4" x14ac:dyDescent="0.3"/>
  <cols>
    <col min="1" max="1" width="3.109375" style="3" customWidth="1"/>
    <col min="2" max="2" width="14.33203125" style="3" customWidth="1"/>
    <col min="3" max="3" width="20.33203125" style="3" customWidth="1"/>
    <col min="4" max="4" width="5.88671875" style="3" customWidth="1"/>
    <col min="5" max="5" width="4.109375" style="3" customWidth="1"/>
    <col min="6" max="7" width="20.33203125" style="3" customWidth="1"/>
    <col min="8" max="8" width="22.6640625" style="3" customWidth="1"/>
    <col min="9" max="9" width="79.5546875" style="3" customWidth="1"/>
    <col min="10" max="10" width="20.109375" style="3" customWidth="1"/>
    <col min="11" max="11" width="67" style="3" customWidth="1"/>
    <col min="12" max="23" width="8.88671875" style="3" customWidth="1"/>
    <col min="24" max="16384" width="8.88671875" style="3"/>
  </cols>
  <sheetData>
    <row r="2" spans="2:17" ht="22.5" customHeight="1" x14ac:dyDescent="0.3">
      <c r="B2" s="239" t="s">
        <v>0</v>
      </c>
      <c r="C2" s="240"/>
    </row>
    <row r="3" spans="2:17" ht="152.25" customHeight="1" x14ac:dyDescent="0.3">
      <c r="B3" s="237" t="s">
        <v>65</v>
      </c>
      <c r="C3" s="178"/>
      <c r="D3" s="178"/>
      <c r="E3" s="178"/>
      <c r="F3" s="178"/>
      <c r="G3" s="178"/>
      <c r="H3" s="178"/>
      <c r="I3" s="179"/>
    </row>
    <row r="4" spans="2:17" ht="17.25" customHeight="1" x14ac:dyDescent="0.3">
      <c r="B4" s="36"/>
      <c r="C4" s="36"/>
      <c r="D4" s="44"/>
      <c r="E4" s="44"/>
      <c r="F4" s="44"/>
      <c r="G4" s="44"/>
      <c r="H4" s="44"/>
    </row>
    <row r="5" spans="2:17" ht="60.6" customHeight="1" x14ac:dyDescent="0.3">
      <c r="B5" s="31" t="s">
        <v>57</v>
      </c>
      <c r="C5" s="41" t="s">
        <v>66</v>
      </c>
      <c r="D5" s="45" t="s">
        <v>34</v>
      </c>
      <c r="E5" s="45" t="s">
        <v>36</v>
      </c>
      <c r="F5" s="41" t="s">
        <v>62</v>
      </c>
      <c r="G5" s="41" t="s">
        <v>63</v>
      </c>
      <c r="H5" s="41" t="s">
        <v>67</v>
      </c>
      <c r="I5" s="43" t="s">
        <v>64</v>
      </c>
      <c r="J5" s="163" t="s">
        <v>68</v>
      </c>
      <c r="K5" s="163" t="s">
        <v>72</v>
      </c>
      <c r="Q5" s="168" t="s">
        <v>47</v>
      </c>
    </row>
    <row r="6" spans="2:17" ht="90" customHeight="1" x14ac:dyDescent="0.3">
      <c r="B6" s="40"/>
      <c r="C6" s="42"/>
      <c r="D6" s="55"/>
      <c r="E6" s="55"/>
      <c r="F6" s="56"/>
      <c r="G6" s="56"/>
      <c r="H6" s="58"/>
      <c r="I6" s="60" t="str">
        <f>CONCATENATE("im editissue",connect," --RichContentField=",CHAR(34),"Text=",C6,CHAR(34)," --addFieldValues=",CHAR(34),"ESW Detection Rating=",E6,CHAR(34)," --addFieldValues=",CHAR(34),"ESW Prevention Rating=",D6,CHAR(34)," --addFieldValues=",CHAR(34),"Damage Category=",TRIM(F6),CHAR(34)," --addFieldValues=",CHAR(34),"Damage Mechanism=",TRIM(G6),CHAR(34)," --RichContentField=",CHAR(34),"Transfer Function=",H6,CHAR(34)," ",B6)</f>
        <v xml:space="preserve">im editissue --hostname=integrity.cummins.com --port=7002 --user= --RichContentField="Text=" --addFieldValues="ESW Detection Rating=" --addFieldValues="ESW Prevention Rating=" --addFieldValues="Damage Category=" --addFieldValues="Damage Mechanism=" --RichContentField="Transfer Function=" </v>
      </c>
      <c r="K6" s="165"/>
      <c r="Q6" s="169" t="s">
        <v>49</v>
      </c>
    </row>
    <row r="7" spans="2:17" x14ac:dyDescent="0.3">
      <c r="B7" s="40"/>
      <c r="C7" s="42"/>
      <c r="D7" s="55"/>
      <c r="E7" s="55"/>
      <c r="F7" s="56"/>
      <c r="G7" s="57"/>
      <c r="H7" s="59"/>
      <c r="I7" s="60"/>
      <c r="K7" s="165"/>
    </row>
    <row r="8" spans="2:17" x14ac:dyDescent="0.3">
      <c r="B8" s="40"/>
      <c r="C8" s="42"/>
      <c r="D8" s="55"/>
      <c r="E8" s="55"/>
      <c r="F8" s="56"/>
      <c r="G8" s="57"/>
      <c r="H8" s="59"/>
      <c r="I8" s="60"/>
      <c r="K8" s="165"/>
    </row>
    <row r="9" spans="2:17" x14ac:dyDescent="0.3">
      <c r="B9" s="40"/>
      <c r="C9" s="42"/>
      <c r="D9" s="55"/>
      <c r="E9" s="55"/>
      <c r="F9" s="56"/>
      <c r="G9" s="56"/>
      <c r="H9" s="59"/>
      <c r="I9" s="60"/>
      <c r="K9" s="165"/>
    </row>
    <row r="10" spans="2:17" x14ac:dyDescent="0.3">
      <c r="B10" s="54"/>
      <c r="C10" s="54"/>
      <c r="D10" s="55"/>
      <c r="E10" s="55"/>
      <c r="F10" s="56"/>
      <c r="G10" s="56"/>
      <c r="H10" s="59"/>
      <c r="I10" s="61"/>
      <c r="K10" s="165"/>
    </row>
    <row r="11" spans="2:17" ht="57.6" customHeight="1" x14ac:dyDescent="0.3">
      <c r="B11" s="40"/>
      <c r="C11" s="42"/>
      <c r="D11" s="55"/>
      <c r="E11" s="55"/>
      <c r="F11" s="56"/>
      <c r="G11" s="56"/>
      <c r="H11" s="59"/>
      <c r="I11" s="60"/>
      <c r="K11" s="165"/>
    </row>
    <row r="12" spans="2:17" ht="70.2" customHeight="1" x14ac:dyDescent="0.3">
      <c r="B12" s="2"/>
      <c r="C12" s="75"/>
      <c r="D12" s="63"/>
      <c r="E12" s="63"/>
      <c r="F12" s="65"/>
      <c r="G12" s="65"/>
      <c r="H12" s="53"/>
      <c r="I12" s="60"/>
      <c r="K12" s="165"/>
    </row>
    <row r="13" spans="2:17" x14ac:dyDescent="0.3">
      <c r="B13" s="2"/>
      <c r="C13" s="93"/>
      <c r="D13" s="63"/>
      <c r="E13" s="63"/>
      <c r="F13" s="65"/>
      <c r="G13" s="65"/>
      <c r="H13" s="118"/>
      <c r="I13" s="60"/>
      <c r="K13" s="165"/>
    </row>
    <row r="14" spans="2:17" x14ac:dyDescent="0.3">
      <c r="B14" s="2"/>
      <c r="C14" s="93"/>
      <c r="D14" s="116"/>
      <c r="E14" s="63"/>
      <c r="F14" s="65"/>
      <c r="G14" s="65"/>
      <c r="H14" s="53"/>
      <c r="I14" s="60"/>
      <c r="K14" s="165"/>
    </row>
    <row r="15" spans="2:17" ht="57.6" customHeight="1" x14ac:dyDescent="0.3">
      <c r="B15" s="2"/>
      <c r="C15" s="75"/>
      <c r="D15" s="63"/>
      <c r="E15" s="63"/>
      <c r="F15" s="65"/>
      <c r="G15" s="65"/>
      <c r="H15" s="53"/>
      <c r="I15" s="60"/>
      <c r="K15" s="165"/>
    </row>
    <row r="16" spans="2:17" ht="57.6" customHeight="1" x14ac:dyDescent="0.3">
      <c r="B16" s="2"/>
      <c r="C16" s="75"/>
      <c r="D16" s="63"/>
      <c r="E16" s="63"/>
      <c r="F16" s="65"/>
      <c r="G16" s="65"/>
      <c r="H16" s="53"/>
      <c r="I16" s="60"/>
      <c r="K16" s="165"/>
    </row>
    <row r="17" spans="2:11" x14ac:dyDescent="0.3">
      <c r="B17" s="2"/>
      <c r="C17" s="93"/>
      <c r="D17" s="63"/>
      <c r="E17" s="63"/>
      <c r="F17" s="65"/>
      <c r="G17" s="65"/>
      <c r="H17" s="53"/>
      <c r="I17" s="60"/>
      <c r="K17" s="165"/>
    </row>
    <row r="18" spans="2:11" ht="57.6" customHeight="1" x14ac:dyDescent="0.3">
      <c r="B18" s="2"/>
      <c r="C18" s="75"/>
      <c r="D18" s="63"/>
      <c r="E18" s="63"/>
      <c r="F18" s="65"/>
      <c r="G18" s="65"/>
      <c r="H18" s="53"/>
      <c r="I18" s="60"/>
      <c r="K18" s="165"/>
    </row>
    <row r="19" spans="2:11" x14ac:dyDescent="0.3">
      <c r="B19" s="2"/>
      <c r="C19" s="75"/>
      <c r="D19" s="116"/>
      <c r="E19" s="63"/>
      <c r="F19" s="65"/>
      <c r="G19" s="65"/>
      <c r="H19" s="53"/>
      <c r="I19" s="60"/>
      <c r="K19" s="165"/>
    </row>
    <row r="20" spans="2:11" x14ac:dyDescent="0.3">
      <c r="B20" s="2"/>
      <c r="C20" s="75"/>
      <c r="D20" s="63"/>
      <c r="E20" s="63"/>
      <c r="F20" s="65"/>
      <c r="G20" s="65"/>
      <c r="H20" s="53"/>
      <c r="I20" s="60"/>
      <c r="K20" s="165"/>
    </row>
    <row r="21" spans="2:11" x14ac:dyDescent="0.3">
      <c r="B21" s="2"/>
      <c r="C21" s="86"/>
      <c r="D21" s="63"/>
      <c r="E21" s="63"/>
      <c r="H21" s="53"/>
      <c r="I21" s="60"/>
      <c r="K21" s="165"/>
    </row>
    <row r="22" spans="2:11" x14ac:dyDescent="0.3">
      <c r="B22" s="2"/>
      <c r="C22" s="75"/>
      <c r="D22" s="63"/>
      <c r="E22" s="63"/>
      <c r="F22" s="65"/>
      <c r="G22" s="65"/>
      <c r="H22" s="53"/>
      <c r="I22" s="60"/>
      <c r="K22" s="165"/>
    </row>
    <row r="23" spans="2:11" ht="57.6" customHeight="1" x14ac:dyDescent="0.3">
      <c r="B23" s="2"/>
      <c r="C23" s="75"/>
      <c r="D23" s="63"/>
      <c r="E23" s="63"/>
      <c r="F23" s="65"/>
      <c r="G23" s="65"/>
      <c r="H23" s="53"/>
      <c r="I23" s="60"/>
      <c r="K23" s="165"/>
    </row>
    <row r="24" spans="2:11" x14ac:dyDescent="0.3">
      <c r="B24" s="2"/>
      <c r="C24" s="75"/>
      <c r="D24" s="63"/>
      <c r="E24" s="63"/>
      <c r="F24" s="65"/>
      <c r="G24" s="65"/>
      <c r="H24" s="53"/>
      <c r="I24" s="60"/>
      <c r="K24" s="165"/>
    </row>
    <row r="25" spans="2:11" ht="57.6" customHeight="1" x14ac:dyDescent="0.3">
      <c r="B25" s="2"/>
      <c r="C25" s="75"/>
      <c r="D25" s="63"/>
      <c r="E25" s="63"/>
      <c r="F25" s="65"/>
      <c r="G25" s="65"/>
      <c r="H25" s="53"/>
      <c r="I25" s="60"/>
      <c r="K25" s="165"/>
    </row>
    <row r="26" spans="2:11" x14ac:dyDescent="0.3">
      <c r="B26" s="2"/>
      <c r="C26" s="86"/>
      <c r="D26" s="63"/>
      <c r="E26" s="63"/>
      <c r="H26" s="53"/>
      <c r="I26" s="60"/>
      <c r="K26" s="165"/>
    </row>
    <row r="27" spans="2:11" x14ac:dyDescent="0.3">
      <c r="B27" s="2"/>
      <c r="C27" s="75"/>
      <c r="D27" s="63"/>
      <c r="E27" s="63"/>
      <c r="F27" s="65"/>
      <c r="G27" s="65"/>
      <c r="H27" s="53"/>
      <c r="I27" s="60"/>
      <c r="K27" s="165"/>
    </row>
    <row r="28" spans="2:11" x14ac:dyDescent="0.3">
      <c r="B28" s="2"/>
      <c r="C28" s="93"/>
      <c r="D28" s="63"/>
      <c r="E28" s="63"/>
      <c r="F28" s="65"/>
      <c r="G28" s="65"/>
      <c r="H28" s="53"/>
      <c r="I28" s="60"/>
      <c r="K28" s="165"/>
    </row>
    <row r="29" spans="2:11" ht="57.6" customHeight="1" x14ac:dyDescent="0.3">
      <c r="B29" s="2"/>
      <c r="C29" s="75"/>
      <c r="D29" s="63"/>
      <c r="E29" s="63"/>
      <c r="F29" s="65"/>
      <c r="G29" s="65"/>
      <c r="H29" s="53"/>
      <c r="I29" s="60"/>
      <c r="K29" s="165"/>
    </row>
    <row r="30" spans="2:11" ht="57.6" customHeight="1" x14ac:dyDescent="0.3">
      <c r="B30" s="2"/>
      <c r="C30" s="75"/>
      <c r="D30" s="63"/>
      <c r="E30" s="63"/>
      <c r="F30" s="65"/>
      <c r="G30" s="65"/>
      <c r="H30" s="53"/>
      <c r="I30" s="60"/>
      <c r="K30" s="165"/>
    </row>
    <row r="31" spans="2:11" x14ac:dyDescent="0.3">
      <c r="B31" s="2"/>
      <c r="C31" s="93"/>
      <c r="D31" s="63"/>
      <c r="E31" s="63"/>
      <c r="F31" s="65"/>
      <c r="G31" s="65"/>
      <c r="H31" s="53"/>
      <c r="I31" s="60"/>
      <c r="K31" s="165"/>
    </row>
    <row r="32" spans="2:11" ht="57.6" customHeight="1" x14ac:dyDescent="0.3">
      <c r="B32" s="2"/>
      <c r="C32" s="75"/>
      <c r="D32" s="63"/>
      <c r="E32" s="63"/>
      <c r="F32" s="65"/>
      <c r="G32" s="65"/>
      <c r="H32" s="53"/>
      <c r="I32" s="60"/>
      <c r="K32" s="165"/>
    </row>
    <row r="33" spans="2:11" x14ac:dyDescent="0.3">
      <c r="B33" s="2"/>
      <c r="C33" s="73"/>
      <c r="D33" s="63"/>
      <c r="E33" s="63"/>
      <c r="F33" s="65"/>
      <c r="G33" s="65"/>
      <c r="H33" s="53"/>
      <c r="I33" s="60"/>
      <c r="K33" s="165"/>
    </row>
    <row r="34" spans="2:11" ht="57.6" customHeight="1" x14ac:dyDescent="0.3">
      <c r="B34" s="2"/>
      <c r="C34" s="75"/>
      <c r="D34" s="63"/>
      <c r="E34" s="63"/>
      <c r="F34" s="65"/>
      <c r="G34" s="65"/>
      <c r="H34" s="53"/>
      <c r="I34" s="60"/>
      <c r="K34" s="165"/>
    </row>
    <row r="35" spans="2:11" x14ac:dyDescent="0.3">
      <c r="B35" s="2"/>
      <c r="C35" s="93"/>
      <c r="D35" s="63"/>
      <c r="E35" s="63"/>
      <c r="F35" s="65"/>
      <c r="G35" s="65"/>
      <c r="H35" s="53"/>
      <c r="I35" s="60"/>
      <c r="K35" s="165"/>
    </row>
    <row r="36" spans="2:11" ht="57.6" customHeight="1" x14ac:dyDescent="0.3">
      <c r="B36" s="2"/>
      <c r="C36" s="75"/>
      <c r="D36" s="63"/>
      <c r="E36" s="63"/>
      <c r="F36" s="65"/>
      <c r="G36" s="65"/>
      <c r="H36" s="53"/>
      <c r="I36" s="60"/>
      <c r="K36" s="165"/>
    </row>
    <row r="37" spans="2:11" ht="57.6" customHeight="1" x14ac:dyDescent="0.3">
      <c r="B37" s="2"/>
      <c r="C37" s="75"/>
      <c r="D37" s="63"/>
      <c r="E37" s="63"/>
      <c r="F37" s="65"/>
      <c r="G37" s="65"/>
      <c r="H37" s="53"/>
      <c r="I37" s="60"/>
      <c r="K37" s="165"/>
    </row>
    <row r="38" spans="2:11" ht="57.6" customHeight="1" x14ac:dyDescent="0.3">
      <c r="B38" s="2"/>
      <c r="C38" s="75"/>
      <c r="D38" s="63"/>
      <c r="E38" s="63"/>
      <c r="F38" s="65"/>
      <c r="G38" s="65"/>
      <c r="H38" s="53"/>
      <c r="I38" s="60"/>
      <c r="K38" s="165"/>
    </row>
    <row r="39" spans="2:11" x14ac:dyDescent="0.3">
      <c r="B39" s="2"/>
      <c r="C39" s="86"/>
      <c r="D39" s="63"/>
      <c r="E39" s="89"/>
      <c r="H39" s="53"/>
      <c r="I39" s="60"/>
      <c r="K39" s="165"/>
    </row>
    <row r="40" spans="2:11" x14ac:dyDescent="0.3">
      <c r="B40" s="2"/>
      <c r="C40" s="86"/>
      <c r="D40" s="63"/>
      <c r="E40" s="63"/>
      <c r="H40" s="53"/>
      <c r="I40" s="60"/>
      <c r="K40" s="165"/>
    </row>
    <row r="41" spans="2:11" ht="57.6" customHeight="1" x14ac:dyDescent="0.3">
      <c r="B41" s="2"/>
      <c r="C41" s="78"/>
      <c r="D41" s="63"/>
      <c r="E41" s="63"/>
      <c r="F41" s="65"/>
      <c r="G41" s="65"/>
      <c r="H41" s="53"/>
      <c r="I41" s="60"/>
      <c r="K41" s="165"/>
    </row>
    <row r="42" spans="2:11" x14ac:dyDescent="0.3">
      <c r="B42" s="2"/>
      <c r="C42" s="81"/>
      <c r="D42" s="63"/>
      <c r="E42" s="63"/>
      <c r="F42" s="65"/>
      <c r="G42" s="65"/>
      <c r="H42" s="53"/>
      <c r="I42" s="60"/>
      <c r="K42" s="166"/>
    </row>
    <row r="43" spans="2:11" x14ac:dyDescent="0.3">
      <c r="B43" s="2"/>
      <c r="C43" s="78"/>
      <c r="D43" s="63"/>
      <c r="E43" s="63"/>
      <c r="F43" s="65"/>
      <c r="G43" s="65"/>
      <c r="H43" s="53"/>
      <c r="I43" s="60"/>
      <c r="K43" s="166"/>
    </row>
    <row r="44" spans="2:11" x14ac:dyDescent="0.3">
      <c r="B44" s="2"/>
      <c r="C44" s="75"/>
      <c r="D44" s="63"/>
      <c r="E44" s="63"/>
      <c r="F44" s="65"/>
      <c r="G44" s="65"/>
      <c r="H44" s="53"/>
      <c r="I44" s="60"/>
      <c r="K44" s="165"/>
    </row>
    <row r="45" spans="2:11" x14ac:dyDescent="0.3">
      <c r="B45" s="2"/>
      <c r="C45" s="158"/>
      <c r="D45" s="159"/>
      <c r="E45" s="159"/>
      <c r="F45" s="65"/>
      <c r="G45" s="65"/>
      <c r="H45" s="53"/>
      <c r="I45" s="60"/>
      <c r="K45" s="165"/>
    </row>
    <row r="46" spans="2:11" x14ac:dyDescent="0.3">
      <c r="B46" s="2"/>
      <c r="I46" s="60"/>
      <c r="K46" s="165"/>
    </row>
    <row r="47" spans="2:11" ht="14.4" customHeight="1" x14ac:dyDescent="0.3">
      <c r="B47" s="2"/>
      <c r="C47" s="106"/>
      <c r="D47" s="63"/>
      <c r="E47" s="63"/>
      <c r="I47" s="60"/>
      <c r="K47" s="165"/>
    </row>
    <row r="48" spans="2:11" x14ac:dyDescent="0.3">
      <c r="B48" s="2"/>
      <c r="C48" s="86"/>
      <c r="D48" s="63"/>
      <c r="E48" s="63"/>
      <c r="I48" s="60"/>
      <c r="K48" s="165"/>
    </row>
    <row r="49" spans="2:11" x14ac:dyDescent="0.3">
      <c r="B49" s="2"/>
      <c r="C49" s="86"/>
      <c r="D49" s="63"/>
      <c r="E49" s="63"/>
      <c r="I49" s="60"/>
      <c r="K49" s="165"/>
    </row>
    <row r="50" spans="2:11" x14ac:dyDescent="0.3">
      <c r="B50" s="2"/>
      <c r="I50" s="60"/>
      <c r="K50" s="166"/>
    </row>
    <row r="51" spans="2:11" x14ac:dyDescent="0.3">
      <c r="B51" s="2"/>
      <c r="I51" s="60"/>
      <c r="K51" s="166"/>
    </row>
    <row r="52" spans="2:11" x14ac:dyDescent="0.3">
      <c r="B52" s="2"/>
      <c r="I52" s="60"/>
    </row>
    <row r="53" spans="2:11" x14ac:dyDescent="0.3">
      <c r="B53" s="2"/>
      <c r="I53" s="60"/>
    </row>
    <row r="54" spans="2:11" x14ac:dyDescent="0.3">
      <c r="B54" s="2"/>
      <c r="I54" s="60"/>
      <c r="K54" s="165"/>
    </row>
    <row r="55" spans="2:11" x14ac:dyDescent="0.3">
      <c r="B55" s="2"/>
      <c r="I55" s="60"/>
      <c r="K55" s="165"/>
    </row>
    <row r="56" spans="2:11" x14ac:dyDescent="0.3">
      <c r="B56" s="2"/>
      <c r="I56" s="60"/>
      <c r="K56" s="166"/>
    </row>
    <row r="57" spans="2:11" x14ac:dyDescent="0.3">
      <c r="B57" s="2"/>
      <c r="I57" s="60"/>
      <c r="K57" s="165"/>
    </row>
    <row r="58" spans="2:11" x14ac:dyDescent="0.3">
      <c r="B58" s="2"/>
      <c r="I58" s="60"/>
      <c r="K58" s="166"/>
    </row>
    <row r="59" spans="2:11" x14ac:dyDescent="0.3">
      <c r="B59" s="2"/>
      <c r="I59" s="60"/>
    </row>
    <row r="60" spans="2:11" x14ac:dyDescent="0.3">
      <c r="B60" s="2"/>
      <c r="I60" s="60"/>
    </row>
    <row r="61" spans="2:11" x14ac:dyDescent="0.3">
      <c r="B61" s="2"/>
      <c r="I61" s="60"/>
    </row>
    <row r="62" spans="2:11" x14ac:dyDescent="0.3">
      <c r="B62" s="2"/>
      <c r="I62" s="60"/>
    </row>
    <row r="63" spans="2:11" x14ac:dyDescent="0.3">
      <c r="B63" s="2"/>
      <c r="I63" s="60"/>
    </row>
    <row r="64" spans="2:11" x14ac:dyDescent="0.3">
      <c r="B64" s="2"/>
      <c r="I64" s="60"/>
    </row>
    <row r="65" spans="2:11" x14ac:dyDescent="0.3">
      <c r="B65" s="2"/>
      <c r="I65" s="60"/>
    </row>
    <row r="66" spans="2:11" x14ac:dyDescent="0.3">
      <c r="B66" s="2"/>
      <c r="I66" s="60"/>
    </row>
    <row r="67" spans="2:11" x14ac:dyDescent="0.3">
      <c r="B67" s="2"/>
      <c r="I67" s="60"/>
    </row>
    <row r="68" spans="2:11" x14ac:dyDescent="0.3">
      <c r="B68" s="2"/>
      <c r="I68" s="60"/>
    </row>
    <row r="69" spans="2:11" x14ac:dyDescent="0.3">
      <c r="B69" s="2"/>
      <c r="I69" s="60"/>
    </row>
    <row r="70" spans="2:11" x14ac:dyDescent="0.3">
      <c r="B70" s="2"/>
      <c r="I70" s="60"/>
    </row>
    <row r="71" spans="2:11" x14ac:dyDescent="0.3">
      <c r="B71" s="2"/>
      <c r="I71" s="60"/>
    </row>
    <row r="72" spans="2:11" x14ac:dyDescent="0.3">
      <c r="B72" s="2"/>
      <c r="I72" s="60"/>
    </row>
    <row r="73" spans="2:11" x14ac:dyDescent="0.3">
      <c r="B73" s="2"/>
      <c r="I73" s="60"/>
      <c r="K73" s="167"/>
    </row>
    <row r="74" spans="2:11" x14ac:dyDescent="0.3">
      <c r="B74" s="2"/>
      <c r="I74" s="60"/>
    </row>
    <row r="75" spans="2:11" x14ac:dyDescent="0.3">
      <c r="B75" s="2"/>
      <c r="I75" s="60"/>
    </row>
    <row r="76" spans="2:11" x14ac:dyDescent="0.3">
      <c r="B76" s="2"/>
      <c r="I76" s="60"/>
    </row>
    <row r="77" spans="2:11" x14ac:dyDescent="0.3">
      <c r="B77" s="2"/>
      <c r="I77" s="60"/>
    </row>
    <row r="78" spans="2:11" x14ac:dyDescent="0.3">
      <c r="B78" s="2"/>
      <c r="I78" s="60"/>
    </row>
    <row r="79" spans="2:11" x14ac:dyDescent="0.3">
      <c r="B79" s="2"/>
      <c r="I79" s="60"/>
    </row>
    <row r="80" spans="2:11" x14ac:dyDescent="0.3">
      <c r="B80" s="2"/>
      <c r="I80" s="60"/>
    </row>
    <row r="81" spans="2:11" x14ac:dyDescent="0.3">
      <c r="B81" s="2"/>
      <c r="I81" s="60"/>
    </row>
    <row r="82" spans="2:11" x14ac:dyDescent="0.3">
      <c r="B82" s="2"/>
      <c r="I82" s="60"/>
    </row>
    <row r="83" spans="2:11" x14ac:dyDescent="0.3">
      <c r="B83" s="2"/>
      <c r="I83" s="60"/>
    </row>
    <row r="84" spans="2:11" x14ac:dyDescent="0.3">
      <c r="B84" s="2"/>
      <c r="I84" s="60"/>
    </row>
    <row r="85" spans="2:11" x14ac:dyDescent="0.3">
      <c r="B85" s="2"/>
      <c r="I85" s="60"/>
    </row>
    <row r="86" spans="2:11" x14ac:dyDescent="0.3">
      <c r="B86" s="2"/>
      <c r="I86" s="60"/>
    </row>
    <row r="87" spans="2:11" x14ac:dyDescent="0.3">
      <c r="B87" s="2"/>
      <c r="I87" s="60"/>
    </row>
    <row r="88" spans="2:11" x14ac:dyDescent="0.3">
      <c r="B88" s="2"/>
      <c r="I88" s="60"/>
    </row>
    <row r="89" spans="2:11" x14ac:dyDescent="0.3">
      <c r="B89" s="2"/>
      <c r="I89" s="60"/>
    </row>
    <row r="90" spans="2:11" x14ac:dyDescent="0.3">
      <c r="B90" s="2"/>
      <c r="I90" s="60"/>
      <c r="K90" s="167"/>
    </row>
    <row r="91" spans="2:11" x14ac:dyDescent="0.3">
      <c r="B91" s="2"/>
      <c r="I91" s="60"/>
      <c r="K91" s="167"/>
    </row>
    <row r="92" spans="2:11" x14ac:dyDescent="0.3">
      <c r="B92" s="2"/>
      <c r="I92" s="60"/>
    </row>
    <row r="93" spans="2:11" x14ac:dyDescent="0.3">
      <c r="B93" s="2"/>
      <c r="I93" s="60"/>
    </row>
    <row r="94" spans="2:11" x14ac:dyDescent="0.3">
      <c r="B94" s="2"/>
      <c r="I94" s="60"/>
    </row>
    <row r="95" spans="2:11" x14ac:dyDescent="0.3">
      <c r="B95" s="2"/>
      <c r="I95" s="60"/>
    </row>
    <row r="96" spans="2:11" x14ac:dyDescent="0.3">
      <c r="B96" s="2"/>
      <c r="I96" s="60"/>
    </row>
    <row r="97" spans="2:11" x14ac:dyDescent="0.3">
      <c r="B97" s="2"/>
      <c r="I97" s="60"/>
    </row>
    <row r="98" spans="2:11" x14ac:dyDescent="0.3">
      <c r="B98" s="2"/>
      <c r="I98" s="60"/>
    </row>
    <row r="99" spans="2:11" x14ac:dyDescent="0.3">
      <c r="B99" s="2"/>
      <c r="I99" s="60"/>
    </row>
    <row r="100" spans="2:11" x14ac:dyDescent="0.3">
      <c r="B100" s="2"/>
      <c r="I100" s="60"/>
      <c r="K100" s="165"/>
    </row>
    <row r="101" spans="2:11" x14ac:dyDescent="0.3">
      <c r="B101" s="2"/>
      <c r="I101" s="60"/>
      <c r="K101" s="165"/>
    </row>
    <row r="102" spans="2:11" x14ac:dyDescent="0.3">
      <c r="B102" s="2"/>
      <c r="I102" s="60"/>
      <c r="K102" s="165"/>
    </row>
    <row r="103" spans="2:11" x14ac:dyDescent="0.3">
      <c r="B103" s="2"/>
      <c r="I103" s="60"/>
      <c r="K103" s="165"/>
    </row>
    <row r="104" spans="2:11" x14ac:dyDescent="0.3">
      <c r="B104" s="2"/>
      <c r="I104" s="60"/>
      <c r="K104" s="165"/>
    </row>
    <row r="105" spans="2:11" x14ac:dyDescent="0.3">
      <c r="B105" s="2"/>
      <c r="I105" s="60"/>
      <c r="K105" s="165"/>
    </row>
    <row r="106" spans="2:11" x14ac:dyDescent="0.3">
      <c r="B106" s="2"/>
      <c r="I106" s="60"/>
      <c r="K106" s="165"/>
    </row>
    <row r="107" spans="2:11" x14ac:dyDescent="0.3">
      <c r="B107" s="2"/>
      <c r="I107" s="60"/>
    </row>
    <row r="108" spans="2:11" x14ac:dyDescent="0.3">
      <c r="B108" s="2"/>
      <c r="I108" s="60"/>
    </row>
    <row r="109" spans="2:11" x14ac:dyDescent="0.3">
      <c r="B109" s="2"/>
      <c r="I109" s="60"/>
    </row>
    <row r="110" spans="2:11" x14ac:dyDescent="0.3">
      <c r="B110" s="2"/>
      <c r="I110" s="60"/>
    </row>
    <row r="111" spans="2:11" x14ac:dyDescent="0.3">
      <c r="B111" s="2"/>
      <c r="I111" s="60"/>
    </row>
    <row r="112" spans="2:11" x14ac:dyDescent="0.3">
      <c r="B112" s="2"/>
      <c r="I112" s="60"/>
    </row>
    <row r="113" spans="2:11" x14ac:dyDescent="0.3">
      <c r="B113" s="2"/>
      <c r="I113" s="60"/>
    </row>
    <row r="114" spans="2:11" x14ac:dyDescent="0.3">
      <c r="B114" s="2"/>
      <c r="I114" s="60"/>
    </row>
    <row r="115" spans="2:11" x14ac:dyDescent="0.3">
      <c r="B115" s="2"/>
      <c r="I115" s="60"/>
    </row>
    <row r="116" spans="2:11" x14ac:dyDescent="0.3">
      <c r="B116" s="2"/>
      <c r="I116" s="60"/>
    </row>
    <row r="117" spans="2:11" x14ac:dyDescent="0.3">
      <c r="B117" s="2"/>
      <c r="I117" s="60"/>
      <c r="K117" s="165"/>
    </row>
    <row r="118" spans="2:11" x14ac:dyDescent="0.3">
      <c r="B118" s="2"/>
      <c r="I118" s="60"/>
      <c r="K118" s="165"/>
    </row>
    <row r="119" spans="2:11" x14ac:dyDescent="0.3">
      <c r="B119" s="2"/>
      <c r="I119" s="60"/>
      <c r="K119" s="165"/>
    </row>
    <row r="120" spans="2:11" x14ac:dyDescent="0.3">
      <c r="B120" s="2"/>
      <c r="I120" s="60"/>
      <c r="K120" s="165"/>
    </row>
    <row r="121" spans="2:11" x14ac:dyDescent="0.3">
      <c r="B121" s="2"/>
      <c r="I121" s="60"/>
      <c r="K121" s="165"/>
    </row>
    <row r="122" spans="2:11" x14ac:dyDescent="0.3">
      <c r="B122" s="2"/>
      <c r="I122" s="60"/>
      <c r="K122" s="165"/>
    </row>
    <row r="123" spans="2:11" x14ac:dyDescent="0.3">
      <c r="B123" s="2"/>
      <c r="I123" s="60"/>
      <c r="K123" s="165"/>
    </row>
    <row r="124" spans="2:11" x14ac:dyDescent="0.3">
      <c r="B124" s="2"/>
      <c r="I124" s="60"/>
      <c r="K124" s="165"/>
    </row>
    <row r="125" spans="2:11" x14ac:dyDescent="0.3">
      <c r="B125" s="2"/>
      <c r="I125" s="60"/>
      <c r="K125" s="165"/>
    </row>
    <row r="126" spans="2:11" x14ac:dyDescent="0.3">
      <c r="B126" s="2"/>
      <c r="I126" s="60"/>
      <c r="K126" s="165"/>
    </row>
    <row r="127" spans="2:11" x14ac:dyDescent="0.3">
      <c r="B127" s="2"/>
      <c r="I127" s="60"/>
      <c r="K127" s="165"/>
    </row>
    <row r="128" spans="2:11" x14ac:dyDescent="0.3">
      <c r="B128" s="2"/>
      <c r="I128" s="60"/>
      <c r="K128" s="165"/>
    </row>
    <row r="129" spans="2:11" x14ac:dyDescent="0.3">
      <c r="B129" s="2"/>
      <c r="I129" s="60"/>
      <c r="K129" s="165"/>
    </row>
    <row r="130" spans="2:11" x14ac:dyDescent="0.3">
      <c r="B130" s="2"/>
      <c r="I130" s="60"/>
      <c r="K130" s="165"/>
    </row>
    <row r="131" spans="2:11" x14ac:dyDescent="0.3">
      <c r="B131" s="2"/>
      <c r="I131" s="60"/>
      <c r="K131" s="165"/>
    </row>
    <row r="132" spans="2:11" x14ac:dyDescent="0.3">
      <c r="B132" s="2"/>
      <c r="I132" s="60"/>
      <c r="K132" s="165"/>
    </row>
    <row r="133" spans="2:11" x14ac:dyDescent="0.3">
      <c r="B133" s="2"/>
      <c r="I133" s="60"/>
      <c r="K133" s="165"/>
    </row>
    <row r="134" spans="2:11" x14ac:dyDescent="0.3">
      <c r="B134" s="2"/>
      <c r="I134" s="60"/>
      <c r="K134" s="165"/>
    </row>
    <row r="135" spans="2:11" x14ac:dyDescent="0.3">
      <c r="B135" s="2"/>
      <c r="I135" s="60"/>
      <c r="K135" s="165"/>
    </row>
    <row r="136" spans="2:11" x14ac:dyDescent="0.3">
      <c r="B136" s="2"/>
      <c r="I136" s="60"/>
      <c r="K136" s="165"/>
    </row>
    <row r="137" spans="2:11" x14ac:dyDescent="0.3">
      <c r="B137" s="2"/>
      <c r="I137" s="60"/>
      <c r="K137" s="165"/>
    </row>
    <row r="138" spans="2:11" x14ac:dyDescent="0.3">
      <c r="B138" s="2"/>
      <c r="I138" s="60"/>
      <c r="K138" s="165"/>
    </row>
    <row r="139" spans="2:11" x14ac:dyDescent="0.3">
      <c r="B139" s="2"/>
      <c r="I139" s="60"/>
      <c r="K139" s="165"/>
    </row>
    <row r="140" spans="2:11" x14ac:dyDescent="0.3">
      <c r="B140" s="2"/>
      <c r="I140" s="60"/>
      <c r="K140" s="165"/>
    </row>
    <row r="141" spans="2:11" x14ac:dyDescent="0.3">
      <c r="B141" s="2"/>
      <c r="I141" s="60"/>
      <c r="K141" s="165"/>
    </row>
    <row r="142" spans="2:11" x14ac:dyDescent="0.3">
      <c r="B142" s="2"/>
      <c r="I142" s="60"/>
      <c r="K142" s="165"/>
    </row>
    <row r="143" spans="2:11" x14ac:dyDescent="0.3">
      <c r="B143" s="2"/>
      <c r="I143" s="60"/>
      <c r="K143" s="165"/>
    </row>
    <row r="144" spans="2:11" x14ac:dyDescent="0.3">
      <c r="B144" s="2"/>
      <c r="I144" s="60"/>
      <c r="K144" s="165"/>
    </row>
    <row r="145" spans="2:11" x14ac:dyDescent="0.3">
      <c r="B145" s="2"/>
      <c r="I145" s="60"/>
      <c r="K145" s="165"/>
    </row>
    <row r="146" spans="2:11" x14ac:dyDescent="0.3">
      <c r="B146" s="2"/>
      <c r="I146" s="60"/>
      <c r="K146" s="165"/>
    </row>
    <row r="147" spans="2:11" x14ac:dyDescent="0.3">
      <c r="B147" s="2"/>
      <c r="I147" s="60"/>
      <c r="K147" s="165"/>
    </row>
    <row r="148" spans="2:11" x14ac:dyDescent="0.3">
      <c r="B148" s="2"/>
      <c r="I148" s="60"/>
      <c r="K148" s="165"/>
    </row>
    <row r="149" spans="2:11" x14ac:dyDescent="0.3">
      <c r="B149" s="2"/>
      <c r="I149" s="60"/>
      <c r="K149" s="165"/>
    </row>
    <row r="150" spans="2:11" x14ac:dyDescent="0.3">
      <c r="B150" s="2"/>
      <c r="I150" s="60"/>
      <c r="K150" s="165"/>
    </row>
    <row r="151" spans="2:11" x14ac:dyDescent="0.3">
      <c r="B151" s="2"/>
      <c r="I151" s="60"/>
      <c r="K151" s="165"/>
    </row>
    <row r="152" spans="2:11" x14ac:dyDescent="0.3">
      <c r="B152" s="2"/>
      <c r="I152" s="60"/>
      <c r="K152" s="165"/>
    </row>
    <row r="153" spans="2:11" x14ac:dyDescent="0.3">
      <c r="B153" s="2"/>
      <c r="I153" s="60"/>
      <c r="K153" s="165"/>
    </row>
    <row r="154" spans="2:11" x14ac:dyDescent="0.3">
      <c r="B154" s="2"/>
      <c r="I154" s="60"/>
      <c r="K154" s="165"/>
    </row>
    <row r="155" spans="2:11" x14ac:dyDescent="0.3">
      <c r="B155" s="2"/>
      <c r="I155" s="60"/>
      <c r="K155" s="165"/>
    </row>
    <row r="156" spans="2:11" x14ac:dyDescent="0.3">
      <c r="B156" s="2"/>
      <c r="I156" s="60"/>
      <c r="K156" s="165"/>
    </row>
    <row r="157" spans="2:11" x14ac:dyDescent="0.3">
      <c r="B157" s="2"/>
      <c r="I157" s="60"/>
      <c r="K157" s="165"/>
    </row>
    <row r="158" spans="2:11" x14ac:dyDescent="0.3">
      <c r="B158" s="2"/>
      <c r="I158" s="60"/>
      <c r="K158" s="165"/>
    </row>
    <row r="159" spans="2:11" x14ac:dyDescent="0.3">
      <c r="B159" s="2"/>
      <c r="I159" s="60"/>
      <c r="K159" s="165"/>
    </row>
    <row r="160" spans="2:11" x14ac:dyDescent="0.3">
      <c r="B160" s="2"/>
      <c r="I160" s="60"/>
      <c r="K160" s="165"/>
    </row>
    <row r="161" spans="2:16" x14ac:dyDescent="0.3">
      <c r="B161" s="2"/>
      <c r="I161" s="60"/>
      <c r="K161" s="165"/>
    </row>
    <row r="162" spans="2:16" x14ac:dyDescent="0.3">
      <c r="B162" s="2"/>
      <c r="I162" s="60"/>
      <c r="K162" s="165"/>
    </row>
    <row r="163" spans="2:16" x14ac:dyDescent="0.3">
      <c r="B163" s="2"/>
      <c r="I163" s="60"/>
      <c r="K163" s="165"/>
    </row>
    <row r="164" spans="2:16" x14ac:dyDescent="0.3">
      <c r="B164" s="2"/>
      <c r="I164" s="60"/>
      <c r="K164" s="165"/>
    </row>
    <row r="165" spans="2:16" x14ac:dyDescent="0.3">
      <c r="B165" s="2"/>
      <c r="I165" s="60"/>
      <c r="K165" s="165"/>
    </row>
    <row r="166" spans="2:16" x14ac:dyDescent="0.3">
      <c r="B166" s="2"/>
      <c r="I166" s="60"/>
      <c r="K166" s="165"/>
    </row>
    <row r="167" spans="2:16" x14ac:dyDescent="0.3">
      <c r="B167" s="2"/>
      <c r="I167" s="60"/>
      <c r="K167" s="165"/>
    </row>
    <row r="168" spans="2:16" x14ac:dyDescent="0.3">
      <c r="B168" s="2"/>
      <c r="I168" s="60"/>
      <c r="K168" s="165"/>
    </row>
    <row r="169" spans="2:16" x14ac:dyDescent="0.3">
      <c r="B169" s="2"/>
      <c r="I169" s="60"/>
      <c r="K169" s="165"/>
    </row>
    <row r="170" spans="2:16" x14ac:dyDescent="0.3">
      <c r="B170" s="2"/>
      <c r="I170" s="60"/>
      <c r="K170" s="165"/>
      <c r="P170" s="2"/>
    </row>
    <row r="171" spans="2:16" x14ac:dyDescent="0.3">
      <c r="B171" s="2"/>
      <c r="I171" s="60"/>
      <c r="K171" s="165"/>
      <c r="P171" s="2"/>
    </row>
    <row r="172" spans="2:16" x14ac:dyDescent="0.3">
      <c r="B172" s="2"/>
      <c r="I172" s="60"/>
      <c r="K172" s="165"/>
      <c r="P172" s="2"/>
    </row>
    <row r="173" spans="2:16" x14ac:dyDescent="0.3">
      <c r="B173" s="2"/>
      <c r="I173" s="60"/>
      <c r="K173" s="165"/>
      <c r="P173" s="2"/>
    </row>
    <row r="174" spans="2:16" x14ac:dyDescent="0.3">
      <c r="B174" s="2"/>
      <c r="I174" s="60"/>
      <c r="K174" s="165"/>
      <c r="P174" s="2"/>
    </row>
    <row r="175" spans="2:16" x14ac:dyDescent="0.3">
      <c r="B175" s="2"/>
      <c r="I175" s="60"/>
      <c r="K175" s="165"/>
      <c r="P175" s="2"/>
    </row>
    <row r="176" spans="2:16" x14ac:dyDescent="0.3">
      <c r="B176" s="2"/>
      <c r="I176" s="60"/>
      <c r="K176" s="165"/>
      <c r="P176" s="2"/>
    </row>
    <row r="177" spans="2:16" x14ac:dyDescent="0.3">
      <c r="B177" s="2"/>
      <c r="I177" s="60"/>
      <c r="K177" s="165"/>
      <c r="P177" s="2"/>
    </row>
    <row r="178" spans="2:16" x14ac:dyDescent="0.3">
      <c r="B178" s="2"/>
      <c r="I178" s="60"/>
      <c r="K178" s="165"/>
      <c r="P178" s="2"/>
    </row>
    <row r="179" spans="2:16" x14ac:dyDescent="0.3">
      <c r="B179" s="2"/>
      <c r="I179" s="60"/>
      <c r="K179" s="165"/>
      <c r="P179" s="2"/>
    </row>
    <row r="180" spans="2:16" x14ac:dyDescent="0.3">
      <c r="B180" s="2"/>
      <c r="I180" s="60"/>
      <c r="K180" s="165"/>
      <c r="P180" s="2"/>
    </row>
    <row r="181" spans="2:16" x14ac:dyDescent="0.3">
      <c r="B181" s="2"/>
      <c r="I181" s="60"/>
      <c r="K181" s="165"/>
      <c r="P181" s="2"/>
    </row>
    <row r="182" spans="2:16" x14ac:dyDescent="0.3">
      <c r="B182" s="2"/>
      <c r="I182" s="60"/>
      <c r="K182" s="165"/>
      <c r="P182" s="2"/>
    </row>
    <row r="183" spans="2:16" x14ac:dyDescent="0.3">
      <c r="B183" s="2"/>
      <c r="I183" s="60"/>
      <c r="K183" s="165"/>
      <c r="P183" s="2"/>
    </row>
    <row r="184" spans="2:16" x14ac:dyDescent="0.3">
      <c r="B184" s="2"/>
      <c r="I184" s="60"/>
      <c r="K184" s="165"/>
      <c r="P184" s="2"/>
    </row>
    <row r="185" spans="2:16" x14ac:dyDescent="0.3">
      <c r="B185" s="2"/>
      <c r="I185" s="60"/>
      <c r="K185" s="165"/>
      <c r="P185" s="2"/>
    </row>
    <row r="186" spans="2:16" x14ac:dyDescent="0.3">
      <c r="B186" s="2"/>
      <c r="P186" s="2"/>
    </row>
    <row r="187" spans="2:16" x14ac:dyDescent="0.3">
      <c r="B187" s="2"/>
      <c r="P187" s="2"/>
    </row>
    <row r="188" spans="2:16" x14ac:dyDescent="0.3">
      <c r="P188" s="2"/>
    </row>
    <row r="189" spans="2:16" x14ac:dyDescent="0.3">
      <c r="P189" s="2"/>
    </row>
    <row r="190" spans="2:16" x14ac:dyDescent="0.3">
      <c r="P190" s="2"/>
    </row>
    <row r="191" spans="2:16" x14ac:dyDescent="0.3">
      <c r="P191" s="2"/>
    </row>
    <row r="192" spans="2:16" x14ac:dyDescent="0.3">
      <c r="P192" s="2"/>
    </row>
    <row r="193" spans="16:16" x14ac:dyDescent="0.3">
      <c r="P193" s="2"/>
    </row>
    <row r="194" spans="16:16" x14ac:dyDescent="0.3">
      <c r="P194" s="2"/>
    </row>
    <row r="195" spans="16:16" x14ac:dyDescent="0.3">
      <c r="P195" s="2"/>
    </row>
    <row r="196" spans="16:16" x14ac:dyDescent="0.3">
      <c r="P196" s="2"/>
    </row>
    <row r="197" spans="16:16" x14ac:dyDescent="0.3">
      <c r="P197" s="2"/>
    </row>
    <row r="198" spans="16:16" x14ac:dyDescent="0.3">
      <c r="P198" s="2"/>
    </row>
    <row r="199" spans="16:16" x14ac:dyDescent="0.3">
      <c r="P199" s="2"/>
    </row>
    <row r="200" spans="16:16" x14ac:dyDescent="0.3">
      <c r="P200" s="2"/>
    </row>
  </sheetData>
  <autoFilter ref="B5:K5" xr:uid="{00000000-0009-0000-0000-000008000000}"/>
  <mergeCells count="2">
    <mergeCell ref="B3:I3"/>
    <mergeCell ref="B2:C2"/>
  </mergeCells>
  <conditionalFormatting sqref="B1:B1048576 P1:P1048576">
    <cfRule type="duplicateValues" dxfId="10" priority="1"/>
  </conditionalFormatting>
  <conditionalFormatting sqref="B143:B184">
    <cfRule type="duplicateValues" dxfId="9" priority="3" stopIfTrue="1"/>
  </conditionalFormatting>
  <conditionalFormatting sqref="B145:B185">
    <cfRule type="duplicateValues" dxfId="8" priority="2" stopIfTrue="1"/>
  </conditionalFormatting>
  <dataValidations count="2">
    <dataValidation type="list" allowBlank="1" showInputMessage="1" showErrorMessage="1" sqref="E12:E31 G6:G11" xr:uid="{00000000-0002-0000-0800-000000000000}">
      <formula1>Mechanisms</formula1>
    </dataValidation>
    <dataValidation type="list" allowBlank="1" showInputMessage="1" showErrorMessage="1" sqref="F6:F11" xr:uid="{00000000-0002-0000-0800-000001000000}">
      <formula1>FailureCategories</formula1>
    </dataValidation>
  </dataValidation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theme="9" tint="0.79998168889431442"/>
  </sheetPr>
  <dimension ref="B2:K295"/>
  <sheetViews>
    <sheetView workbookViewId="0">
      <selection activeCell="I5" sqref="I5:K7"/>
    </sheetView>
  </sheetViews>
  <sheetFormatPr defaultColWidth="8.88671875" defaultRowHeight="14.4" x14ac:dyDescent="0.3"/>
  <cols>
    <col min="1" max="1" width="3.88671875" style="3" customWidth="1"/>
    <col min="2" max="2" width="15.33203125" style="3" customWidth="1"/>
    <col min="3" max="3" width="18.33203125" style="3" customWidth="1"/>
    <col min="4" max="4" width="18.109375" style="3" customWidth="1"/>
    <col min="5" max="5" width="92.5546875" style="3" customWidth="1"/>
    <col min="6" max="17" width="8.88671875" style="3" customWidth="1"/>
    <col min="18" max="16384" width="8.88671875" style="3"/>
  </cols>
  <sheetData>
    <row r="2" spans="2:11" x14ac:dyDescent="0.3">
      <c r="B2" s="233" t="s">
        <v>0</v>
      </c>
      <c r="C2" s="179"/>
    </row>
    <row r="3" spans="2:11" ht="111.75" customHeight="1" x14ac:dyDescent="0.3">
      <c r="B3" s="177" t="s">
        <v>73</v>
      </c>
      <c r="C3" s="178"/>
      <c r="D3" s="178"/>
      <c r="E3" s="178"/>
      <c r="F3" s="178"/>
      <c r="G3" s="178"/>
      <c r="H3" s="178"/>
      <c r="I3" s="179"/>
    </row>
    <row r="5" spans="2:11" ht="28.8" customHeight="1" x14ac:dyDescent="0.3">
      <c r="B5" s="37" t="s">
        <v>57</v>
      </c>
      <c r="C5" s="37" t="s">
        <v>74</v>
      </c>
      <c r="D5" s="37" t="s">
        <v>75</v>
      </c>
      <c r="E5" s="38" t="s">
        <v>76</v>
      </c>
      <c r="I5" s="241"/>
      <c r="J5" s="242"/>
      <c r="K5" s="241"/>
    </row>
    <row r="6" spans="2:11" ht="28.8" customHeight="1" x14ac:dyDescent="0.3">
      <c r="B6" s="40"/>
      <c r="C6" s="50"/>
      <c r="D6" s="46"/>
      <c r="E6" s="48" t="str">
        <f>CONCATENATE("im editissue",connect," --addFieldValues=",CHAR(34),"Prevention Tasks=",C6,CHAR(34)," --addFieldValues=",CHAR(34),"Detection Tasks=",D6,CHAR(34)," ",B6)</f>
        <v xml:space="preserve">im editissue --hostname=integrity.cummins.com --port=7002 --user= --addFieldValues="Prevention Tasks=" --addFieldValues="Detection Tasks=" </v>
      </c>
      <c r="I6" s="241"/>
      <c r="J6" s="243"/>
      <c r="K6" s="241"/>
    </row>
    <row r="7" spans="2:11" ht="44.25" customHeight="1" x14ac:dyDescent="0.3">
      <c r="B7" s="40"/>
      <c r="C7" s="46"/>
      <c r="D7" s="46"/>
      <c r="E7" s="49"/>
      <c r="I7" s="241"/>
      <c r="J7" s="241"/>
      <c r="K7" s="241"/>
    </row>
    <row r="8" spans="2:11" x14ac:dyDescent="0.3">
      <c r="B8" s="40"/>
      <c r="C8" s="46"/>
      <c r="D8" s="46"/>
      <c r="E8" s="48"/>
    </row>
    <row r="9" spans="2:11" x14ac:dyDescent="0.3">
      <c r="B9" s="40"/>
      <c r="C9" s="46"/>
      <c r="D9" s="46"/>
      <c r="E9" s="49"/>
    </row>
    <row r="10" spans="2:11" x14ac:dyDescent="0.3">
      <c r="B10" s="40"/>
      <c r="C10" s="46"/>
      <c r="D10" s="46"/>
      <c r="E10" s="48"/>
    </row>
    <row r="11" spans="2:11" x14ac:dyDescent="0.3">
      <c r="B11" s="40"/>
      <c r="C11" s="46"/>
      <c r="D11" s="46"/>
      <c r="E11" s="48"/>
    </row>
    <row r="12" spans="2:11" x14ac:dyDescent="0.3">
      <c r="B12" s="40"/>
      <c r="C12" s="46"/>
      <c r="D12" s="46"/>
      <c r="E12" s="39"/>
    </row>
    <row r="13" spans="2:11" x14ac:dyDescent="0.3">
      <c r="B13" s="102"/>
      <c r="C13" s="119"/>
      <c r="D13" s="70"/>
      <c r="E13" s="48"/>
    </row>
    <row r="14" spans="2:11" x14ac:dyDescent="0.3">
      <c r="B14" s="102"/>
      <c r="C14" s="70"/>
      <c r="D14" s="70"/>
      <c r="E14" s="48"/>
    </row>
    <row r="15" spans="2:11" x14ac:dyDescent="0.3">
      <c r="B15" s="102"/>
      <c r="C15" s="70"/>
      <c r="D15" s="70"/>
      <c r="E15" s="48"/>
    </row>
    <row r="16" spans="2:11" x14ac:dyDescent="0.3">
      <c r="B16" s="102"/>
      <c r="C16" s="70"/>
      <c r="D16" s="70"/>
      <c r="E16" s="48"/>
    </row>
    <row r="17" spans="2:5" x14ac:dyDescent="0.3">
      <c r="B17" s="102"/>
      <c r="C17" s="70"/>
      <c r="D17" s="70"/>
      <c r="E17" s="48"/>
    </row>
    <row r="18" spans="2:5" x14ac:dyDescent="0.3">
      <c r="B18" s="102"/>
      <c r="C18" s="91"/>
      <c r="D18" s="70"/>
      <c r="E18" s="48"/>
    </row>
    <row r="19" spans="2:5" x14ac:dyDescent="0.3">
      <c r="B19" s="102"/>
      <c r="C19" s="119"/>
      <c r="D19" s="70"/>
      <c r="E19" s="48"/>
    </row>
    <row r="20" spans="2:5" x14ac:dyDescent="0.3">
      <c r="B20" s="102"/>
      <c r="C20" s="70"/>
      <c r="D20" s="74"/>
      <c r="E20" s="48"/>
    </row>
    <row r="21" spans="2:5" x14ac:dyDescent="0.3">
      <c r="B21" s="102"/>
      <c r="C21" s="70"/>
      <c r="D21" s="74"/>
      <c r="E21" s="48"/>
    </row>
    <row r="22" spans="2:5" x14ac:dyDescent="0.3">
      <c r="B22" s="102"/>
      <c r="C22" s="70"/>
      <c r="D22" s="70"/>
      <c r="E22" s="48"/>
    </row>
    <row r="23" spans="2:5" x14ac:dyDescent="0.3">
      <c r="B23" s="102"/>
      <c r="C23" s="70"/>
      <c r="D23" s="70"/>
      <c r="E23" s="48"/>
    </row>
    <row r="24" spans="2:5" x14ac:dyDescent="0.3">
      <c r="B24" s="102"/>
      <c r="C24" s="119"/>
      <c r="D24" s="70"/>
      <c r="E24" s="48"/>
    </row>
    <row r="25" spans="2:5" x14ac:dyDescent="0.3">
      <c r="B25" s="102"/>
      <c r="C25" s="119"/>
      <c r="D25" s="74"/>
      <c r="E25" s="48"/>
    </row>
    <row r="26" spans="2:5" x14ac:dyDescent="0.3">
      <c r="B26" s="102"/>
      <c r="C26" s="119"/>
      <c r="D26" s="70"/>
      <c r="E26" s="48"/>
    </row>
    <row r="27" spans="2:5" x14ac:dyDescent="0.3">
      <c r="B27" s="102"/>
      <c r="C27" s="119"/>
      <c r="D27" s="74"/>
      <c r="E27" s="48"/>
    </row>
    <row r="28" spans="2:5" x14ac:dyDescent="0.3">
      <c r="B28" s="102"/>
      <c r="C28" s="119"/>
      <c r="D28" s="70"/>
      <c r="E28" s="48"/>
    </row>
    <row r="29" spans="2:5" x14ac:dyDescent="0.3">
      <c r="B29" s="102"/>
      <c r="D29" s="53"/>
      <c r="E29" s="48"/>
    </row>
    <row r="30" spans="2:5" x14ac:dyDescent="0.3">
      <c r="B30" s="102"/>
      <c r="C30" s="53"/>
      <c r="E30" s="48"/>
    </row>
    <row r="31" spans="2:5" x14ac:dyDescent="0.3">
      <c r="B31" s="102"/>
      <c r="D31" s="68"/>
      <c r="E31" s="48"/>
    </row>
    <row r="32" spans="2:5" x14ac:dyDescent="0.3">
      <c r="B32" s="102"/>
      <c r="C32" s="53"/>
      <c r="E32" s="48"/>
    </row>
    <row r="33" spans="2:5" x14ac:dyDescent="0.3">
      <c r="B33" s="102"/>
      <c r="C33" s="80"/>
      <c r="D33" s="70"/>
      <c r="E33" s="48"/>
    </row>
    <row r="34" spans="2:5" x14ac:dyDescent="0.3">
      <c r="B34" s="102"/>
      <c r="C34" s="80"/>
      <c r="D34" s="70"/>
      <c r="E34" s="48"/>
    </row>
    <row r="35" spans="2:5" x14ac:dyDescent="0.3">
      <c r="B35" s="102"/>
      <c r="C35" s="80"/>
      <c r="D35" s="80"/>
      <c r="E35" s="48"/>
    </row>
    <row r="36" spans="2:5" x14ac:dyDescent="0.3">
      <c r="B36" s="117"/>
      <c r="C36" s="70"/>
      <c r="D36" s="70"/>
      <c r="E36" s="48"/>
    </row>
    <row r="37" spans="2:5" x14ac:dyDescent="0.3">
      <c r="B37" s="117"/>
      <c r="C37" s="70"/>
      <c r="D37" s="70"/>
      <c r="E37" s="48"/>
    </row>
    <row r="38" spans="2:5" x14ac:dyDescent="0.3">
      <c r="B38" s="117"/>
      <c r="D38" s="70"/>
      <c r="E38" s="48"/>
    </row>
    <row r="39" spans="2:5" x14ac:dyDescent="0.3">
      <c r="B39" s="117"/>
      <c r="D39" s="70"/>
      <c r="E39" s="48"/>
    </row>
    <row r="40" spans="2:5" x14ac:dyDescent="0.3">
      <c r="B40" s="102"/>
      <c r="C40" s="67"/>
      <c r="D40" s="67"/>
      <c r="E40" s="48"/>
    </row>
    <row r="41" spans="2:5" x14ac:dyDescent="0.3">
      <c r="B41" s="102"/>
      <c r="C41" s="67"/>
      <c r="D41" s="68"/>
      <c r="E41" s="48"/>
    </row>
    <row r="42" spans="2:5" x14ac:dyDescent="0.3">
      <c r="B42" s="102"/>
      <c r="C42" s="67"/>
      <c r="D42" s="68"/>
      <c r="E42" s="48"/>
    </row>
    <row r="43" spans="2:5" x14ac:dyDescent="0.3">
      <c r="B43" s="102"/>
      <c r="D43" s="67"/>
      <c r="E43" s="48"/>
    </row>
    <row r="44" spans="2:5" x14ac:dyDescent="0.3">
      <c r="B44" s="102"/>
      <c r="D44" s="67"/>
      <c r="E44" s="48"/>
    </row>
    <row r="45" spans="2:5" x14ac:dyDescent="0.3">
      <c r="B45" s="102"/>
      <c r="D45" s="67"/>
      <c r="E45" s="48"/>
    </row>
    <row r="46" spans="2:5" x14ac:dyDescent="0.3">
      <c r="B46" s="102"/>
      <c r="D46" s="67"/>
      <c r="E46" s="48"/>
    </row>
    <row r="47" spans="2:5" x14ac:dyDescent="0.3">
      <c r="B47" s="102"/>
      <c r="D47" s="67"/>
      <c r="E47" s="48"/>
    </row>
    <row r="48" spans="2:5" x14ac:dyDescent="0.3">
      <c r="B48" s="102"/>
      <c r="D48" s="67"/>
      <c r="E48" s="48"/>
    </row>
    <row r="49" spans="2:5" x14ac:dyDescent="0.3">
      <c r="B49" s="102"/>
      <c r="D49" s="67"/>
      <c r="E49" s="48"/>
    </row>
    <row r="50" spans="2:5" x14ac:dyDescent="0.3">
      <c r="B50" s="102"/>
      <c r="C50" s="80"/>
      <c r="D50" s="80"/>
      <c r="E50" s="48"/>
    </row>
    <row r="51" spans="2:5" x14ac:dyDescent="0.3">
      <c r="B51" s="102"/>
      <c r="C51" s="80"/>
      <c r="D51" s="85"/>
      <c r="E51" s="48"/>
    </row>
    <row r="52" spans="2:5" x14ac:dyDescent="0.3">
      <c r="B52" s="102"/>
      <c r="D52" s="85"/>
      <c r="E52" s="48"/>
    </row>
    <row r="53" spans="2:5" x14ac:dyDescent="0.3">
      <c r="B53" s="102"/>
      <c r="D53" s="85"/>
      <c r="E53" s="48"/>
    </row>
    <row r="54" spans="2:5" x14ac:dyDescent="0.3">
      <c r="B54" s="102"/>
      <c r="D54" s="80"/>
      <c r="E54" s="48"/>
    </row>
    <row r="55" spans="2:5" x14ac:dyDescent="0.3">
      <c r="B55" s="102"/>
      <c r="C55" s="67"/>
      <c r="D55" s="68"/>
      <c r="E55" s="48"/>
    </row>
    <row r="56" spans="2:5" x14ac:dyDescent="0.3">
      <c r="B56" s="102"/>
      <c r="C56" s="67"/>
      <c r="D56" s="68"/>
      <c r="E56" s="48"/>
    </row>
    <row r="57" spans="2:5" x14ac:dyDescent="0.3">
      <c r="B57" s="102"/>
      <c r="C57" s="67"/>
      <c r="D57" s="67"/>
      <c r="E57" s="48"/>
    </row>
    <row r="58" spans="2:5" x14ac:dyDescent="0.3">
      <c r="B58" s="102"/>
      <c r="C58" s="114"/>
      <c r="D58" s="67"/>
      <c r="E58" s="48"/>
    </row>
    <row r="59" spans="2:5" x14ac:dyDescent="0.3">
      <c r="B59" s="102"/>
      <c r="C59" s="114"/>
      <c r="D59" s="67"/>
      <c r="E59" s="48"/>
    </row>
    <row r="60" spans="2:5" x14ac:dyDescent="0.3">
      <c r="B60" s="102"/>
      <c r="C60" s="114"/>
      <c r="D60" s="67"/>
      <c r="E60" s="48"/>
    </row>
    <row r="61" spans="2:5" x14ac:dyDescent="0.3">
      <c r="B61" s="102"/>
      <c r="D61" s="67"/>
      <c r="E61" s="48"/>
    </row>
    <row r="62" spans="2:5" x14ac:dyDescent="0.3">
      <c r="B62" s="102"/>
      <c r="D62" s="67"/>
      <c r="E62" s="48"/>
    </row>
    <row r="63" spans="2:5" x14ac:dyDescent="0.3">
      <c r="B63" s="102"/>
      <c r="C63" s="115"/>
      <c r="D63" s="70"/>
      <c r="E63" s="48"/>
    </row>
    <row r="64" spans="2:5" x14ac:dyDescent="0.3">
      <c r="B64" s="102"/>
      <c r="C64" s="115"/>
      <c r="D64" s="70"/>
      <c r="E64" s="48"/>
    </row>
    <row r="65" spans="2:5" x14ac:dyDescent="0.3">
      <c r="B65" s="102"/>
      <c r="C65" s="115"/>
      <c r="D65" s="74"/>
      <c r="E65" s="48"/>
    </row>
    <row r="66" spans="2:5" x14ac:dyDescent="0.3">
      <c r="B66" s="102"/>
      <c r="C66" s="80"/>
      <c r="D66" s="74"/>
      <c r="E66" s="48"/>
    </row>
    <row r="67" spans="2:5" x14ac:dyDescent="0.3">
      <c r="B67" s="102"/>
      <c r="C67" s="80"/>
      <c r="D67" s="70"/>
      <c r="E67" s="48"/>
    </row>
    <row r="68" spans="2:5" x14ac:dyDescent="0.3">
      <c r="B68" s="102"/>
      <c r="C68" s="80"/>
      <c r="D68" s="70"/>
      <c r="E68" s="48"/>
    </row>
    <row r="69" spans="2:5" x14ac:dyDescent="0.3">
      <c r="B69" s="102"/>
      <c r="C69" s="80"/>
      <c r="D69" s="115"/>
      <c r="E69" s="48"/>
    </row>
    <row r="70" spans="2:5" x14ac:dyDescent="0.3">
      <c r="B70" s="102"/>
      <c r="E70" s="48"/>
    </row>
    <row r="71" spans="2:5" x14ac:dyDescent="0.3">
      <c r="B71" s="102"/>
      <c r="E71" s="48"/>
    </row>
    <row r="72" spans="2:5" x14ac:dyDescent="0.3">
      <c r="B72" s="102"/>
      <c r="D72" s="77"/>
      <c r="E72" s="48"/>
    </row>
    <row r="73" spans="2:5" x14ac:dyDescent="0.3">
      <c r="B73" s="102"/>
      <c r="D73" s="77"/>
      <c r="E73" s="48"/>
    </row>
    <row r="74" spans="2:5" x14ac:dyDescent="0.3">
      <c r="B74" s="102"/>
      <c r="E74" s="48"/>
    </row>
    <row r="75" spans="2:5" x14ac:dyDescent="0.3">
      <c r="B75" s="102"/>
      <c r="E75" s="48"/>
    </row>
    <row r="76" spans="2:5" x14ac:dyDescent="0.3">
      <c r="B76" s="102"/>
      <c r="E76" s="48"/>
    </row>
    <row r="77" spans="2:5" x14ac:dyDescent="0.3">
      <c r="B77" s="102"/>
      <c r="E77" s="48"/>
    </row>
    <row r="78" spans="2:5" x14ac:dyDescent="0.3">
      <c r="B78" s="102"/>
      <c r="E78" s="48"/>
    </row>
    <row r="79" spans="2:5" x14ac:dyDescent="0.3">
      <c r="B79" s="2"/>
      <c r="C79" s="80"/>
      <c r="E79" s="48"/>
    </row>
    <row r="80" spans="2:5" x14ac:dyDescent="0.3">
      <c r="B80" s="111"/>
      <c r="E80" s="48"/>
    </row>
    <row r="81" spans="2:5" x14ac:dyDescent="0.3">
      <c r="B81" s="111"/>
      <c r="E81" s="48"/>
    </row>
    <row r="82" spans="2:5" x14ac:dyDescent="0.3">
      <c r="B82" s="104"/>
      <c r="C82" s="67"/>
      <c r="D82" s="68"/>
      <c r="E82" s="48"/>
    </row>
    <row r="83" spans="2:5" x14ac:dyDescent="0.3">
      <c r="B83" s="104"/>
      <c r="C83" s="114"/>
      <c r="D83" s="68"/>
      <c r="E83" s="48"/>
    </row>
    <row r="84" spans="2:5" x14ac:dyDescent="0.3">
      <c r="B84" s="104"/>
      <c r="C84" s="114"/>
      <c r="D84" s="67"/>
      <c r="E84" s="48"/>
    </row>
    <row r="85" spans="2:5" x14ac:dyDescent="0.3">
      <c r="B85" s="104"/>
      <c r="C85" s="114"/>
      <c r="D85" s="67"/>
      <c r="E85" s="48"/>
    </row>
    <row r="86" spans="2:5" x14ac:dyDescent="0.3">
      <c r="B86" s="104"/>
      <c r="D86" s="67"/>
      <c r="E86" s="48"/>
    </row>
    <row r="87" spans="2:5" x14ac:dyDescent="0.3">
      <c r="B87" s="104"/>
      <c r="D87" s="67"/>
      <c r="E87" s="48"/>
    </row>
    <row r="88" spans="2:5" x14ac:dyDescent="0.3">
      <c r="B88" s="104"/>
      <c r="D88" s="67"/>
      <c r="E88" s="48"/>
    </row>
    <row r="89" spans="2:5" x14ac:dyDescent="0.3">
      <c r="B89" s="104"/>
      <c r="D89" s="67"/>
      <c r="E89" s="48"/>
    </row>
    <row r="90" spans="2:5" x14ac:dyDescent="0.3">
      <c r="B90" s="102"/>
      <c r="C90" s="113"/>
      <c r="D90" s="67"/>
      <c r="E90" s="48"/>
    </row>
    <row r="91" spans="2:5" x14ac:dyDescent="0.3">
      <c r="B91" s="102"/>
      <c r="C91" s="113"/>
      <c r="D91" s="67"/>
      <c r="E91" s="48"/>
    </row>
    <row r="92" spans="2:5" x14ac:dyDescent="0.3">
      <c r="B92" s="102"/>
      <c r="C92" s="113"/>
      <c r="D92" s="68"/>
      <c r="E92" s="48"/>
    </row>
    <row r="93" spans="2:5" x14ac:dyDescent="0.3">
      <c r="B93" s="102"/>
      <c r="D93" s="68"/>
      <c r="E93" s="48"/>
    </row>
    <row r="94" spans="2:5" x14ac:dyDescent="0.3">
      <c r="B94" s="102"/>
      <c r="D94" s="67"/>
      <c r="E94" s="48"/>
    </row>
    <row r="95" spans="2:5" x14ac:dyDescent="0.3">
      <c r="B95" s="102"/>
      <c r="D95" s="67"/>
      <c r="E95" s="48"/>
    </row>
    <row r="96" spans="2:5" x14ac:dyDescent="0.3">
      <c r="B96" s="101"/>
      <c r="D96" s="113"/>
      <c r="E96" s="48"/>
    </row>
    <row r="97" spans="2:5" x14ac:dyDescent="0.3">
      <c r="B97" s="112"/>
      <c r="C97" s="70"/>
      <c r="D97" s="74"/>
      <c r="E97" s="48"/>
    </row>
    <row r="98" spans="2:5" x14ac:dyDescent="0.3">
      <c r="B98" s="111"/>
      <c r="C98" s="70"/>
      <c r="D98" s="74"/>
      <c r="E98" s="48"/>
    </row>
    <row r="99" spans="2:5" x14ac:dyDescent="0.3">
      <c r="B99" s="111"/>
      <c r="C99" s="70"/>
      <c r="D99" s="70"/>
      <c r="E99" s="48"/>
    </row>
    <row r="100" spans="2:5" x14ac:dyDescent="0.3">
      <c r="B100" s="111"/>
      <c r="C100" s="70"/>
      <c r="D100" s="70"/>
      <c r="E100" s="48"/>
    </row>
    <row r="101" spans="2:5" x14ac:dyDescent="0.3">
      <c r="B101" s="111"/>
      <c r="D101" s="70"/>
      <c r="E101" s="48"/>
    </row>
    <row r="102" spans="2:5" x14ac:dyDescent="0.3">
      <c r="B102" s="111"/>
      <c r="D102" s="70"/>
      <c r="E102" s="48"/>
    </row>
    <row r="103" spans="2:5" x14ac:dyDescent="0.3">
      <c r="B103" s="110"/>
      <c r="D103" s="70"/>
      <c r="E103" s="48"/>
    </row>
    <row r="104" spans="2:5" x14ac:dyDescent="0.3">
      <c r="B104" s="2"/>
      <c r="D104" s="67"/>
      <c r="E104" s="48"/>
    </row>
    <row r="105" spans="2:5" x14ac:dyDescent="0.3">
      <c r="B105" s="102"/>
      <c r="C105" s="70"/>
      <c r="D105" s="80"/>
      <c r="E105" s="48"/>
    </row>
    <row r="106" spans="2:5" x14ac:dyDescent="0.3">
      <c r="B106" s="102"/>
      <c r="D106" s="70"/>
      <c r="E106" s="48"/>
    </row>
    <row r="107" spans="2:5" x14ac:dyDescent="0.3">
      <c r="B107" s="102"/>
      <c r="D107" s="70"/>
      <c r="E107" s="48"/>
    </row>
    <row r="108" spans="2:5" x14ac:dyDescent="0.3">
      <c r="B108" s="102"/>
      <c r="D108" s="70"/>
      <c r="E108" s="48"/>
    </row>
    <row r="109" spans="2:5" x14ac:dyDescent="0.3">
      <c r="B109" s="102"/>
      <c r="E109" s="48"/>
    </row>
    <row r="110" spans="2:5" x14ac:dyDescent="0.3">
      <c r="B110" s="102"/>
      <c r="E110" s="48"/>
    </row>
    <row r="111" spans="2:5" x14ac:dyDescent="0.3">
      <c r="B111" s="102"/>
      <c r="E111" s="48"/>
    </row>
    <row r="112" spans="2:5" x14ac:dyDescent="0.3">
      <c r="B112" s="102"/>
      <c r="D112" s="67"/>
      <c r="E112" s="48"/>
    </row>
    <row r="113" spans="2:5" x14ac:dyDescent="0.3">
      <c r="B113" s="102"/>
      <c r="C113" s="80"/>
      <c r="D113" s="70"/>
      <c r="E113" s="48"/>
    </row>
    <row r="114" spans="2:5" x14ac:dyDescent="0.3">
      <c r="B114" s="102"/>
      <c r="C114" s="80"/>
      <c r="D114" s="70"/>
      <c r="E114" s="48"/>
    </row>
    <row r="115" spans="2:5" x14ac:dyDescent="0.3">
      <c r="B115" s="102"/>
      <c r="C115" s="80"/>
      <c r="D115" s="70"/>
      <c r="E115" s="48"/>
    </row>
    <row r="116" spans="2:5" x14ac:dyDescent="0.3">
      <c r="B116" s="102"/>
      <c r="C116" s="70"/>
      <c r="D116" s="70"/>
      <c r="E116" s="48"/>
    </row>
    <row r="117" spans="2:5" x14ac:dyDescent="0.3">
      <c r="B117" s="102"/>
      <c r="C117" s="70"/>
      <c r="D117" s="70"/>
      <c r="E117" s="48"/>
    </row>
    <row r="118" spans="2:5" x14ac:dyDescent="0.3">
      <c r="B118" s="102"/>
      <c r="C118" s="91"/>
      <c r="D118" s="70"/>
      <c r="E118" s="48"/>
    </row>
    <row r="119" spans="2:5" x14ac:dyDescent="0.3">
      <c r="B119" s="102"/>
      <c r="C119" s="70"/>
      <c r="D119" s="70"/>
      <c r="E119" s="48"/>
    </row>
    <row r="120" spans="2:5" x14ac:dyDescent="0.3">
      <c r="B120" s="102"/>
      <c r="C120" s="70"/>
      <c r="D120" s="70"/>
      <c r="E120" s="48"/>
    </row>
    <row r="121" spans="2:5" x14ac:dyDescent="0.3">
      <c r="B121" s="102"/>
      <c r="C121" s="70"/>
      <c r="D121" s="70"/>
      <c r="E121" s="48"/>
    </row>
    <row r="122" spans="2:5" x14ac:dyDescent="0.3">
      <c r="B122" s="102"/>
      <c r="C122" s="91"/>
      <c r="D122" s="80"/>
      <c r="E122" s="48"/>
    </row>
    <row r="123" spans="2:5" x14ac:dyDescent="0.3">
      <c r="B123" s="102"/>
      <c r="C123" s="91"/>
      <c r="E123" s="48"/>
    </row>
    <row r="124" spans="2:5" x14ac:dyDescent="0.3">
      <c r="B124" s="102"/>
      <c r="C124" s="70"/>
      <c r="E124" s="48"/>
    </row>
    <row r="125" spans="2:5" x14ac:dyDescent="0.3">
      <c r="B125" s="102"/>
      <c r="C125" s="70"/>
      <c r="E125" s="48"/>
    </row>
    <row r="126" spans="2:5" x14ac:dyDescent="0.3">
      <c r="B126" s="102"/>
      <c r="C126" s="70"/>
      <c r="E126" s="48"/>
    </row>
    <row r="127" spans="2:5" x14ac:dyDescent="0.3">
      <c r="B127" s="102"/>
      <c r="C127" s="80"/>
      <c r="E127" s="48"/>
    </row>
    <row r="128" spans="2:5" x14ac:dyDescent="0.3">
      <c r="B128" s="102"/>
      <c r="D128" s="67"/>
      <c r="E128" s="48"/>
    </row>
    <row r="129" spans="2:5" x14ac:dyDescent="0.3">
      <c r="B129" s="102"/>
      <c r="D129" s="67"/>
      <c r="E129" s="48"/>
    </row>
    <row r="130" spans="2:5" x14ac:dyDescent="0.3">
      <c r="B130" s="102"/>
      <c r="D130" s="67"/>
      <c r="E130" s="48"/>
    </row>
    <row r="131" spans="2:5" x14ac:dyDescent="0.3">
      <c r="B131" s="102"/>
      <c r="C131" s="67"/>
      <c r="D131" s="67"/>
      <c r="E131" s="48"/>
    </row>
    <row r="132" spans="2:5" x14ac:dyDescent="0.3">
      <c r="B132" s="102"/>
      <c r="C132" s="67"/>
      <c r="D132" s="67"/>
      <c r="E132" s="48"/>
    </row>
    <row r="133" spans="2:5" x14ac:dyDescent="0.3">
      <c r="B133" s="102"/>
      <c r="C133" s="67"/>
      <c r="D133" s="67"/>
      <c r="E133" s="48"/>
    </row>
    <row r="134" spans="2:5" x14ac:dyDescent="0.3">
      <c r="B134" s="102"/>
      <c r="C134" s="67"/>
      <c r="D134" s="67"/>
      <c r="E134" s="48"/>
    </row>
    <row r="135" spans="2:5" x14ac:dyDescent="0.3">
      <c r="B135" s="102"/>
      <c r="C135" s="67"/>
      <c r="D135" s="67"/>
      <c r="E135" s="48"/>
    </row>
    <row r="136" spans="2:5" x14ac:dyDescent="0.3">
      <c r="B136" s="102"/>
      <c r="C136" s="67"/>
      <c r="D136" s="67"/>
      <c r="E136" s="48"/>
    </row>
    <row r="137" spans="2:5" x14ac:dyDescent="0.3">
      <c r="B137" s="102"/>
      <c r="C137" s="67"/>
      <c r="D137" s="67"/>
      <c r="E137" s="48"/>
    </row>
    <row r="138" spans="2:5" x14ac:dyDescent="0.3">
      <c r="B138" s="102"/>
      <c r="C138" s="67"/>
      <c r="E138" s="48"/>
    </row>
    <row r="139" spans="2:5" x14ac:dyDescent="0.3">
      <c r="B139" s="102"/>
      <c r="C139" s="67"/>
      <c r="E139" s="48"/>
    </row>
    <row r="140" spans="2:5" x14ac:dyDescent="0.3">
      <c r="B140" s="102"/>
      <c r="C140" s="67"/>
      <c r="E140" s="48"/>
    </row>
    <row r="141" spans="2:5" x14ac:dyDescent="0.3">
      <c r="B141" s="102"/>
      <c r="C141" s="67"/>
      <c r="E141" s="48"/>
    </row>
    <row r="142" spans="2:5" x14ac:dyDescent="0.3">
      <c r="B142" s="102"/>
      <c r="C142" s="67"/>
      <c r="E142" s="48"/>
    </row>
    <row r="143" spans="2:5" x14ac:dyDescent="0.3">
      <c r="B143" s="102"/>
      <c r="C143" s="67"/>
      <c r="E143" s="48"/>
    </row>
    <row r="144" spans="2:5" x14ac:dyDescent="0.3">
      <c r="B144" s="102"/>
      <c r="C144" s="67"/>
      <c r="E144" s="48"/>
    </row>
    <row r="145" spans="2:5" x14ac:dyDescent="0.3">
      <c r="B145" s="102"/>
      <c r="C145" s="67"/>
      <c r="E145" s="48"/>
    </row>
    <row r="146" spans="2:5" x14ac:dyDescent="0.3">
      <c r="B146" s="102"/>
      <c r="E146" s="48"/>
    </row>
    <row r="147" spans="2:5" x14ac:dyDescent="0.3">
      <c r="B147" s="102"/>
      <c r="C147" s="70"/>
      <c r="D147" s="70"/>
      <c r="E147" s="48"/>
    </row>
    <row r="148" spans="2:5" x14ac:dyDescent="0.3">
      <c r="B148" s="102"/>
      <c r="C148" s="70"/>
      <c r="D148" s="70"/>
      <c r="E148" s="48"/>
    </row>
    <row r="149" spans="2:5" x14ac:dyDescent="0.3">
      <c r="B149" s="102"/>
      <c r="C149" s="70"/>
      <c r="D149" s="70"/>
      <c r="E149" s="48"/>
    </row>
    <row r="150" spans="2:5" x14ac:dyDescent="0.3">
      <c r="B150" s="102"/>
      <c r="C150" s="67"/>
      <c r="D150" s="67"/>
      <c r="E150" s="48"/>
    </row>
    <row r="151" spans="2:5" x14ac:dyDescent="0.3">
      <c r="B151" s="102"/>
      <c r="D151" s="67"/>
      <c r="E151" s="48"/>
    </row>
    <row r="152" spans="2:5" x14ac:dyDescent="0.3">
      <c r="B152" s="87"/>
      <c r="C152" s="80"/>
      <c r="E152" s="48"/>
    </row>
    <row r="153" spans="2:5" x14ac:dyDescent="0.3">
      <c r="B153" s="105"/>
      <c r="D153" s="67"/>
      <c r="E153" s="48"/>
    </row>
    <row r="154" spans="2:5" x14ac:dyDescent="0.3">
      <c r="B154" s="102"/>
      <c r="D154" s="67"/>
      <c r="E154" s="48"/>
    </row>
    <row r="155" spans="2:5" x14ac:dyDescent="0.3">
      <c r="B155" s="102"/>
      <c r="D155" s="67"/>
      <c r="E155" s="48"/>
    </row>
    <row r="156" spans="2:5" x14ac:dyDescent="0.3">
      <c r="B156" s="102"/>
      <c r="D156" s="67"/>
      <c r="E156" s="48"/>
    </row>
    <row r="157" spans="2:5" x14ac:dyDescent="0.3">
      <c r="B157" s="102"/>
      <c r="D157" s="67"/>
      <c r="E157" s="48"/>
    </row>
    <row r="158" spans="2:5" x14ac:dyDescent="0.3">
      <c r="B158" s="102"/>
      <c r="D158" s="67"/>
      <c r="E158" s="48"/>
    </row>
    <row r="159" spans="2:5" x14ac:dyDescent="0.3">
      <c r="B159" s="102"/>
      <c r="D159" s="67"/>
      <c r="E159" s="48"/>
    </row>
    <row r="160" spans="2:5" x14ac:dyDescent="0.3">
      <c r="B160" s="102"/>
      <c r="D160" s="67"/>
      <c r="E160" s="48"/>
    </row>
    <row r="161" spans="2:5" x14ac:dyDescent="0.3">
      <c r="B161" s="102"/>
      <c r="D161" s="67"/>
      <c r="E161" s="48"/>
    </row>
    <row r="162" spans="2:5" x14ac:dyDescent="0.3">
      <c r="B162" s="102"/>
      <c r="D162" s="67"/>
      <c r="E162" s="48"/>
    </row>
    <row r="163" spans="2:5" x14ac:dyDescent="0.3">
      <c r="B163" s="102"/>
      <c r="E163" s="48"/>
    </row>
    <row r="164" spans="2:5" x14ac:dyDescent="0.3">
      <c r="B164" s="102"/>
      <c r="E164" s="48"/>
    </row>
    <row r="165" spans="2:5" x14ac:dyDescent="0.3">
      <c r="B165" s="102"/>
      <c r="E165" s="48"/>
    </row>
    <row r="166" spans="2:5" x14ac:dyDescent="0.3">
      <c r="B166" s="104"/>
      <c r="D166" s="68"/>
      <c r="E166" s="48"/>
    </row>
    <row r="167" spans="2:5" x14ac:dyDescent="0.3">
      <c r="B167" s="104"/>
      <c r="D167" s="68"/>
      <c r="E167" s="48"/>
    </row>
    <row r="168" spans="2:5" x14ac:dyDescent="0.3">
      <c r="B168" s="104"/>
      <c r="D168" s="68"/>
      <c r="E168" s="48"/>
    </row>
    <row r="169" spans="2:5" x14ac:dyDescent="0.3">
      <c r="B169" s="104"/>
      <c r="D169" s="68"/>
      <c r="E169" s="48"/>
    </row>
    <row r="170" spans="2:5" x14ac:dyDescent="0.3">
      <c r="B170" s="104"/>
      <c r="D170" s="67"/>
      <c r="E170" s="48"/>
    </row>
    <row r="171" spans="2:5" x14ac:dyDescent="0.3">
      <c r="B171" s="104"/>
      <c r="D171" s="67"/>
      <c r="E171" s="48"/>
    </row>
    <row r="172" spans="2:5" x14ac:dyDescent="0.3">
      <c r="B172" s="104"/>
      <c r="D172" s="67"/>
      <c r="E172" s="48"/>
    </row>
    <row r="173" spans="2:5" x14ac:dyDescent="0.3">
      <c r="B173" s="104"/>
      <c r="D173" s="67"/>
      <c r="E173" s="48"/>
    </row>
    <row r="174" spans="2:5" x14ac:dyDescent="0.3">
      <c r="B174" s="104"/>
      <c r="D174" s="67"/>
      <c r="E174" s="48"/>
    </row>
    <row r="175" spans="2:5" x14ac:dyDescent="0.3">
      <c r="B175" s="104"/>
      <c r="D175" s="67"/>
      <c r="E175" s="48"/>
    </row>
    <row r="176" spans="2:5" x14ac:dyDescent="0.3">
      <c r="B176" s="104"/>
      <c r="D176" s="67"/>
      <c r="E176" s="48"/>
    </row>
    <row r="177" spans="2:5" x14ac:dyDescent="0.3">
      <c r="B177" s="102"/>
      <c r="C177" s="70"/>
      <c r="D177" s="70"/>
      <c r="E177" s="48"/>
    </row>
    <row r="178" spans="2:5" x14ac:dyDescent="0.3">
      <c r="B178" s="102"/>
      <c r="C178" s="70"/>
      <c r="D178" s="70"/>
      <c r="E178" s="48"/>
    </row>
    <row r="179" spans="2:5" x14ac:dyDescent="0.3">
      <c r="B179" s="102"/>
      <c r="C179" s="70"/>
      <c r="D179" s="70"/>
      <c r="E179" s="48"/>
    </row>
    <row r="180" spans="2:5" x14ac:dyDescent="0.3">
      <c r="B180" s="102"/>
      <c r="C180" s="70"/>
      <c r="D180" s="70"/>
      <c r="E180" s="48"/>
    </row>
    <row r="181" spans="2:5" x14ac:dyDescent="0.3">
      <c r="B181" s="102"/>
      <c r="C181" s="70"/>
      <c r="D181" s="70"/>
      <c r="E181" s="48"/>
    </row>
    <row r="182" spans="2:5" x14ac:dyDescent="0.3">
      <c r="B182" s="102"/>
      <c r="C182" s="70"/>
      <c r="D182" s="70"/>
      <c r="E182" s="48"/>
    </row>
    <row r="183" spans="2:5" x14ac:dyDescent="0.3">
      <c r="B183" s="102"/>
      <c r="C183" s="70"/>
      <c r="D183" s="70"/>
      <c r="E183" s="48"/>
    </row>
    <row r="184" spans="2:5" x14ac:dyDescent="0.3">
      <c r="B184" s="102"/>
      <c r="C184" s="103"/>
      <c r="D184" s="70"/>
      <c r="E184" s="48"/>
    </row>
    <row r="185" spans="2:5" x14ac:dyDescent="0.3">
      <c r="B185" s="102"/>
      <c r="C185" s="70"/>
      <c r="D185" s="70"/>
      <c r="E185" s="48"/>
    </row>
    <row r="186" spans="2:5" x14ac:dyDescent="0.3">
      <c r="B186" s="102"/>
      <c r="C186" s="70"/>
      <c r="D186" s="70"/>
      <c r="E186" s="48"/>
    </row>
    <row r="187" spans="2:5" x14ac:dyDescent="0.3">
      <c r="B187" s="102"/>
      <c r="C187" s="91"/>
      <c r="D187" s="70"/>
      <c r="E187" s="48"/>
    </row>
    <row r="188" spans="2:5" x14ac:dyDescent="0.3">
      <c r="B188" s="102"/>
      <c r="C188" s="91"/>
      <c r="D188" s="70"/>
      <c r="E188" s="48"/>
    </row>
    <row r="189" spans="2:5" x14ac:dyDescent="0.3">
      <c r="B189" s="102"/>
      <c r="C189" s="70"/>
      <c r="E189" s="48"/>
    </row>
    <row r="190" spans="2:5" x14ac:dyDescent="0.3">
      <c r="B190" s="102"/>
      <c r="C190" s="67"/>
      <c r="D190" s="67"/>
      <c r="E190" s="48"/>
    </row>
    <row r="191" spans="2:5" x14ac:dyDescent="0.3">
      <c r="B191" s="102"/>
      <c r="D191" s="68"/>
      <c r="E191" s="48"/>
    </row>
    <row r="192" spans="2:5" x14ac:dyDescent="0.3">
      <c r="B192" s="102"/>
      <c r="D192" s="68"/>
      <c r="E192" s="48"/>
    </row>
    <row r="193" spans="2:5" x14ac:dyDescent="0.3">
      <c r="B193" s="101"/>
      <c r="D193" s="67"/>
      <c r="E193" s="48"/>
    </row>
    <row r="194" spans="2:5" x14ac:dyDescent="0.3">
      <c r="B194" s="92"/>
      <c r="C194" s="70"/>
      <c r="D194" s="70"/>
      <c r="E194" s="48"/>
    </row>
    <row r="195" spans="2:5" x14ac:dyDescent="0.3">
      <c r="B195" s="102"/>
      <c r="C195" s="70"/>
      <c r="D195" s="70"/>
      <c r="E195" s="48"/>
    </row>
    <row r="196" spans="2:5" x14ac:dyDescent="0.3">
      <c r="B196" s="102"/>
      <c r="C196" s="70"/>
      <c r="D196" s="91"/>
      <c r="E196" s="48"/>
    </row>
    <row r="197" spans="2:5" x14ac:dyDescent="0.3">
      <c r="B197" s="102"/>
      <c r="C197" s="70"/>
      <c r="D197" s="70"/>
      <c r="E197" s="48"/>
    </row>
    <row r="198" spans="2:5" x14ac:dyDescent="0.3">
      <c r="B198" s="102"/>
      <c r="C198" s="70"/>
      <c r="E198" s="48"/>
    </row>
    <row r="199" spans="2:5" x14ac:dyDescent="0.3">
      <c r="B199" s="102"/>
      <c r="C199" s="70"/>
      <c r="E199" s="48"/>
    </row>
    <row r="200" spans="2:5" x14ac:dyDescent="0.3">
      <c r="B200" s="102"/>
      <c r="C200" s="70"/>
      <c r="E200" s="48"/>
    </row>
    <row r="201" spans="2:5" x14ac:dyDescent="0.3">
      <c r="B201" s="102"/>
      <c r="C201" s="70"/>
      <c r="E201" s="48"/>
    </row>
    <row r="202" spans="2:5" x14ac:dyDescent="0.3">
      <c r="B202" s="102"/>
      <c r="C202" s="70"/>
      <c r="E202" s="48"/>
    </row>
    <row r="203" spans="2:5" x14ac:dyDescent="0.3">
      <c r="B203" s="102"/>
      <c r="C203" s="70"/>
      <c r="E203" s="48"/>
    </row>
    <row r="204" spans="2:5" x14ac:dyDescent="0.3">
      <c r="B204" s="102"/>
      <c r="C204" s="91"/>
      <c r="E204" s="48"/>
    </row>
    <row r="205" spans="2:5" x14ac:dyDescent="0.3">
      <c r="B205" s="102"/>
      <c r="C205" s="70"/>
      <c r="E205" s="48"/>
    </row>
    <row r="206" spans="2:5" x14ac:dyDescent="0.3">
      <c r="B206" s="102"/>
      <c r="C206" s="70"/>
      <c r="E206" s="48"/>
    </row>
    <row r="207" spans="2:5" x14ac:dyDescent="0.3">
      <c r="B207" s="101"/>
      <c r="C207" s="70"/>
      <c r="E207" s="48"/>
    </row>
    <row r="208" spans="2:5" x14ac:dyDescent="0.3">
      <c r="B208" s="100"/>
      <c r="C208" s="67"/>
      <c r="D208" s="68"/>
      <c r="E208" s="48"/>
    </row>
    <row r="209" spans="2:5" x14ac:dyDescent="0.3">
      <c r="B209" s="160"/>
      <c r="C209" s="67"/>
      <c r="D209" s="67"/>
      <c r="E209" s="48"/>
    </row>
    <row r="210" spans="2:5" x14ac:dyDescent="0.3">
      <c r="B210" s="160"/>
      <c r="C210" s="67"/>
      <c r="D210" s="67"/>
      <c r="E210" s="48"/>
    </row>
    <row r="211" spans="2:5" x14ac:dyDescent="0.3">
      <c r="B211" s="160"/>
      <c r="C211" s="67"/>
      <c r="E211" s="48"/>
    </row>
    <row r="212" spans="2:5" x14ac:dyDescent="0.3">
      <c r="B212" s="92"/>
      <c r="C212" s="70"/>
      <c r="D212" s="91"/>
      <c r="E212" s="48"/>
    </row>
    <row r="213" spans="2:5" x14ac:dyDescent="0.3">
      <c r="B213" s="102"/>
      <c r="C213" s="74"/>
      <c r="D213" s="70"/>
      <c r="E213" s="48"/>
    </row>
    <row r="214" spans="2:5" x14ac:dyDescent="0.3">
      <c r="B214" s="102"/>
      <c r="C214" s="70"/>
      <c r="D214" s="70"/>
      <c r="E214" s="48"/>
    </row>
    <row r="215" spans="2:5" x14ac:dyDescent="0.3">
      <c r="B215" s="102"/>
      <c r="C215" s="70"/>
      <c r="D215" s="70"/>
      <c r="E215" s="48"/>
    </row>
    <row r="216" spans="2:5" x14ac:dyDescent="0.3">
      <c r="B216" s="102"/>
      <c r="C216" s="70"/>
      <c r="E216" s="48"/>
    </row>
    <row r="217" spans="2:5" x14ac:dyDescent="0.3">
      <c r="B217" s="102"/>
      <c r="C217" s="70"/>
      <c r="E217" s="48"/>
    </row>
    <row r="218" spans="2:5" x14ac:dyDescent="0.3">
      <c r="B218" s="102"/>
      <c r="C218" s="70"/>
      <c r="E218" s="48"/>
    </row>
    <row r="219" spans="2:5" x14ac:dyDescent="0.3">
      <c r="B219" s="72"/>
      <c r="D219" s="67"/>
      <c r="E219" s="48"/>
    </row>
    <row r="220" spans="2:5" x14ac:dyDescent="0.3">
      <c r="B220" s="87"/>
      <c r="C220" s="85"/>
      <c r="D220" s="80"/>
      <c r="E220" s="48"/>
    </row>
    <row r="221" spans="2:5" x14ac:dyDescent="0.3">
      <c r="B221" s="84"/>
      <c r="C221" s="67"/>
      <c r="E221" s="48"/>
    </row>
    <row r="222" spans="2:5" x14ac:dyDescent="0.3">
      <c r="B222" s="161"/>
      <c r="C222" s="67"/>
      <c r="E222" s="48"/>
    </row>
    <row r="223" spans="2:5" x14ac:dyDescent="0.3">
      <c r="B223" s="161"/>
      <c r="C223" s="67"/>
      <c r="E223" s="48"/>
    </row>
    <row r="224" spans="2:5" x14ac:dyDescent="0.3">
      <c r="B224" s="161"/>
      <c r="C224" s="67"/>
      <c r="E224" s="48"/>
    </row>
    <row r="225" spans="2:5" x14ac:dyDescent="0.3">
      <c r="B225" s="161"/>
      <c r="C225" s="67"/>
      <c r="E225" s="48"/>
    </row>
    <row r="226" spans="2:5" x14ac:dyDescent="0.3">
      <c r="B226" s="161"/>
      <c r="C226" s="67"/>
      <c r="E226" s="48"/>
    </row>
    <row r="227" spans="2:5" x14ac:dyDescent="0.3">
      <c r="B227" s="161"/>
      <c r="C227" s="67"/>
      <c r="D227" s="77"/>
      <c r="E227" s="48"/>
    </row>
    <row r="228" spans="2:5" x14ac:dyDescent="0.3">
      <c r="B228" s="161"/>
      <c r="C228" s="67"/>
      <c r="D228" s="83"/>
      <c r="E228" s="48"/>
    </row>
    <row r="229" spans="2:5" x14ac:dyDescent="0.3">
      <c r="B229" s="161"/>
      <c r="C229" s="67"/>
      <c r="D229" s="83"/>
      <c r="E229" s="48"/>
    </row>
    <row r="230" spans="2:5" x14ac:dyDescent="0.3">
      <c r="B230" s="161"/>
      <c r="C230" s="67"/>
      <c r="D230" s="83"/>
      <c r="E230" s="48"/>
    </row>
    <row r="231" spans="2:5" x14ac:dyDescent="0.3">
      <c r="B231" s="161"/>
      <c r="C231" s="67"/>
      <c r="D231" s="82"/>
      <c r="E231" s="48"/>
    </row>
    <row r="232" spans="2:5" x14ac:dyDescent="0.3">
      <c r="B232" s="161"/>
      <c r="C232" s="67"/>
      <c r="E232" s="48"/>
    </row>
    <row r="233" spans="2:5" x14ac:dyDescent="0.3">
      <c r="B233" s="161"/>
      <c r="C233" s="67"/>
      <c r="E233" s="48"/>
    </row>
    <row r="234" spans="2:5" x14ac:dyDescent="0.3">
      <c r="B234" s="161"/>
      <c r="C234" s="67"/>
      <c r="E234" s="48"/>
    </row>
    <row r="235" spans="2:5" x14ac:dyDescent="0.3">
      <c r="B235" s="161"/>
      <c r="C235" s="67"/>
      <c r="E235" s="48"/>
    </row>
    <row r="236" spans="2:5" x14ac:dyDescent="0.3">
      <c r="B236" s="161"/>
      <c r="C236" s="67"/>
      <c r="E236" s="48"/>
    </row>
    <row r="237" spans="2:5" x14ac:dyDescent="0.3">
      <c r="B237" s="161"/>
      <c r="C237" s="67"/>
      <c r="E237" s="48"/>
    </row>
    <row r="238" spans="2:5" x14ac:dyDescent="0.3">
      <c r="B238" s="161"/>
      <c r="C238" s="67"/>
      <c r="E238" s="48"/>
    </row>
    <row r="239" spans="2:5" x14ac:dyDescent="0.3">
      <c r="B239" s="161"/>
      <c r="C239" s="67"/>
      <c r="E239" s="48"/>
    </row>
    <row r="240" spans="2:5" x14ac:dyDescent="0.3">
      <c r="B240" s="161"/>
      <c r="C240" s="67"/>
      <c r="E240" s="48"/>
    </row>
    <row r="241" spans="2:5" x14ac:dyDescent="0.3">
      <c r="B241" s="79"/>
      <c r="C241" s="70"/>
      <c r="D241" s="70"/>
      <c r="E241" s="48"/>
    </row>
    <row r="242" spans="2:5" x14ac:dyDescent="0.3">
      <c r="B242" s="161"/>
      <c r="C242" s="70"/>
      <c r="D242" s="70"/>
      <c r="E242" s="48"/>
    </row>
    <row r="243" spans="2:5" x14ac:dyDescent="0.3">
      <c r="B243" s="161"/>
      <c r="C243" s="70"/>
      <c r="D243" s="70"/>
      <c r="E243" s="48"/>
    </row>
    <row r="244" spans="2:5" x14ac:dyDescent="0.3">
      <c r="B244" s="161"/>
      <c r="C244" s="70"/>
      <c r="D244" s="70"/>
      <c r="E244" s="48"/>
    </row>
    <row r="245" spans="2:5" x14ac:dyDescent="0.3">
      <c r="B245" s="161"/>
      <c r="C245" s="70"/>
      <c r="D245" s="70"/>
      <c r="E245" s="48"/>
    </row>
    <row r="246" spans="2:5" x14ac:dyDescent="0.3">
      <c r="B246" s="161"/>
      <c r="C246" s="70"/>
      <c r="D246" s="70"/>
      <c r="E246" s="48"/>
    </row>
    <row r="247" spans="2:5" x14ac:dyDescent="0.3">
      <c r="B247" s="161"/>
      <c r="C247" s="70"/>
      <c r="D247" s="80"/>
      <c r="E247" s="48"/>
    </row>
    <row r="248" spans="2:5" x14ac:dyDescent="0.3">
      <c r="B248" s="161"/>
      <c r="C248" s="70"/>
      <c r="D248" s="80"/>
      <c r="E248" s="48"/>
    </row>
    <row r="249" spans="2:5" x14ac:dyDescent="0.3">
      <c r="B249" s="161"/>
      <c r="C249" s="70"/>
      <c r="E249" s="48"/>
    </row>
    <row r="250" spans="2:5" x14ac:dyDescent="0.3">
      <c r="B250" s="161"/>
      <c r="C250" s="70"/>
      <c r="E250" s="48"/>
    </row>
    <row r="251" spans="2:5" x14ac:dyDescent="0.3">
      <c r="B251" s="161"/>
      <c r="C251" s="70"/>
      <c r="E251" s="48"/>
    </row>
    <row r="252" spans="2:5" x14ac:dyDescent="0.3">
      <c r="B252" s="76"/>
      <c r="E252" s="48"/>
    </row>
    <row r="253" spans="2:5" x14ac:dyDescent="0.3">
      <c r="B253" s="104"/>
      <c r="E253" s="48"/>
    </row>
    <row r="254" spans="2:5" x14ac:dyDescent="0.3">
      <c r="B254" s="104"/>
      <c r="E254" s="48"/>
    </row>
    <row r="255" spans="2:5" x14ac:dyDescent="0.3">
      <c r="B255" s="104"/>
      <c r="E255" s="48"/>
    </row>
    <row r="256" spans="2:5" x14ac:dyDescent="0.3">
      <c r="B256" s="104"/>
      <c r="E256" s="48"/>
    </row>
    <row r="257" spans="2:5" x14ac:dyDescent="0.3">
      <c r="B257" s="104"/>
      <c r="E257" s="48"/>
    </row>
    <row r="258" spans="2:5" x14ac:dyDescent="0.3">
      <c r="B258" s="104"/>
      <c r="E258" s="48"/>
    </row>
    <row r="259" spans="2:5" x14ac:dyDescent="0.3">
      <c r="B259" s="104"/>
      <c r="D259" s="77"/>
      <c r="E259" s="48"/>
    </row>
    <row r="260" spans="2:5" x14ac:dyDescent="0.3">
      <c r="B260" s="104"/>
      <c r="E260" s="48"/>
    </row>
    <row r="261" spans="2:5" x14ac:dyDescent="0.3">
      <c r="B261" s="104"/>
      <c r="E261" s="48"/>
    </row>
    <row r="262" spans="2:5" x14ac:dyDescent="0.3">
      <c r="B262" s="104"/>
      <c r="E262" s="48"/>
    </row>
    <row r="263" spans="2:5" x14ac:dyDescent="0.3">
      <c r="B263" s="104"/>
      <c r="E263" s="48"/>
    </row>
    <row r="264" spans="2:5" x14ac:dyDescent="0.3">
      <c r="B264" s="104"/>
      <c r="E264" s="48"/>
    </row>
    <row r="265" spans="2:5" x14ac:dyDescent="0.3">
      <c r="B265" s="104"/>
      <c r="E265" s="48"/>
    </row>
    <row r="266" spans="2:5" x14ac:dyDescent="0.3">
      <c r="B266" s="104"/>
      <c r="E266" s="48"/>
    </row>
    <row r="267" spans="2:5" x14ac:dyDescent="0.3">
      <c r="B267" s="104"/>
      <c r="E267" s="48"/>
    </row>
    <row r="268" spans="2:5" x14ac:dyDescent="0.3">
      <c r="B268" s="104"/>
      <c r="E268" s="48"/>
    </row>
    <row r="269" spans="2:5" x14ac:dyDescent="0.3">
      <c r="B269" s="104"/>
      <c r="E269" s="48"/>
    </row>
    <row r="270" spans="2:5" x14ac:dyDescent="0.3">
      <c r="B270" s="104"/>
      <c r="E270" s="48"/>
    </row>
    <row r="271" spans="2:5" x14ac:dyDescent="0.3">
      <c r="B271" s="72"/>
      <c r="C271" s="70"/>
      <c r="D271" s="70"/>
      <c r="E271" s="48"/>
    </row>
    <row r="272" spans="2:5" x14ac:dyDescent="0.3">
      <c r="B272" s="160"/>
      <c r="C272" s="70"/>
      <c r="D272" s="70"/>
      <c r="E272" s="48"/>
    </row>
    <row r="273" spans="2:5" x14ac:dyDescent="0.3">
      <c r="B273" s="160"/>
      <c r="C273" s="70"/>
      <c r="D273" s="74"/>
      <c r="E273" s="48"/>
    </row>
    <row r="274" spans="2:5" x14ac:dyDescent="0.3">
      <c r="B274" s="160"/>
      <c r="C274" s="70"/>
      <c r="D274" s="74"/>
      <c r="E274" s="48"/>
    </row>
    <row r="275" spans="2:5" x14ac:dyDescent="0.3">
      <c r="B275" s="160"/>
      <c r="C275" s="70"/>
      <c r="D275" s="70"/>
      <c r="E275" s="48"/>
    </row>
    <row r="276" spans="2:5" x14ac:dyDescent="0.3">
      <c r="B276" s="160"/>
      <c r="C276" s="70"/>
      <c r="D276" s="70"/>
      <c r="E276" s="48"/>
    </row>
    <row r="277" spans="2:5" x14ac:dyDescent="0.3">
      <c r="B277" s="160"/>
      <c r="C277" s="70"/>
      <c r="D277" s="70"/>
      <c r="E277" s="48"/>
    </row>
    <row r="278" spans="2:5" x14ac:dyDescent="0.3">
      <c r="B278" s="160"/>
      <c r="D278" s="70"/>
      <c r="E278" s="48"/>
    </row>
    <row r="279" spans="2:5" x14ac:dyDescent="0.3">
      <c r="B279" s="160"/>
      <c r="D279" s="70"/>
      <c r="E279" s="48"/>
    </row>
    <row r="280" spans="2:5" x14ac:dyDescent="0.3">
      <c r="C280" s="67"/>
      <c r="D280" s="67"/>
      <c r="E280" s="48"/>
    </row>
    <row r="281" spans="2:5" x14ac:dyDescent="0.3">
      <c r="B281" s="162"/>
      <c r="C281" s="67"/>
      <c r="D281" s="67"/>
      <c r="E281" s="48"/>
    </row>
    <row r="282" spans="2:5" x14ac:dyDescent="0.3">
      <c r="B282" s="162"/>
      <c r="C282" s="67"/>
      <c r="D282" s="67"/>
      <c r="E282" s="48"/>
    </row>
    <row r="283" spans="2:5" x14ac:dyDescent="0.3">
      <c r="B283" s="162"/>
      <c r="C283" s="67"/>
      <c r="D283" s="68"/>
      <c r="E283" s="48"/>
    </row>
    <row r="284" spans="2:5" x14ac:dyDescent="0.3">
      <c r="B284" s="162"/>
      <c r="C284" s="67"/>
      <c r="D284" s="67"/>
      <c r="E284" s="48"/>
    </row>
    <row r="285" spans="2:5" x14ac:dyDescent="0.3">
      <c r="B285" s="162"/>
      <c r="C285" s="67"/>
      <c r="D285" s="68"/>
      <c r="E285" s="48"/>
    </row>
    <row r="286" spans="2:5" x14ac:dyDescent="0.3">
      <c r="B286" s="162"/>
      <c r="C286" s="67"/>
      <c r="D286" s="67"/>
      <c r="E286" s="48"/>
    </row>
    <row r="287" spans="2:5" x14ac:dyDescent="0.3">
      <c r="B287" s="162"/>
      <c r="C287" s="67"/>
      <c r="D287" s="53"/>
      <c r="E287" s="48"/>
    </row>
    <row r="288" spans="2:5" x14ac:dyDescent="0.3">
      <c r="B288" s="162"/>
      <c r="C288" s="66"/>
      <c r="D288" s="53"/>
      <c r="E288" s="48"/>
    </row>
    <row r="291" spans="2:5" x14ac:dyDescent="0.3">
      <c r="B291" s="109"/>
      <c r="C291" s="67"/>
      <c r="D291" s="67"/>
      <c r="E291" s="48"/>
    </row>
    <row r="292" spans="2:5" ht="28.8" customHeight="1" x14ac:dyDescent="0.3">
      <c r="B292" s="102"/>
      <c r="C292" s="164"/>
      <c r="D292" s="67"/>
      <c r="E292" s="48"/>
    </row>
    <row r="293" spans="2:5" x14ac:dyDescent="0.3">
      <c r="B293" s="102"/>
      <c r="D293" s="67"/>
      <c r="E293" s="48"/>
    </row>
    <row r="294" spans="2:5" x14ac:dyDescent="0.3">
      <c r="B294" s="87"/>
      <c r="C294" s="80"/>
      <c r="E294" s="48"/>
    </row>
    <row r="295" spans="2:5" x14ac:dyDescent="0.3">
      <c r="B295" s="102"/>
      <c r="C295" s="164"/>
      <c r="D295" s="67"/>
      <c r="E295" s="48"/>
    </row>
  </sheetData>
  <mergeCells count="2">
    <mergeCell ref="B3:I3"/>
    <mergeCell ref="B2:C2"/>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tabColor theme="9" tint="0.79998168889431442"/>
  </sheetPr>
  <dimension ref="B2:I41"/>
  <sheetViews>
    <sheetView topLeftCell="A2" zoomScaleNormal="100" workbookViewId="0">
      <selection activeCell="E6" sqref="E6:E7"/>
    </sheetView>
  </sheetViews>
  <sheetFormatPr defaultColWidth="8.88671875" defaultRowHeight="14.4" x14ac:dyDescent="0.3"/>
  <cols>
    <col min="1" max="1" width="3.88671875" style="3" customWidth="1"/>
    <col min="2" max="3" width="26" style="3" customWidth="1"/>
    <col min="4" max="4" width="100.77734375" style="3" customWidth="1"/>
    <col min="5" max="5" width="14.6640625" style="3" customWidth="1"/>
    <col min="6" max="6" width="45.5546875" style="3" customWidth="1"/>
    <col min="7" max="7" width="49.44140625" style="3" customWidth="1"/>
    <col min="8" max="8" width="22" style="3" customWidth="1"/>
    <col min="9" max="9" width="80.33203125" style="4" customWidth="1"/>
    <col min="10" max="21" width="8.88671875" style="3" customWidth="1"/>
    <col min="22" max="16384" width="8.88671875" style="3"/>
  </cols>
  <sheetData>
    <row r="2" spans="2:9" x14ac:dyDescent="0.3">
      <c r="B2" s="29" t="s">
        <v>0</v>
      </c>
    </row>
    <row r="3" spans="2:9" ht="153.75" customHeight="1" x14ac:dyDescent="0.3">
      <c r="B3" s="177" t="s">
        <v>77</v>
      </c>
      <c r="C3" s="178"/>
      <c r="D3" s="178"/>
      <c r="E3" s="178"/>
      <c r="F3" s="179"/>
      <c r="I3" s="3"/>
    </row>
    <row r="4" spans="2:9" ht="15.75" customHeight="1" x14ac:dyDescent="0.3">
      <c r="I4" s="3"/>
    </row>
    <row r="5" spans="2:9" ht="28.8" customHeight="1" x14ac:dyDescent="0.3">
      <c r="B5" s="41" t="s">
        <v>43</v>
      </c>
      <c r="C5" s="41" t="s">
        <v>78</v>
      </c>
      <c r="D5" s="43" t="s">
        <v>51</v>
      </c>
      <c r="E5" s="41" t="s">
        <v>79</v>
      </c>
      <c r="F5" s="43" t="s">
        <v>80</v>
      </c>
      <c r="I5" s="3"/>
    </row>
    <row r="6" spans="2:9" ht="43.2" customHeight="1" x14ac:dyDescent="0.3">
      <c r="B6" s="171"/>
      <c r="C6" s="34"/>
      <c r="D6" s="173" t="s">
        <v>81</v>
      </c>
      <c r="E6" s="170"/>
      <c r="F6" s="174" t="s">
        <v>82</v>
      </c>
    </row>
    <row r="7" spans="2:9" ht="43.2" customHeight="1" x14ac:dyDescent="0.3">
      <c r="B7" s="171"/>
      <c r="C7" s="34"/>
      <c r="D7" s="33" t="s">
        <v>83</v>
      </c>
      <c r="E7" s="40"/>
      <c r="F7" s="172" t="s">
        <v>84</v>
      </c>
      <c r="G7" s="5"/>
    </row>
    <row r="8" spans="2:9" x14ac:dyDescent="0.3">
      <c r="B8" s="40"/>
      <c r="C8" s="34"/>
      <c r="D8" s="33"/>
      <c r="E8" s="40"/>
      <c r="G8" s="6"/>
    </row>
    <row r="9" spans="2:9" x14ac:dyDescent="0.3">
      <c r="B9" s="40"/>
      <c r="C9" s="34"/>
      <c r="D9" s="33"/>
      <c r="E9" s="40"/>
      <c r="G9" s="7"/>
    </row>
    <row r="10" spans="2:9" x14ac:dyDescent="0.3">
      <c r="B10" s="35"/>
      <c r="C10" s="34"/>
      <c r="D10" s="33"/>
      <c r="E10" s="40"/>
    </row>
    <row r="11" spans="2:9" x14ac:dyDescent="0.3">
      <c r="B11" s="35"/>
      <c r="C11" s="34"/>
      <c r="D11" s="33"/>
      <c r="E11" s="40"/>
    </row>
    <row r="12" spans="2:9" x14ac:dyDescent="0.3">
      <c r="B12" s="75"/>
      <c r="C12" s="86"/>
      <c r="D12" s="33"/>
      <c r="E12" s="63"/>
      <c r="F12" s="62"/>
      <c r="H12" s="53"/>
      <c r="I12" s="60"/>
    </row>
    <row r="13" spans="2:9" x14ac:dyDescent="0.3">
      <c r="B13" s="71"/>
      <c r="C13" s="106"/>
      <c r="D13" s="33"/>
      <c r="E13" s="63"/>
      <c r="F13" s="62"/>
      <c r="G13" s="65"/>
      <c r="H13" s="53"/>
      <c r="I13" s="60"/>
    </row>
    <row r="14" spans="2:9" x14ac:dyDescent="0.3">
      <c r="B14" s="87"/>
      <c r="C14" s="86"/>
      <c r="D14" s="33"/>
      <c r="E14" s="63"/>
      <c r="F14" s="62"/>
      <c r="H14" s="53"/>
      <c r="I14" s="60"/>
    </row>
    <row r="15" spans="2:9" x14ac:dyDescent="0.3">
      <c r="B15" s="35"/>
      <c r="C15" s="34"/>
      <c r="D15" s="30"/>
      <c r="E15" s="40"/>
    </row>
    <row r="16" spans="2:9" x14ac:dyDescent="0.3">
      <c r="B16" s="35"/>
      <c r="C16" s="34"/>
      <c r="D16" s="30"/>
      <c r="E16" s="40"/>
    </row>
    <row r="17" spans="2:5" x14ac:dyDescent="0.3">
      <c r="B17" s="35"/>
      <c r="C17" s="34"/>
      <c r="D17" s="30"/>
      <c r="E17" s="40"/>
    </row>
    <row r="18" spans="2:5" x14ac:dyDescent="0.3">
      <c r="B18" s="35"/>
      <c r="C18" s="34"/>
      <c r="D18" s="30"/>
      <c r="E18" s="40"/>
    </row>
    <row r="19" spans="2:5" x14ac:dyDescent="0.3">
      <c r="B19" s="35"/>
      <c r="C19" s="34"/>
      <c r="D19" s="30"/>
      <c r="E19" s="40"/>
    </row>
    <row r="20" spans="2:5" x14ac:dyDescent="0.3">
      <c r="B20" s="35"/>
      <c r="C20" s="34"/>
      <c r="D20" s="30"/>
      <c r="E20" s="40"/>
    </row>
    <row r="21" spans="2:5" x14ac:dyDescent="0.3">
      <c r="B21" s="35"/>
      <c r="C21" s="34"/>
      <c r="D21" s="30"/>
      <c r="E21" s="40"/>
    </row>
    <row r="22" spans="2:5" x14ac:dyDescent="0.3">
      <c r="B22" s="35"/>
      <c r="C22" s="34"/>
      <c r="D22" s="30"/>
      <c r="E22" s="40"/>
    </row>
    <row r="23" spans="2:5" x14ac:dyDescent="0.3">
      <c r="B23" s="35"/>
      <c r="C23" s="34"/>
      <c r="D23" s="30"/>
      <c r="E23" s="40"/>
    </row>
    <row r="24" spans="2:5" x14ac:dyDescent="0.3">
      <c r="B24" s="35"/>
      <c r="C24" s="34"/>
      <c r="D24" s="30"/>
      <c r="E24" s="40"/>
    </row>
    <row r="25" spans="2:5" x14ac:dyDescent="0.3">
      <c r="B25" s="35"/>
      <c r="C25" s="34"/>
      <c r="D25" s="30"/>
      <c r="E25" s="40"/>
    </row>
    <row r="26" spans="2:5" x14ac:dyDescent="0.3">
      <c r="B26" s="35"/>
      <c r="C26" s="34"/>
      <c r="D26" s="30"/>
      <c r="E26" s="40"/>
    </row>
    <row r="27" spans="2:5" x14ac:dyDescent="0.3">
      <c r="B27" s="35"/>
      <c r="C27" s="34"/>
      <c r="D27" s="30"/>
      <c r="E27" s="40"/>
    </row>
    <row r="28" spans="2:5" x14ac:dyDescent="0.3">
      <c r="B28" s="35"/>
      <c r="C28" s="34"/>
      <c r="D28" s="30"/>
      <c r="E28" s="40"/>
    </row>
    <row r="29" spans="2:5" x14ac:dyDescent="0.3">
      <c r="B29" s="35"/>
      <c r="C29" s="34"/>
      <c r="D29" s="30"/>
      <c r="E29" s="40"/>
    </row>
    <row r="30" spans="2:5" x14ac:dyDescent="0.3">
      <c r="B30" s="35"/>
      <c r="C30" s="34"/>
      <c r="D30" s="30"/>
      <c r="E30" s="40"/>
    </row>
    <row r="31" spans="2:5" x14ac:dyDescent="0.3">
      <c r="B31" s="35"/>
      <c r="C31" s="34"/>
      <c r="D31" s="30"/>
      <c r="E31" s="40"/>
    </row>
    <row r="32" spans="2:5" x14ac:dyDescent="0.3">
      <c r="B32" s="35"/>
      <c r="C32" s="34"/>
      <c r="D32" s="30"/>
      <c r="E32" s="40"/>
    </row>
    <row r="33" spans="2:5" x14ac:dyDescent="0.3">
      <c r="B33" s="35"/>
      <c r="C33" s="34"/>
      <c r="D33" s="30"/>
      <c r="E33" s="40"/>
    </row>
    <row r="34" spans="2:5" x14ac:dyDescent="0.3">
      <c r="B34" s="35"/>
      <c r="C34" s="34"/>
      <c r="D34" s="30"/>
      <c r="E34" s="40"/>
    </row>
    <row r="35" spans="2:5" x14ac:dyDescent="0.3">
      <c r="B35" s="35"/>
      <c r="C35" s="34"/>
      <c r="D35" s="30"/>
      <c r="E35" s="40"/>
    </row>
    <row r="36" spans="2:5" x14ac:dyDescent="0.3">
      <c r="B36" s="35"/>
      <c r="C36" s="34"/>
      <c r="D36" s="30"/>
      <c r="E36" s="40"/>
    </row>
    <row r="37" spans="2:5" x14ac:dyDescent="0.3">
      <c r="B37" s="35"/>
      <c r="C37" s="34"/>
      <c r="D37" s="30"/>
      <c r="E37" s="40"/>
    </row>
    <row r="38" spans="2:5" x14ac:dyDescent="0.3">
      <c r="B38" s="35"/>
      <c r="C38" s="34"/>
      <c r="D38" s="30"/>
      <c r="E38" s="40"/>
    </row>
    <row r="39" spans="2:5" x14ac:dyDescent="0.3">
      <c r="B39" s="35"/>
      <c r="C39" s="34"/>
      <c r="D39" s="30"/>
      <c r="E39" s="40"/>
    </row>
    <row r="40" spans="2:5" x14ac:dyDescent="0.3">
      <c r="B40" s="35"/>
      <c r="C40" s="34"/>
      <c r="D40" s="30"/>
      <c r="E40" s="40"/>
    </row>
    <row r="41" spans="2:5" x14ac:dyDescent="0.3">
      <c r="B41" s="35"/>
      <c r="C41" s="34"/>
      <c r="D41" s="30"/>
      <c r="E41" s="40"/>
    </row>
  </sheetData>
  <mergeCells count="1">
    <mergeCell ref="B3:F3"/>
  </mergeCells>
  <conditionalFormatting sqref="B6">
    <cfRule type="duplicateValues" dxfId="7" priority="3"/>
    <cfRule type="duplicateValues" dxfId="6" priority="4"/>
  </conditionalFormatting>
  <conditionalFormatting sqref="B7">
    <cfRule type="duplicateValues" dxfId="5" priority="1"/>
    <cfRule type="duplicateValues" dxfId="4" priority="2"/>
  </conditionalFormatting>
  <conditionalFormatting sqref="B5:C5">
    <cfRule type="duplicateValues" dxfId="3" priority="5"/>
    <cfRule type="duplicateValues" dxfId="2" priority="6"/>
  </conditionalFormatting>
  <conditionalFormatting sqref="D15:D1048576">
    <cfRule type="duplicateValues" dxfId="1" priority="9"/>
    <cfRule type="duplicateValues" dxfId="0" priority="10"/>
  </conditionalFormatting>
  <dataValidations count="1">
    <dataValidation type="list" allowBlank="1" showInputMessage="1" showErrorMessage="1" sqref="E12" xr:uid="{00000000-0002-0000-0A00-000000000000}">
      <formula1>Mechanisms</formula1>
    </dataValidation>
  </dataValidation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tabColor theme="5" tint="0.79998168889431442"/>
  </sheetPr>
  <dimension ref="A1:L395"/>
  <sheetViews>
    <sheetView workbookViewId="0">
      <pane ySplit="1" topLeftCell="A2" activePane="bottomLeft" state="frozen"/>
      <selection activeCell="E5" sqref="E5"/>
      <selection pane="bottomLeft" activeCell="F22" sqref="F22"/>
    </sheetView>
  </sheetViews>
  <sheetFormatPr defaultRowHeight="14.4" x14ac:dyDescent="0.3"/>
  <cols>
    <col min="1" max="1" width="8" style="2" bestFit="1" customWidth="1"/>
    <col min="2" max="2" width="9.6640625" style="1" customWidth="1"/>
    <col min="3" max="4" width="14.109375" style="1" customWidth="1"/>
    <col min="5" max="5" width="4.44140625" style="1" customWidth="1"/>
    <col min="6" max="6" width="70.33203125" style="1" customWidth="1"/>
    <col min="7" max="7" width="8" style="2" bestFit="1" customWidth="1"/>
    <col min="8" max="8" width="17.6640625" style="1" customWidth="1"/>
    <col min="9" max="9" width="67.33203125" style="1" customWidth="1"/>
    <col min="10" max="10" width="21.109375" style="1" customWidth="1"/>
    <col min="11" max="11" width="14.109375" style="1" customWidth="1"/>
    <col min="12" max="12" width="70.33203125" style="1" customWidth="1"/>
    <col min="257" max="257" width="7" customWidth="1"/>
    <col min="258" max="258" width="9.6640625" customWidth="1"/>
    <col min="259" max="260" width="14.109375" customWidth="1"/>
    <col min="261" max="261" width="4.44140625" customWidth="1"/>
    <col min="262" max="262" width="70.33203125" customWidth="1"/>
    <col min="263" max="263" width="21.109375" customWidth="1"/>
    <col min="264" max="264" width="17.6640625" customWidth="1"/>
    <col min="265" max="265" width="67.33203125" customWidth="1"/>
    <col min="266" max="266" width="21.109375" customWidth="1"/>
    <col min="267" max="267" width="14.109375" customWidth="1"/>
    <col min="268" max="268" width="70.33203125" customWidth="1"/>
    <col min="513" max="513" width="7" customWidth="1"/>
    <col min="514" max="514" width="9.6640625" customWidth="1"/>
    <col min="515" max="516" width="14.109375" customWidth="1"/>
    <col min="517" max="517" width="4.44140625" customWidth="1"/>
    <col min="518" max="518" width="70.33203125" customWidth="1"/>
    <col min="519" max="519" width="21.109375" customWidth="1"/>
    <col min="520" max="520" width="17.6640625" customWidth="1"/>
    <col min="521" max="521" width="67.33203125" customWidth="1"/>
    <col min="522" max="522" width="21.109375" customWidth="1"/>
    <col min="523" max="523" width="14.109375" customWidth="1"/>
    <col min="524" max="524" width="70.33203125" customWidth="1"/>
    <col min="769" max="769" width="7" customWidth="1"/>
    <col min="770" max="770" width="9.6640625" customWidth="1"/>
    <col min="771" max="772" width="14.109375" customWidth="1"/>
    <col min="773" max="773" width="4.44140625" customWidth="1"/>
    <col min="774" max="774" width="70.33203125" customWidth="1"/>
    <col min="775" max="775" width="21.109375" customWidth="1"/>
    <col min="776" max="776" width="17.6640625" customWidth="1"/>
    <col min="777" max="777" width="67.33203125" customWidth="1"/>
    <col min="778" max="778" width="21.109375" customWidth="1"/>
    <col min="779" max="779" width="14.109375" customWidth="1"/>
    <col min="780" max="780" width="70.33203125" customWidth="1"/>
    <col min="1025" max="1025" width="7" customWidth="1"/>
    <col min="1026" max="1026" width="9.6640625" customWidth="1"/>
    <col min="1027" max="1028" width="14.109375" customWidth="1"/>
    <col min="1029" max="1029" width="4.44140625" customWidth="1"/>
    <col min="1030" max="1030" width="70.33203125" customWidth="1"/>
    <col min="1031" max="1031" width="21.109375" customWidth="1"/>
    <col min="1032" max="1032" width="17.6640625" customWidth="1"/>
    <col min="1033" max="1033" width="67.33203125" customWidth="1"/>
    <col min="1034" max="1034" width="21.109375" customWidth="1"/>
    <col min="1035" max="1035" width="14.109375" customWidth="1"/>
    <col min="1036" max="1036" width="70.33203125" customWidth="1"/>
    <col min="1281" max="1281" width="7" customWidth="1"/>
    <col min="1282" max="1282" width="9.6640625" customWidth="1"/>
    <col min="1283" max="1284" width="14.109375" customWidth="1"/>
    <col min="1285" max="1285" width="4.44140625" customWidth="1"/>
    <col min="1286" max="1286" width="70.33203125" customWidth="1"/>
    <col min="1287" max="1287" width="21.109375" customWidth="1"/>
    <col min="1288" max="1288" width="17.6640625" customWidth="1"/>
    <col min="1289" max="1289" width="67.33203125" customWidth="1"/>
    <col min="1290" max="1290" width="21.109375" customWidth="1"/>
    <col min="1291" max="1291" width="14.109375" customWidth="1"/>
    <col min="1292" max="1292" width="70.33203125" customWidth="1"/>
    <col min="1537" max="1537" width="7" customWidth="1"/>
    <col min="1538" max="1538" width="9.6640625" customWidth="1"/>
    <col min="1539" max="1540" width="14.109375" customWidth="1"/>
    <col min="1541" max="1541" width="4.44140625" customWidth="1"/>
    <col min="1542" max="1542" width="70.33203125" customWidth="1"/>
    <col min="1543" max="1543" width="21.109375" customWidth="1"/>
    <col min="1544" max="1544" width="17.6640625" customWidth="1"/>
    <col min="1545" max="1545" width="67.33203125" customWidth="1"/>
    <col min="1546" max="1546" width="21.109375" customWidth="1"/>
    <col min="1547" max="1547" width="14.109375" customWidth="1"/>
    <col min="1548" max="1548" width="70.33203125" customWidth="1"/>
    <col min="1793" max="1793" width="7" customWidth="1"/>
    <col min="1794" max="1794" width="9.6640625" customWidth="1"/>
    <col min="1795" max="1796" width="14.109375" customWidth="1"/>
    <col min="1797" max="1797" width="4.44140625" customWidth="1"/>
    <col min="1798" max="1798" width="70.33203125" customWidth="1"/>
    <col min="1799" max="1799" width="21.109375" customWidth="1"/>
    <col min="1800" max="1800" width="17.6640625" customWidth="1"/>
    <col min="1801" max="1801" width="67.33203125" customWidth="1"/>
    <col min="1802" max="1802" width="21.109375" customWidth="1"/>
    <col min="1803" max="1803" width="14.109375" customWidth="1"/>
    <col min="1804" max="1804" width="70.33203125" customWidth="1"/>
    <col min="2049" max="2049" width="7" customWidth="1"/>
    <col min="2050" max="2050" width="9.6640625" customWidth="1"/>
    <col min="2051" max="2052" width="14.109375" customWidth="1"/>
    <col min="2053" max="2053" width="4.44140625" customWidth="1"/>
    <col min="2054" max="2054" width="70.33203125" customWidth="1"/>
    <col min="2055" max="2055" width="21.109375" customWidth="1"/>
    <col min="2056" max="2056" width="17.6640625" customWidth="1"/>
    <col min="2057" max="2057" width="67.33203125" customWidth="1"/>
    <col min="2058" max="2058" width="21.109375" customWidth="1"/>
    <col min="2059" max="2059" width="14.109375" customWidth="1"/>
    <col min="2060" max="2060" width="70.33203125" customWidth="1"/>
    <col min="2305" max="2305" width="7" customWidth="1"/>
    <col min="2306" max="2306" width="9.6640625" customWidth="1"/>
    <col min="2307" max="2308" width="14.109375" customWidth="1"/>
    <col min="2309" max="2309" width="4.44140625" customWidth="1"/>
    <col min="2310" max="2310" width="70.33203125" customWidth="1"/>
    <col min="2311" max="2311" width="21.109375" customWidth="1"/>
    <col min="2312" max="2312" width="17.6640625" customWidth="1"/>
    <col min="2313" max="2313" width="67.33203125" customWidth="1"/>
    <col min="2314" max="2314" width="21.109375" customWidth="1"/>
    <col min="2315" max="2315" width="14.109375" customWidth="1"/>
    <col min="2316" max="2316" width="70.33203125" customWidth="1"/>
    <col min="2561" max="2561" width="7" customWidth="1"/>
    <col min="2562" max="2562" width="9.6640625" customWidth="1"/>
    <col min="2563" max="2564" width="14.109375" customWidth="1"/>
    <col min="2565" max="2565" width="4.44140625" customWidth="1"/>
    <col min="2566" max="2566" width="70.33203125" customWidth="1"/>
    <col min="2567" max="2567" width="21.109375" customWidth="1"/>
    <col min="2568" max="2568" width="17.6640625" customWidth="1"/>
    <col min="2569" max="2569" width="67.33203125" customWidth="1"/>
    <col min="2570" max="2570" width="21.109375" customWidth="1"/>
    <col min="2571" max="2571" width="14.109375" customWidth="1"/>
    <col min="2572" max="2572" width="70.33203125" customWidth="1"/>
    <col min="2817" max="2817" width="7" customWidth="1"/>
    <col min="2818" max="2818" width="9.6640625" customWidth="1"/>
    <col min="2819" max="2820" width="14.109375" customWidth="1"/>
    <col min="2821" max="2821" width="4.44140625" customWidth="1"/>
    <col min="2822" max="2822" width="70.33203125" customWidth="1"/>
    <col min="2823" max="2823" width="21.109375" customWidth="1"/>
    <col min="2824" max="2824" width="17.6640625" customWidth="1"/>
    <col min="2825" max="2825" width="67.33203125" customWidth="1"/>
    <col min="2826" max="2826" width="21.109375" customWidth="1"/>
    <col min="2827" max="2827" width="14.109375" customWidth="1"/>
    <col min="2828" max="2828" width="70.33203125" customWidth="1"/>
    <col min="3073" max="3073" width="7" customWidth="1"/>
    <col min="3074" max="3074" width="9.6640625" customWidth="1"/>
    <col min="3075" max="3076" width="14.109375" customWidth="1"/>
    <col min="3077" max="3077" width="4.44140625" customWidth="1"/>
    <col min="3078" max="3078" width="70.33203125" customWidth="1"/>
    <col min="3079" max="3079" width="21.109375" customWidth="1"/>
    <col min="3080" max="3080" width="17.6640625" customWidth="1"/>
    <col min="3081" max="3081" width="67.33203125" customWidth="1"/>
    <col min="3082" max="3082" width="21.109375" customWidth="1"/>
    <col min="3083" max="3083" width="14.109375" customWidth="1"/>
    <col min="3084" max="3084" width="70.33203125" customWidth="1"/>
    <col min="3329" max="3329" width="7" customWidth="1"/>
    <col min="3330" max="3330" width="9.6640625" customWidth="1"/>
    <col min="3331" max="3332" width="14.109375" customWidth="1"/>
    <col min="3333" max="3333" width="4.44140625" customWidth="1"/>
    <col min="3334" max="3334" width="70.33203125" customWidth="1"/>
    <col min="3335" max="3335" width="21.109375" customWidth="1"/>
    <col min="3336" max="3336" width="17.6640625" customWidth="1"/>
    <col min="3337" max="3337" width="67.33203125" customWidth="1"/>
    <col min="3338" max="3338" width="21.109375" customWidth="1"/>
    <col min="3339" max="3339" width="14.109375" customWidth="1"/>
    <col min="3340" max="3340" width="70.33203125" customWidth="1"/>
    <col min="3585" max="3585" width="7" customWidth="1"/>
    <col min="3586" max="3586" width="9.6640625" customWidth="1"/>
    <col min="3587" max="3588" width="14.109375" customWidth="1"/>
    <col min="3589" max="3589" width="4.44140625" customWidth="1"/>
    <col min="3590" max="3590" width="70.33203125" customWidth="1"/>
    <col min="3591" max="3591" width="21.109375" customWidth="1"/>
    <col min="3592" max="3592" width="17.6640625" customWidth="1"/>
    <col min="3593" max="3593" width="67.33203125" customWidth="1"/>
    <col min="3594" max="3594" width="21.109375" customWidth="1"/>
    <col min="3595" max="3595" width="14.109375" customWidth="1"/>
    <col min="3596" max="3596" width="70.33203125" customWidth="1"/>
    <col min="3841" max="3841" width="7" customWidth="1"/>
    <col min="3842" max="3842" width="9.6640625" customWidth="1"/>
    <col min="3843" max="3844" width="14.109375" customWidth="1"/>
    <col min="3845" max="3845" width="4.44140625" customWidth="1"/>
    <col min="3846" max="3846" width="70.33203125" customWidth="1"/>
    <col min="3847" max="3847" width="21.109375" customWidth="1"/>
    <col min="3848" max="3848" width="17.6640625" customWidth="1"/>
    <col min="3849" max="3849" width="67.33203125" customWidth="1"/>
    <col min="3850" max="3850" width="21.109375" customWidth="1"/>
    <col min="3851" max="3851" width="14.109375" customWidth="1"/>
    <col min="3852" max="3852" width="70.33203125" customWidth="1"/>
    <col min="4097" max="4097" width="7" customWidth="1"/>
    <col min="4098" max="4098" width="9.6640625" customWidth="1"/>
    <col min="4099" max="4100" width="14.109375" customWidth="1"/>
    <col min="4101" max="4101" width="4.44140625" customWidth="1"/>
    <col min="4102" max="4102" width="70.33203125" customWidth="1"/>
    <col min="4103" max="4103" width="21.109375" customWidth="1"/>
    <col min="4104" max="4104" width="17.6640625" customWidth="1"/>
    <col min="4105" max="4105" width="67.33203125" customWidth="1"/>
    <col min="4106" max="4106" width="21.109375" customWidth="1"/>
    <col min="4107" max="4107" width="14.109375" customWidth="1"/>
    <col min="4108" max="4108" width="70.33203125" customWidth="1"/>
    <col min="4353" max="4353" width="7" customWidth="1"/>
    <col min="4354" max="4354" width="9.6640625" customWidth="1"/>
    <col min="4355" max="4356" width="14.109375" customWidth="1"/>
    <col min="4357" max="4357" width="4.44140625" customWidth="1"/>
    <col min="4358" max="4358" width="70.33203125" customWidth="1"/>
    <col min="4359" max="4359" width="21.109375" customWidth="1"/>
    <col min="4360" max="4360" width="17.6640625" customWidth="1"/>
    <col min="4361" max="4361" width="67.33203125" customWidth="1"/>
    <col min="4362" max="4362" width="21.109375" customWidth="1"/>
    <col min="4363" max="4363" width="14.109375" customWidth="1"/>
    <col min="4364" max="4364" width="70.33203125" customWidth="1"/>
    <col min="4609" max="4609" width="7" customWidth="1"/>
    <col min="4610" max="4610" width="9.6640625" customWidth="1"/>
    <col min="4611" max="4612" width="14.109375" customWidth="1"/>
    <col min="4613" max="4613" width="4.44140625" customWidth="1"/>
    <col min="4614" max="4614" width="70.33203125" customWidth="1"/>
    <col min="4615" max="4615" width="21.109375" customWidth="1"/>
    <col min="4616" max="4616" width="17.6640625" customWidth="1"/>
    <col min="4617" max="4617" width="67.33203125" customWidth="1"/>
    <col min="4618" max="4618" width="21.109375" customWidth="1"/>
    <col min="4619" max="4619" width="14.109375" customWidth="1"/>
    <col min="4620" max="4620" width="70.33203125" customWidth="1"/>
    <col min="4865" max="4865" width="7" customWidth="1"/>
    <col min="4866" max="4866" width="9.6640625" customWidth="1"/>
    <col min="4867" max="4868" width="14.109375" customWidth="1"/>
    <col min="4869" max="4869" width="4.44140625" customWidth="1"/>
    <col min="4870" max="4870" width="70.33203125" customWidth="1"/>
    <col min="4871" max="4871" width="21.109375" customWidth="1"/>
    <col min="4872" max="4872" width="17.6640625" customWidth="1"/>
    <col min="4873" max="4873" width="67.33203125" customWidth="1"/>
    <col min="4874" max="4874" width="21.109375" customWidth="1"/>
    <col min="4875" max="4875" width="14.109375" customWidth="1"/>
    <col min="4876" max="4876" width="70.33203125" customWidth="1"/>
    <col min="5121" max="5121" width="7" customWidth="1"/>
    <col min="5122" max="5122" width="9.6640625" customWidth="1"/>
    <col min="5123" max="5124" width="14.109375" customWidth="1"/>
    <col min="5125" max="5125" width="4.44140625" customWidth="1"/>
    <col min="5126" max="5126" width="70.33203125" customWidth="1"/>
    <col min="5127" max="5127" width="21.109375" customWidth="1"/>
    <col min="5128" max="5128" width="17.6640625" customWidth="1"/>
    <col min="5129" max="5129" width="67.33203125" customWidth="1"/>
    <col min="5130" max="5130" width="21.109375" customWidth="1"/>
    <col min="5131" max="5131" width="14.109375" customWidth="1"/>
    <col min="5132" max="5132" width="70.33203125" customWidth="1"/>
    <col min="5377" max="5377" width="7" customWidth="1"/>
    <col min="5378" max="5378" width="9.6640625" customWidth="1"/>
    <col min="5379" max="5380" width="14.109375" customWidth="1"/>
    <col min="5381" max="5381" width="4.44140625" customWidth="1"/>
    <col min="5382" max="5382" width="70.33203125" customWidth="1"/>
    <col min="5383" max="5383" width="21.109375" customWidth="1"/>
    <col min="5384" max="5384" width="17.6640625" customWidth="1"/>
    <col min="5385" max="5385" width="67.33203125" customWidth="1"/>
    <col min="5386" max="5386" width="21.109375" customWidth="1"/>
    <col min="5387" max="5387" width="14.109375" customWidth="1"/>
    <col min="5388" max="5388" width="70.33203125" customWidth="1"/>
    <col min="5633" max="5633" width="7" customWidth="1"/>
    <col min="5634" max="5634" width="9.6640625" customWidth="1"/>
    <col min="5635" max="5636" width="14.109375" customWidth="1"/>
    <col min="5637" max="5637" width="4.44140625" customWidth="1"/>
    <col min="5638" max="5638" width="70.33203125" customWidth="1"/>
    <col min="5639" max="5639" width="21.109375" customWidth="1"/>
    <col min="5640" max="5640" width="17.6640625" customWidth="1"/>
    <col min="5641" max="5641" width="67.33203125" customWidth="1"/>
    <col min="5642" max="5642" width="21.109375" customWidth="1"/>
    <col min="5643" max="5643" width="14.109375" customWidth="1"/>
    <col min="5644" max="5644" width="70.33203125" customWidth="1"/>
    <col min="5889" max="5889" width="7" customWidth="1"/>
    <col min="5890" max="5890" width="9.6640625" customWidth="1"/>
    <col min="5891" max="5892" width="14.109375" customWidth="1"/>
    <col min="5893" max="5893" width="4.44140625" customWidth="1"/>
    <col min="5894" max="5894" width="70.33203125" customWidth="1"/>
    <col min="5895" max="5895" width="21.109375" customWidth="1"/>
    <col min="5896" max="5896" width="17.6640625" customWidth="1"/>
    <col min="5897" max="5897" width="67.33203125" customWidth="1"/>
    <col min="5898" max="5898" width="21.109375" customWidth="1"/>
    <col min="5899" max="5899" width="14.109375" customWidth="1"/>
    <col min="5900" max="5900" width="70.33203125" customWidth="1"/>
    <col min="6145" max="6145" width="7" customWidth="1"/>
    <col min="6146" max="6146" width="9.6640625" customWidth="1"/>
    <col min="6147" max="6148" width="14.109375" customWidth="1"/>
    <col min="6149" max="6149" width="4.44140625" customWidth="1"/>
    <col min="6150" max="6150" width="70.33203125" customWidth="1"/>
    <col min="6151" max="6151" width="21.109375" customWidth="1"/>
    <col min="6152" max="6152" width="17.6640625" customWidth="1"/>
    <col min="6153" max="6153" width="67.33203125" customWidth="1"/>
    <col min="6154" max="6154" width="21.109375" customWidth="1"/>
    <col min="6155" max="6155" width="14.109375" customWidth="1"/>
    <col min="6156" max="6156" width="70.33203125" customWidth="1"/>
    <col min="6401" max="6401" width="7" customWidth="1"/>
    <col min="6402" max="6402" width="9.6640625" customWidth="1"/>
    <col min="6403" max="6404" width="14.109375" customWidth="1"/>
    <col min="6405" max="6405" width="4.44140625" customWidth="1"/>
    <col min="6406" max="6406" width="70.33203125" customWidth="1"/>
    <col min="6407" max="6407" width="21.109375" customWidth="1"/>
    <col min="6408" max="6408" width="17.6640625" customWidth="1"/>
    <col min="6409" max="6409" width="67.33203125" customWidth="1"/>
    <col min="6410" max="6410" width="21.109375" customWidth="1"/>
    <col min="6411" max="6411" width="14.109375" customWidth="1"/>
    <col min="6412" max="6412" width="70.33203125" customWidth="1"/>
    <col min="6657" max="6657" width="7" customWidth="1"/>
    <col min="6658" max="6658" width="9.6640625" customWidth="1"/>
    <col min="6659" max="6660" width="14.109375" customWidth="1"/>
    <col min="6661" max="6661" width="4.44140625" customWidth="1"/>
    <col min="6662" max="6662" width="70.33203125" customWidth="1"/>
    <col min="6663" max="6663" width="21.109375" customWidth="1"/>
    <col min="6664" max="6664" width="17.6640625" customWidth="1"/>
    <col min="6665" max="6665" width="67.33203125" customWidth="1"/>
    <col min="6666" max="6666" width="21.109375" customWidth="1"/>
    <col min="6667" max="6667" width="14.109375" customWidth="1"/>
    <col min="6668" max="6668" width="70.33203125" customWidth="1"/>
    <col min="6913" max="6913" width="7" customWidth="1"/>
    <col min="6914" max="6914" width="9.6640625" customWidth="1"/>
    <col min="6915" max="6916" width="14.109375" customWidth="1"/>
    <col min="6917" max="6917" width="4.44140625" customWidth="1"/>
    <col min="6918" max="6918" width="70.33203125" customWidth="1"/>
    <col min="6919" max="6919" width="21.109375" customWidth="1"/>
    <col min="6920" max="6920" width="17.6640625" customWidth="1"/>
    <col min="6921" max="6921" width="67.33203125" customWidth="1"/>
    <col min="6922" max="6922" width="21.109375" customWidth="1"/>
    <col min="6923" max="6923" width="14.109375" customWidth="1"/>
    <col min="6924" max="6924" width="70.33203125" customWidth="1"/>
    <col min="7169" max="7169" width="7" customWidth="1"/>
    <col min="7170" max="7170" width="9.6640625" customWidth="1"/>
    <col min="7171" max="7172" width="14.109375" customWidth="1"/>
    <col min="7173" max="7173" width="4.44140625" customWidth="1"/>
    <col min="7174" max="7174" width="70.33203125" customWidth="1"/>
    <col min="7175" max="7175" width="21.109375" customWidth="1"/>
    <col min="7176" max="7176" width="17.6640625" customWidth="1"/>
    <col min="7177" max="7177" width="67.33203125" customWidth="1"/>
    <col min="7178" max="7178" width="21.109375" customWidth="1"/>
    <col min="7179" max="7179" width="14.109375" customWidth="1"/>
    <col min="7180" max="7180" width="70.33203125" customWidth="1"/>
    <col min="7425" max="7425" width="7" customWidth="1"/>
    <col min="7426" max="7426" width="9.6640625" customWidth="1"/>
    <col min="7427" max="7428" width="14.109375" customWidth="1"/>
    <col min="7429" max="7429" width="4.44140625" customWidth="1"/>
    <col min="7430" max="7430" width="70.33203125" customWidth="1"/>
    <col min="7431" max="7431" width="21.109375" customWidth="1"/>
    <col min="7432" max="7432" width="17.6640625" customWidth="1"/>
    <col min="7433" max="7433" width="67.33203125" customWidth="1"/>
    <col min="7434" max="7434" width="21.109375" customWidth="1"/>
    <col min="7435" max="7435" width="14.109375" customWidth="1"/>
    <col min="7436" max="7436" width="70.33203125" customWidth="1"/>
    <col min="7681" max="7681" width="7" customWidth="1"/>
    <col min="7682" max="7682" width="9.6640625" customWidth="1"/>
    <col min="7683" max="7684" width="14.109375" customWidth="1"/>
    <col min="7685" max="7685" width="4.44140625" customWidth="1"/>
    <col min="7686" max="7686" width="70.33203125" customWidth="1"/>
    <col min="7687" max="7687" width="21.109375" customWidth="1"/>
    <col min="7688" max="7688" width="17.6640625" customWidth="1"/>
    <col min="7689" max="7689" width="67.33203125" customWidth="1"/>
    <col min="7690" max="7690" width="21.109375" customWidth="1"/>
    <col min="7691" max="7691" width="14.109375" customWidth="1"/>
    <col min="7692" max="7692" width="70.33203125" customWidth="1"/>
    <col min="7937" max="7937" width="7" customWidth="1"/>
    <col min="7938" max="7938" width="9.6640625" customWidth="1"/>
    <col min="7939" max="7940" width="14.109375" customWidth="1"/>
    <col min="7941" max="7941" width="4.44140625" customWidth="1"/>
    <col min="7942" max="7942" width="70.33203125" customWidth="1"/>
    <col min="7943" max="7943" width="21.109375" customWidth="1"/>
    <col min="7944" max="7944" width="17.6640625" customWidth="1"/>
    <col min="7945" max="7945" width="67.33203125" customWidth="1"/>
    <col min="7946" max="7946" width="21.109375" customWidth="1"/>
    <col min="7947" max="7947" width="14.109375" customWidth="1"/>
    <col min="7948" max="7948" width="70.33203125" customWidth="1"/>
    <col min="8193" max="8193" width="7" customWidth="1"/>
    <col min="8194" max="8194" width="9.6640625" customWidth="1"/>
    <col min="8195" max="8196" width="14.109375" customWidth="1"/>
    <col min="8197" max="8197" width="4.44140625" customWidth="1"/>
    <col min="8198" max="8198" width="70.33203125" customWidth="1"/>
    <col min="8199" max="8199" width="21.109375" customWidth="1"/>
    <col min="8200" max="8200" width="17.6640625" customWidth="1"/>
    <col min="8201" max="8201" width="67.33203125" customWidth="1"/>
    <col min="8202" max="8202" width="21.109375" customWidth="1"/>
    <col min="8203" max="8203" width="14.109375" customWidth="1"/>
    <col min="8204" max="8204" width="70.33203125" customWidth="1"/>
    <col min="8449" max="8449" width="7" customWidth="1"/>
    <col min="8450" max="8450" width="9.6640625" customWidth="1"/>
    <col min="8451" max="8452" width="14.109375" customWidth="1"/>
    <col min="8453" max="8453" width="4.44140625" customWidth="1"/>
    <col min="8454" max="8454" width="70.33203125" customWidth="1"/>
    <col min="8455" max="8455" width="21.109375" customWidth="1"/>
    <col min="8456" max="8456" width="17.6640625" customWidth="1"/>
    <col min="8457" max="8457" width="67.33203125" customWidth="1"/>
    <col min="8458" max="8458" width="21.109375" customWidth="1"/>
    <col min="8459" max="8459" width="14.109375" customWidth="1"/>
    <col min="8460" max="8460" width="70.33203125" customWidth="1"/>
    <col min="8705" max="8705" width="7" customWidth="1"/>
    <col min="8706" max="8706" width="9.6640625" customWidth="1"/>
    <col min="8707" max="8708" width="14.109375" customWidth="1"/>
    <col min="8709" max="8709" width="4.44140625" customWidth="1"/>
    <col min="8710" max="8710" width="70.33203125" customWidth="1"/>
    <col min="8711" max="8711" width="21.109375" customWidth="1"/>
    <col min="8712" max="8712" width="17.6640625" customWidth="1"/>
    <col min="8713" max="8713" width="67.33203125" customWidth="1"/>
    <col min="8714" max="8714" width="21.109375" customWidth="1"/>
    <col min="8715" max="8715" width="14.109375" customWidth="1"/>
    <col min="8716" max="8716" width="70.33203125" customWidth="1"/>
    <col min="8961" max="8961" width="7" customWidth="1"/>
    <col min="8962" max="8962" width="9.6640625" customWidth="1"/>
    <col min="8963" max="8964" width="14.109375" customWidth="1"/>
    <col min="8965" max="8965" width="4.44140625" customWidth="1"/>
    <col min="8966" max="8966" width="70.33203125" customWidth="1"/>
    <col min="8967" max="8967" width="21.109375" customWidth="1"/>
    <col min="8968" max="8968" width="17.6640625" customWidth="1"/>
    <col min="8969" max="8969" width="67.33203125" customWidth="1"/>
    <col min="8970" max="8970" width="21.109375" customWidth="1"/>
    <col min="8971" max="8971" width="14.109375" customWidth="1"/>
    <col min="8972" max="8972" width="70.33203125" customWidth="1"/>
    <col min="9217" max="9217" width="7" customWidth="1"/>
    <col min="9218" max="9218" width="9.6640625" customWidth="1"/>
    <col min="9219" max="9220" width="14.109375" customWidth="1"/>
    <col min="9221" max="9221" width="4.44140625" customWidth="1"/>
    <col min="9222" max="9222" width="70.33203125" customWidth="1"/>
    <col min="9223" max="9223" width="21.109375" customWidth="1"/>
    <col min="9224" max="9224" width="17.6640625" customWidth="1"/>
    <col min="9225" max="9225" width="67.33203125" customWidth="1"/>
    <col min="9226" max="9226" width="21.109375" customWidth="1"/>
    <col min="9227" max="9227" width="14.109375" customWidth="1"/>
    <col min="9228" max="9228" width="70.33203125" customWidth="1"/>
    <col min="9473" max="9473" width="7" customWidth="1"/>
    <col min="9474" max="9474" width="9.6640625" customWidth="1"/>
    <col min="9475" max="9476" width="14.109375" customWidth="1"/>
    <col min="9477" max="9477" width="4.44140625" customWidth="1"/>
    <col min="9478" max="9478" width="70.33203125" customWidth="1"/>
    <col min="9479" max="9479" width="21.109375" customWidth="1"/>
    <col min="9480" max="9480" width="17.6640625" customWidth="1"/>
    <col min="9481" max="9481" width="67.33203125" customWidth="1"/>
    <col min="9482" max="9482" width="21.109375" customWidth="1"/>
    <col min="9483" max="9483" width="14.109375" customWidth="1"/>
    <col min="9484" max="9484" width="70.33203125" customWidth="1"/>
    <col min="9729" max="9729" width="7" customWidth="1"/>
    <col min="9730" max="9730" width="9.6640625" customWidth="1"/>
    <col min="9731" max="9732" width="14.109375" customWidth="1"/>
    <col min="9733" max="9733" width="4.44140625" customWidth="1"/>
    <col min="9734" max="9734" width="70.33203125" customWidth="1"/>
    <col min="9735" max="9735" width="21.109375" customWidth="1"/>
    <col min="9736" max="9736" width="17.6640625" customWidth="1"/>
    <col min="9737" max="9737" width="67.33203125" customWidth="1"/>
    <col min="9738" max="9738" width="21.109375" customWidth="1"/>
    <col min="9739" max="9739" width="14.109375" customWidth="1"/>
    <col min="9740" max="9740" width="70.33203125" customWidth="1"/>
    <col min="9985" max="9985" width="7" customWidth="1"/>
    <col min="9986" max="9986" width="9.6640625" customWidth="1"/>
    <col min="9987" max="9988" width="14.109375" customWidth="1"/>
    <col min="9989" max="9989" width="4.44140625" customWidth="1"/>
    <col min="9990" max="9990" width="70.33203125" customWidth="1"/>
    <col min="9991" max="9991" width="21.109375" customWidth="1"/>
    <col min="9992" max="9992" width="17.6640625" customWidth="1"/>
    <col min="9993" max="9993" width="67.33203125" customWidth="1"/>
    <col min="9994" max="9994" width="21.109375" customWidth="1"/>
    <col min="9995" max="9995" width="14.109375" customWidth="1"/>
    <col min="9996" max="9996" width="70.33203125" customWidth="1"/>
    <col min="10241" max="10241" width="7" customWidth="1"/>
    <col min="10242" max="10242" width="9.6640625" customWidth="1"/>
    <col min="10243" max="10244" width="14.109375" customWidth="1"/>
    <col min="10245" max="10245" width="4.44140625" customWidth="1"/>
    <col min="10246" max="10246" width="70.33203125" customWidth="1"/>
    <col min="10247" max="10247" width="21.109375" customWidth="1"/>
    <col min="10248" max="10248" width="17.6640625" customWidth="1"/>
    <col min="10249" max="10249" width="67.33203125" customWidth="1"/>
    <col min="10250" max="10250" width="21.109375" customWidth="1"/>
    <col min="10251" max="10251" width="14.109375" customWidth="1"/>
    <col min="10252" max="10252" width="70.33203125" customWidth="1"/>
    <col min="10497" max="10497" width="7" customWidth="1"/>
    <col min="10498" max="10498" width="9.6640625" customWidth="1"/>
    <col min="10499" max="10500" width="14.109375" customWidth="1"/>
    <col min="10501" max="10501" width="4.44140625" customWidth="1"/>
    <col min="10502" max="10502" width="70.33203125" customWidth="1"/>
    <col min="10503" max="10503" width="21.109375" customWidth="1"/>
    <col min="10504" max="10504" width="17.6640625" customWidth="1"/>
    <col min="10505" max="10505" width="67.33203125" customWidth="1"/>
    <col min="10506" max="10506" width="21.109375" customWidth="1"/>
    <col min="10507" max="10507" width="14.109375" customWidth="1"/>
    <col min="10508" max="10508" width="70.33203125" customWidth="1"/>
    <col min="10753" max="10753" width="7" customWidth="1"/>
    <col min="10754" max="10754" width="9.6640625" customWidth="1"/>
    <col min="10755" max="10756" width="14.109375" customWidth="1"/>
    <col min="10757" max="10757" width="4.44140625" customWidth="1"/>
    <col min="10758" max="10758" width="70.33203125" customWidth="1"/>
    <col min="10759" max="10759" width="21.109375" customWidth="1"/>
    <col min="10760" max="10760" width="17.6640625" customWidth="1"/>
    <col min="10761" max="10761" width="67.33203125" customWidth="1"/>
    <col min="10762" max="10762" width="21.109375" customWidth="1"/>
    <col min="10763" max="10763" width="14.109375" customWidth="1"/>
    <col min="10764" max="10764" width="70.33203125" customWidth="1"/>
    <col min="11009" max="11009" width="7" customWidth="1"/>
    <col min="11010" max="11010" width="9.6640625" customWidth="1"/>
    <col min="11011" max="11012" width="14.109375" customWidth="1"/>
    <col min="11013" max="11013" width="4.44140625" customWidth="1"/>
    <col min="11014" max="11014" width="70.33203125" customWidth="1"/>
    <col min="11015" max="11015" width="21.109375" customWidth="1"/>
    <col min="11016" max="11016" width="17.6640625" customWidth="1"/>
    <col min="11017" max="11017" width="67.33203125" customWidth="1"/>
    <col min="11018" max="11018" width="21.109375" customWidth="1"/>
    <col min="11019" max="11019" width="14.109375" customWidth="1"/>
    <col min="11020" max="11020" width="70.33203125" customWidth="1"/>
    <col min="11265" max="11265" width="7" customWidth="1"/>
    <col min="11266" max="11266" width="9.6640625" customWidth="1"/>
    <col min="11267" max="11268" width="14.109375" customWidth="1"/>
    <col min="11269" max="11269" width="4.44140625" customWidth="1"/>
    <col min="11270" max="11270" width="70.33203125" customWidth="1"/>
    <col min="11271" max="11271" width="21.109375" customWidth="1"/>
    <col min="11272" max="11272" width="17.6640625" customWidth="1"/>
    <col min="11273" max="11273" width="67.33203125" customWidth="1"/>
    <col min="11274" max="11274" width="21.109375" customWidth="1"/>
    <col min="11275" max="11275" width="14.109375" customWidth="1"/>
    <col min="11276" max="11276" width="70.33203125" customWidth="1"/>
    <col min="11521" max="11521" width="7" customWidth="1"/>
    <col min="11522" max="11522" width="9.6640625" customWidth="1"/>
    <col min="11523" max="11524" width="14.109375" customWidth="1"/>
    <col min="11525" max="11525" width="4.44140625" customWidth="1"/>
    <col min="11526" max="11526" width="70.33203125" customWidth="1"/>
    <col min="11527" max="11527" width="21.109375" customWidth="1"/>
    <col min="11528" max="11528" width="17.6640625" customWidth="1"/>
    <col min="11529" max="11529" width="67.33203125" customWidth="1"/>
    <col min="11530" max="11530" width="21.109375" customWidth="1"/>
    <col min="11531" max="11531" width="14.109375" customWidth="1"/>
    <col min="11532" max="11532" width="70.33203125" customWidth="1"/>
    <col min="11777" max="11777" width="7" customWidth="1"/>
    <col min="11778" max="11778" width="9.6640625" customWidth="1"/>
    <col min="11779" max="11780" width="14.109375" customWidth="1"/>
    <col min="11781" max="11781" width="4.44140625" customWidth="1"/>
    <col min="11782" max="11782" width="70.33203125" customWidth="1"/>
    <col min="11783" max="11783" width="21.109375" customWidth="1"/>
    <col min="11784" max="11784" width="17.6640625" customWidth="1"/>
    <col min="11785" max="11785" width="67.33203125" customWidth="1"/>
    <col min="11786" max="11786" width="21.109375" customWidth="1"/>
    <col min="11787" max="11787" width="14.109375" customWidth="1"/>
    <col min="11788" max="11788" width="70.33203125" customWidth="1"/>
    <col min="12033" max="12033" width="7" customWidth="1"/>
    <col min="12034" max="12034" width="9.6640625" customWidth="1"/>
    <col min="12035" max="12036" width="14.109375" customWidth="1"/>
    <col min="12037" max="12037" width="4.44140625" customWidth="1"/>
    <col min="12038" max="12038" width="70.33203125" customWidth="1"/>
    <col min="12039" max="12039" width="21.109375" customWidth="1"/>
    <col min="12040" max="12040" width="17.6640625" customWidth="1"/>
    <col min="12041" max="12041" width="67.33203125" customWidth="1"/>
    <col min="12042" max="12042" width="21.109375" customWidth="1"/>
    <col min="12043" max="12043" width="14.109375" customWidth="1"/>
    <col min="12044" max="12044" width="70.33203125" customWidth="1"/>
    <col min="12289" max="12289" width="7" customWidth="1"/>
    <col min="12290" max="12290" width="9.6640625" customWidth="1"/>
    <col min="12291" max="12292" width="14.109375" customWidth="1"/>
    <col min="12293" max="12293" width="4.44140625" customWidth="1"/>
    <col min="12294" max="12294" width="70.33203125" customWidth="1"/>
    <col min="12295" max="12295" width="21.109375" customWidth="1"/>
    <col min="12296" max="12296" width="17.6640625" customWidth="1"/>
    <col min="12297" max="12297" width="67.33203125" customWidth="1"/>
    <col min="12298" max="12298" width="21.109375" customWidth="1"/>
    <col min="12299" max="12299" width="14.109375" customWidth="1"/>
    <col min="12300" max="12300" width="70.33203125" customWidth="1"/>
    <col min="12545" max="12545" width="7" customWidth="1"/>
    <col min="12546" max="12546" width="9.6640625" customWidth="1"/>
    <col min="12547" max="12548" width="14.109375" customWidth="1"/>
    <col min="12549" max="12549" width="4.44140625" customWidth="1"/>
    <col min="12550" max="12550" width="70.33203125" customWidth="1"/>
    <col min="12551" max="12551" width="21.109375" customWidth="1"/>
    <col min="12552" max="12552" width="17.6640625" customWidth="1"/>
    <col min="12553" max="12553" width="67.33203125" customWidth="1"/>
    <col min="12554" max="12554" width="21.109375" customWidth="1"/>
    <col min="12555" max="12555" width="14.109375" customWidth="1"/>
    <col min="12556" max="12556" width="70.33203125" customWidth="1"/>
    <col min="12801" max="12801" width="7" customWidth="1"/>
    <col min="12802" max="12802" width="9.6640625" customWidth="1"/>
    <col min="12803" max="12804" width="14.109375" customWidth="1"/>
    <col min="12805" max="12805" width="4.44140625" customWidth="1"/>
    <col min="12806" max="12806" width="70.33203125" customWidth="1"/>
    <col min="12807" max="12807" width="21.109375" customWidth="1"/>
    <col min="12808" max="12808" width="17.6640625" customWidth="1"/>
    <col min="12809" max="12809" width="67.33203125" customWidth="1"/>
    <col min="12810" max="12810" width="21.109375" customWidth="1"/>
    <col min="12811" max="12811" width="14.109375" customWidth="1"/>
    <col min="12812" max="12812" width="70.33203125" customWidth="1"/>
    <col min="13057" max="13057" width="7" customWidth="1"/>
    <col min="13058" max="13058" width="9.6640625" customWidth="1"/>
    <col min="13059" max="13060" width="14.109375" customWidth="1"/>
    <col min="13061" max="13061" width="4.44140625" customWidth="1"/>
    <col min="13062" max="13062" width="70.33203125" customWidth="1"/>
    <col min="13063" max="13063" width="21.109375" customWidth="1"/>
    <col min="13064" max="13064" width="17.6640625" customWidth="1"/>
    <col min="13065" max="13065" width="67.33203125" customWidth="1"/>
    <col min="13066" max="13066" width="21.109375" customWidth="1"/>
    <col min="13067" max="13067" width="14.109375" customWidth="1"/>
    <col min="13068" max="13068" width="70.33203125" customWidth="1"/>
    <col min="13313" max="13313" width="7" customWidth="1"/>
    <col min="13314" max="13314" width="9.6640625" customWidth="1"/>
    <col min="13315" max="13316" width="14.109375" customWidth="1"/>
    <col min="13317" max="13317" width="4.44140625" customWidth="1"/>
    <col min="13318" max="13318" width="70.33203125" customWidth="1"/>
    <col min="13319" max="13319" width="21.109375" customWidth="1"/>
    <col min="13320" max="13320" width="17.6640625" customWidth="1"/>
    <col min="13321" max="13321" width="67.33203125" customWidth="1"/>
    <col min="13322" max="13322" width="21.109375" customWidth="1"/>
    <col min="13323" max="13323" width="14.109375" customWidth="1"/>
    <col min="13324" max="13324" width="70.33203125" customWidth="1"/>
    <col min="13569" max="13569" width="7" customWidth="1"/>
    <col min="13570" max="13570" width="9.6640625" customWidth="1"/>
    <col min="13571" max="13572" width="14.109375" customWidth="1"/>
    <col min="13573" max="13573" width="4.44140625" customWidth="1"/>
    <col min="13574" max="13574" width="70.33203125" customWidth="1"/>
    <col min="13575" max="13575" width="21.109375" customWidth="1"/>
    <col min="13576" max="13576" width="17.6640625" customWidth="1"/>
    <col min="13577" max="13577" width="67.33203125" customWidth="1"/>
    <col min="13578" max="13578" width="21.109375" customWidth="1"/>
    <col min="13579" max="13579" width="14.109375" customWidth="1"/>
    <col min="13580" max="13580" width="70.33203125" customWidth="1"/>
    <col min="13825" max="13825" width="7" customWidth="1"/>
    <col min="13826" max="13826" width="9.6640625" customWidth="1"/>
    <col min="13827" max="13828" width="14.109375" customWidth="1"/>
    <col min="13829" max="13829" width="4.44140625" customWidth="1"/>
    <col min="13830" max="13830" width="70.33203125" customWidth="1"/>
    <col min="13831" max="13831" width="21.109375" customWidth="1"/>
    <col min="13832" max="13832" width="17.6640625" customWidth="1"/>
    <col min="13833" max="13833" width="67.33203125" customWidth="1"/>
    <col min="13834" max="13834" width="21.109375" customWidth="1"/>
    <col min="13835" max="13835" width="14.109375" customWidth="1"/>
    <col min="13836" max="13836" width="70.33203125" customWidth="1"/>
    <col min="14081" max="14081" width="7" customWidth="1"/>
    <col min="14082" max="14082" width="9.6640625" customWidth="1"/>
    <col min="14083" max="14084" width="14.109375" customWidth="1"/>
    <col min="14085" max="14085" width="4.44140625" customWidth="1"/>
    <col min="14086" max="14086" width="70.33203125" customWidth="1"/>
    <col min="14087" max="14087" width="21.109375" customWidth="1"/>
    <col min="14088" max="14088" width="17.6640625" customWidth="1"/>
    <col min="14089" max="14089" width="67.33203125" customWidth="1"/>
    <col min="14090" max="14090" width="21.109375" customWidth="1"/>
    <col min="14091" max="14091" width="14.109375" customWidth="1"/>
    <col min="14092" max="14092" width="70.33203125" customWidth="1"/>
    <col min="14337" max="14337" width="7" customWidth="1"/>
    <col min="14338" max="14338" width="9.6640625" customWidth="1"/>
    <col min="14339" max="14340" width="14.109375" customWidth="1"/>
    <col min="14341" max="14341" width="4.44140625" customWidth="1"/>
    <col min="14342" max="14342" width="70.33203125" customWidth="1"/>
    <col min="14343" max="14343" width="21.109375" customWidth="1"/>
    <col min="14344" max="14344" width="17.6640625" customWidth="1"/>
    <col min="14345" max="14345" width="67.33203125" customWidth="1"/>
    <col min="14346" max="14346" width="21.109375" customWidth="1"/>
    <col min="14347" max="14347" width="14.109375" customWidth="1"/>
    <col min="14348" max="14348" width="70.33203125" customWidth="1"/>
    <col min="14593" max="14593" width="7" customWidth="1"/>
    <col min="14594" max="14594" width="9.6640625" customWidth="1"/>
    <col min="14595" max="14596" width="14.109375" customWidth="1"/>
    <col min="14597" max="14597" width="4.44140625" customWidth="1"/>
    <col min="14598" max="14598" width="70.33203125" customWidth="1"/>
    <col min="14599" max="14599" width="21.109375" customWidth="1"/>
    <col min="14600" max="14600" width="17.6640625" customWidth="1"/>
    <col min="14601" max="14601" width="67.33203125" customWidth="1"/>
    <col min="14602" max="14602" width="21.109375" customWidth="1"/>
    <col min="14603" max="14603" width="14.109375" customWidth="1"/>
    <col min="14604" max="14604" width="70.33203125" customWidth="1"/>
    <col min="14849" max="14849" width="7" customWidth="1"/>
    <col min="14850" max="14850" width="9.6640625" customWidth="1"/>
    <col min="14851" max="14852" width="14.109375" customWidth="1"/>
    <col min="14853" max="14853" width="4.44140625" customWidth="1"/>
    <col min="14854" max="14854" width="70.33203125" customWidth="1"/>
    <col min="14855" max="14855" width="21.109375" customWidth="1"/>
    <col min="14856" max="14856" width="17.6640625" customWidth="1"/>
    <col min="14857" max="14857" width="67.33203125" customWidth="1"/>
    <col min="14858" max="14858" width="21.109375" customWidth="1"/>
    <col min="14859" max="14859" width="14.109375" customWidth="1"/>
    <col min="14860" max="14860" width="70.33203125" customWidth="1"/>
    <col min="15105" max="15105" width="7" customWidth="1"/>
    <col min="15106" max="15106" width="9.6640625" customWidth="1"/>
    <col min="15107" max="15108" width="14.109375" customWidth="1"/>
    <col min="15109" max="15109" width="4.44140625" customWidth="1"/>
    <col min="15110" max="15110" width="70.33203125" customWidth="1"/>
    <col min="15111" max="15111" width="21.109375" customWidth="1"/>
    <col min="15112" max="15112" width="17.6640625" customWidth="1"/>
    <col min="15113" max="15113" width="67.33203125" customWidth="1"/>
    <col min="15114" max="15114" width="21.109375" customWidth="1"/>
    <col min="15115" max="15115" width="14.109375" customWidth="1"/>
    <col min="15116" max="15116" width="70.33203125" customWidth="1"/>
    <col min="15361" max="15361" width="7" customWidth="1"/>
    <col min="15362" max="15362" width="9.6640625" customWidth="1"/>
    <col min="15363" max="15364" width="14.109375" customWidth="1"/>
    <col min="15365" max="15365" width="4.44140625" customWidth="1"/>
    <col min="15366" max="15366" width="70.33203125" customWidth="1"/>
    <col min="15367" max="15367" width="21.109375" customWidth="1"/>
    <col min="15368" max="15368" width="17.6640625" customWidth="1"/>
    <col min="15369" max="15369" width="67.33203125" customWidth="1"/>
    <col min="15370" max="15370" width="21.109375" customWidth="1"/>
    <col min="15371" max="15371" width="14.109375" customWidth="1"/>
    <col min="15372" max="15372" width="70.33203125" customWidth="1"/>
    <col min="15617" max="15617" width="7" customWidth="1"/>
    <col min="15618" max="15618" width="9.6640625" customWidth="1"/>
    <col min="15619" max="15620" width="14.109375" customWidth="1"/>
    <col min="15621" max="15621" width="4.44140625" customWidth="1"/>
    <col min="15622" max="15622" width="70.33203125" customWidth="1"/>
    <col min="15623" max="15623" width="21.109375" customWidth="1"/>
    <col min="15624" max="15624" width="17.6640625" customWidth="1"/>
    <col min="15625" max="15625" width="67.33203125" customWidth="1"/>
    <col min="15626" max="15626" width="21.109375" customWidth="1"/>
    <col min="15627" max="15627" width="14.109375" customWidth="1"/>
    <col min="15628" max="15628" width="70.33203125" customWidth="1"/>
    <col min="15873" max="15873" width="7" customWidth="1"/>
    <col min="15874" max="15874" width="9.6640625" customWidth="1"/>
    <col min="15875" max="15876" width="14.109375" customWidth="1"/>
    <col min="15877" max="15877" width="4.44140625" customWidth="1"/>
    <col min="15878" max="15878" width="70.33203125" customWidth="1"/>
    <col min="15879" max="15879" width="21.109375" customWidth="1"/>
    <col min="15880" max="15880" width="17.6640625" customWidth="1"/>
    <col min="15881" max="15881" width="67.33203125" customWidth="1"/>
    <col min="15882" max="15882" width="21.109375" customWidth="1"/>
    <col min="15883" max="15883" width="14.109375" customWidth="1"/>
    <col min="15884" max="15884" width="70.33203125" customWidth="1"/>
    <col min="16129" max="16129" width="7" customWidth="1"/>
    <col min="16130" max="16130" width="9.6640625" customWidth="1"/>
    <col min="16131" max="16132" width="14.109375" customWidth="1"/>
    <col min="16133" max="16133" width="4.44140625" customWidth="1"/>
    <col min="16134" max="16134" width="70.33203125" customWidth="1"/>
    <col min="16135" max="16135" width="21.109375" customWidth="1"/>
    <col min="16136" max="16136" width="17.6640625" customWidth="1"/>
    <col min="16137" max="16137" width="67.33203125" customWidth="1"/>
    <col min="16138" max="16138" width="21.109375" customWidth="1"/>
    <col min="16139" max="16139" width="14.109375" customWidth="1"/>
    <col min="16140" max="16140" width="70.33203125" customWidth="1"/>
  </cols>
  <sheetData>
    <row r="1" spans="1:7" x14ac:dyDescent="0.3">
      <c r="A1" t="s">
        <v>85</v>
      </c>
      <c r="B1" t="s">
        <v>86</v>
      </c>
      <c r="C1" t="s">
        <v>87</v>
      </c>
      <c r="D1" t="s">
        <v>88</v>
      </c>
      <c r="E1" t="s">
        <v>89</v>
      </c>
      <c r="F1" t="s">
        <v>90</v>
      </c>
      <c r="G1" t="s">
        <v>85</v>
      </c>
    </row>
    <row r="2" spans="1:7" x14ac:dyDescent="0.3">
      <c r="A2" s="2">
        <v>3395656</v>
      </c>
      <c r="B2" s="1" t="s">
        <v>91</v>
      </c>
      <c r="C2" s="1" t="s">
        <v>92</v>
      </c>
      <c r="D2" s="1" t="s">
        <v>93</v>
      </c>
      <c r="E2" s="1" t="s">
        <v>94</v>
      </c>
      <c r="F2" s="1" t="s">
        <v>95</v>
      </c>
      <c r="G2" s="2">
        <v>3395656</v>
      </c>
    </row>
    <row r="3" spans="1:7" x14ac:dyDescent="0.3">
      <c r="A3" s="2">
        <v>3670638</v>
      </c>
      <c r="B3" s="1" t="s">
        <v>96</v>
      </c>
      <c r="C3" s="1" t="s">
        <v>28</v>
      </c>
      <c r="D3" s="1" t="s">
        <v>93</v>
      </c>
      <c r="E3" s="1" t="s">
        <v>94</v>
      </c>
      <c r="F3" s="1" t="s">
        <v>97</v>
      </c>
      <c r="G3" s="2">
        <v>3670638</v>
      </c>
    </row>
    <row r="4" spans="1:7" x14ac:dyDescent="0.3">
      <c r="A4" s="2">
        <v>3173010</v>
      </c>
      <c r="B4" s="1" t="s">
        <v>98</v>
      </c>
      <c r="C4" s="1" t="s">
        <v>28</v>
      </c>
      <c r="D4" s="1" t="s">
        <v>93</v>
      </c>
      <c r="E4" s="1" t="s">
        <v>94</v>
      </c>
      <c r="F4" s="1" t="s">
        <v>99</v>
      </c>
      <c r="G4" s="2">
        <v>3173010</v>
      </c>
    </row>
    <row r="5" spans="1:7" x14ac:dyDescent="0.3">
      <c r="A5" s="2">
        <v>3409875</v>
      </c>
      <c r="B5" s="1" t="s">
        <v>100</v>
      </c>
      <c r="C5" s="1" t="s">
        <v>28</v>
      </c>
      <c r="D5" s="1" t="s">
        <v>93</v>
      </c>
      <c r="E5" s="1" t="s">
        <v>94</v>
      </c>
      <c r="F5" s="1" t="s">
        <v>101</v>
      </c>
      <c r="G5" s="2">
        <v>3409875</v>
      </c>
    </row>
    <row r="6" spans="1:7" x14ac:dyDescent="0.3">
      <c r="A6" s="2">
        <v>3210752</v>
      </c>
      <c r="B6" s="1" t="s">
        <v>102</v>
      </c>
      <c r="C6" s="1" t="s">
        <v>28</v>
      </c>
      <c r="D6" s="1" t="s">
        <v>93</v>
      </c>
      <c r="E6" s="1" t="s">
        <v>94</v>
      </c>
      <c r="F6" s="1" t="s">
        <v>103</v>
      </c>
      <c r="G6" s="2">
        <v>3210752</v>
      </c>
    </row>
    <row r="7" spans="1:7" x14ac:dyDescent="0.3">
      <c r="A7" s="2">
        <v>3177081</v>
      </c>
      <c r="B7" s="1" t="s">
        <v>104</v>
      </c>
      <c r="C7" s="1" t="s">
        <v>28</v>
      </c>
      <c r="D7" s="1" t="s">
        <v>93</v>
      </c>
      <c r="E7" s="1" t="s">
        <v>94</v>
      </c>
      <c r="F7" s="1" t="s">
        <v>105</v>
      </c>
      <c r="G7" s="2">
        <v>3177081</v>
      </c>
    </row>
    <row r="8" spans="1:7" x14ac:dyDescent="0.3">
      <c r="A8" s="2">
        <v>3379377</v>
      </c>
      <c r="B8" s="1" t="s">
        <v>106</v>
      </c>
      <c r="C8" s="1" t="s">
        <v>28</v>
      </c>
      <c r="D8" s="1" t="s">
        <v>93</v>
      </c>
      <c r="E8" s="1" t="s">
        <v>94</v>
      </c>
      <c r="F8" s="1" t="s">
        <v>107</v>
      </c>
      <c r="G8" s="2">
        <v>3379377</v>
      </c>
    </row>
    <row r="9" spans="1:7" x14ac:dyDescent="0.3">
      <c r="A9" s="2">
        <v>3379371</v>
      </c>
      <c r="B9" s="1" t="s">
        <v>108</v>
      </c>
      <c r="C9" s="1" t="s">
        <v>28</v>
      </c>
      <c r="D9" s="1" t="s">
        <v>93</v>
      </c>
      <c r="E9" s="1" t="s">
        <v>94</v>
      </c>
      <c r="F9" s="1" t="s">
        <v>109</v>
      </c>
      <c r="G9" s="2">
        <v>3379371</v>
      </c>
    </row>
    <row r="10" spans="1:7" x14ac:dyDescent="0.3">
      <c r="A10" s="2">
        <v>3177083</v>
      </c>
      <c r="B10" s="1" t="s">
        <v>110</v>
      </c>
      <c r="C10" s="1" t="s">
        <v>28</v>
      </c>
      <c r="D10" s="1" t="s">
        <v>93</v>
      </c>
      <c r="E10" s="1" t="s">
        <v>94</v>
      </c>
      <c r="F10" s="1" t="s">
        <v>111</v>
      </c>
      <c r="G10" s="2">
        <v>3177083</v>
      </c>
    </row>
    <row r="11" spans="1:7" x14ac:dyDescent="0.3">
      <c r="A11" s="2">
        <v>3318073</v>
      </c>
      <c r="B11" s="1" t="s">
        <v>112</v>
      </c>
      <c r="C11" s="1" t="s">
        <v>28</v>
      </c>
      <c r="D11" s="1" t="s">
        <v>93</v>
      </c>
      <c r="E11" s="1" t="s">
        <v>94</v>
      </c>
      <c r="F11" s="1" t="s">
        <v>105</v>
      </c>
      <c r="G11" s="2">
        <v>3318073</v>
      </c>
    </row>
    <row r="12" spans="1:7" x14ac:dyDescent="0.3">
      <c r="A12" s="2">
        <v>3177103</v>
      </c>
      <c r="B12" s="1" t="s">
        <v>113</v>
      </c>
      <c r="C12" s="1" t="s">
        <v>28</v>
      </c>
      <c r="D12" s="1" t="s">
        <v>93</v>
      </c>
      <c r="E12" s="1" t="s">
        <v>94</v>
      </c>
      <c r="F12" s="1" t="s">
        <v>114</v>
      </c>
      <c r="G12" s="2">
        <v>3177103</v>
      </c>
    </row>
    <row r="13" spans="1:7" x14ac:dyDescent="0.3">
      <c r="A13" s="2">
        <v>3177079</v>
      </c>
      <c r="B13" s="1" t="s">
        <v>115</v>
      </c>
      <c r="C13" s="1" t="s">
        <v>28</v>
      </c>
      <c r="D13" s="1" t="s">
        <v>93</v>
      </c>
      <c r="E13" s="1" t="s">
        <v>94</v>
      </c>
      <c r="F13" s="1" t="s">
        <v>116</v>
      </c>
      <c r="G13" s="2">
        <v>3177079</v>
      </c>
    </row>
    <row r="14" spans="1:7" ht="28.8" customHeight="1" x14ac:dyDescent="0.3">
      <c r="A14" s="2">
        <v>3177107</v>
      </c>
      <c r="B14" s="1" t="s">
        <v>117</v>
      </c>
      <c r="C14" s="1" t="s">
        <v>28</v>
      </c>
      <c r="D14" s="1" t="s">
        <v>93</v>
      </c>
      <c r="E14" s="1" t="s">
        <v>94</v>
      </c>
      <c r="F14" s="1" t="s">
        <v>118</v>
      </c>
      <c r="G14" s="2">
        <v>3177107</v>
      </c>
    </row>
    <row r="15" spans="1:7" x14ac:dyDescent="0.3">
      <c r="A15" s="2">
        <v>3701456</v>
      </c>
      <c r="B15" s="1" t="s">
        <v>119</v>
      </c>
      <c r="C15" s="1" t="s">
        <v>28</v>
      </c>
      <c r="D15" s="1" t="s">
        <v>93</v>
      </c>
      <c r="E15" s="1" t="s">
        <v>94</v>
      </c>
      <c r="F15" s="1" t="s">
        <v>120</v>
      </c>
      <c r="G15" s="2">
        <v>3701456</v>
      </c>
    </row>
    <row r="16" spans="1:7" x14ac:dyDescent="0.3">
      <c r="A16" s="2">
        <v>2845520</v>
      </c>
      <c r="B16" s="1" t="s">
        <v>121</v>
      </c>
      <c r="C16" s="1" t="s">
        <v>28</v>
      </c>
      <c r="D16" s="1" t="s">
        <v>93</v>
      </c>
      <c r="E16" s="1" t="s">
        <v>94</v>
      </c>
      <c r="F16" s="1" t="s">
        <v>122</v>
      </c>
      <c r="G16" s="2">
        <v>2845520</v>
      </c>
    </row>
    <row r="17" spans="1:7" x14ac:dyDescent="0.3">
      <c r="A17" s="2">
        <v>2831823</v>
      </c>
      <c r="B17" s="1" t="s">
        <v>123</v>
      </c>
      <c r="C17" s="1" t="s">
        <v>28</v>
      </c>
      <c r="D17" s="1" t="s">
        <v>93</v>
      </c>
      <c r="E17" s="1" t="s">
        <v>94</v>
      </c>
      <c r="F17" s="1" t="s">
        <v>124</v>
      </c>
      <c r="G17" s="2">
        <v>2831823</v>
      </c>
    </row>
    <row r="18" spans="1:7" x14ac:dyDescent="0.3">
      <c r="A18" s="2">
        <v>3210782</v>
      </c>
      <c r="B18" s="1" t="s">
        <v>125</v>
      </c>
      <c r="C18" s="1" t="s">
        <v>28</v>
      </c>
      <c r="D18" s="1" t="s">
        <v>93</v>
      </c>
      <c r="E18" s="1" t="s">
        <v>94</v>
      </c>
      <c r="F18" s="1" t="s">
        <v>126</v>
      </c>
      <c r="G18" s="2">
        <v>3210782</v>
      </c>
    </row>
    <row r="19" spans="1:7" x14ac:dyDescent="0.3">
      <c r="A19" s="2">
        <v>3210786</v>
      </c>
      <c r="B19" s="1" t="s">
        <v>127</v>
      </c>
      <c r="C19" s="1" t="s">
        <v>28</v>
      </c>
      <c r="D19" s="1" t="s">
        <v>93</v>
      </c>
      <c r="E19" s="1" t="s">
        <v>94</v>
      </c>
      <c r="F19" s="1" t="s">
        <v>128</v>
      </c>
      <c r="G19" s="2">
        <v>3210786</v>
      </c>
    </row>
    <row r="20" spans="1:7" x14ac:dyDescent="0.3">
      <c r="A20" s="2">
        <v>3210788</v>
      </c>
      <c r="B20" s="1" t="s">
        <v>129</v>
      </c>
      <c r="C20" s="1" t="s">
        <v>28</v>
      </c>
      <c r="D20" s="1" t="s">
        <v>93</v>
      </c>
      <c r="E20" s="1" t="s">
        <v>94</v>
      </c>
      <c r="F20" s="1" t="s">
        <v>130</v>
      </c>
      <c r="G20" s="2">
        <v>3210788</v>
      </c>
    </row>
    <row r="21" spans="1:7" x14ac:dyDescent="0.3">
      <c r="A21" s="2">
        <v>2831761</v>
      </c>
      <c r="B21" s="1" t="s">
        <v>131</v>
      </c>
      <c r="C21" s="1" t="s">
        <v>28</v>
      </c>
      <c r="D21" s="1" t="s">
        <v>93</v>
      </c>
      <c r="E21" s="1" t="s">
        <v>94</v>
      </c>
      <c r="F21" s="1" t="s">
        <v>132</v>
      </c>
      <c r="G21" s="2">
        <v>2831761</v>
      </c>
    </row>
    <row r="22" spans="1:7" x14ac:dyDescent="0.3">
      <c r="A22" s="2">
        <v>3701458</v>
      </c>
      <c r="B22" s="1" t="s">
        <v>133</v>
      </c>
      <c r="C22" s="1" t="s">
        <v>28</v>
      </c>
      <c r="D22" s="1" t="s">
        <v>93</v>
      </c>
      <c r="E22" s="1" t="s">
        <v>94</v>
      </c>
      <c r="F22" s="1" t="s">
        <v>134</v>
      </c>
      <c r="G22" s="2">
        <v>3701458</v>
      </c>
    </row>
    <row r="23" spans="1:7" x14ac:dyDescent="0.3">
      <c r="A23" s="2">
        <v>3173056</v>
      </c>
      <c r="B23" s="1" t="s">
        <v>135</v>
      </c>
      <c r="C23" s="1" t="s">
        <v>28</v>
      </c>
      <c r="D23" s="1" t="s">
        <v>93</v>
      </c>
      <c r="E23" s="1" t="s">
        <v>94</v>
      </c>
      <c r="F23" s="1" t="s">
        <v>136</v>
      </c>
      <c r="G23" s="2">
        <v>3173056</v>
      </c>
    </row>
    <row r="24" spans="1:7" x14ac:dyDescent="0.3">
      <c r="A24" s="2">
        <v>2831652</v>
      </c>
      <c r="B24" s="1" t="s">
        <v>137</v>
      </c>
      <c r="C24" s="1" t="s">
        <v>28</v>
      </c>
      <c r="D24" s="1" t="s">
        <v>93</v>
      </c>
      <c r="E24" s="1" t="s">
        <v>94</v>
      </c>
      <c r="F24" s="1" t="s">
        <v>138</v>
      </c>
      <c r="G24" s="2">
        <v>2831652</v>
      </c>
    </row>
    <row r="25" spans="1:7" x14ac:dyDescent="0.3">
      <c r="A25" s="2">
        <v>3380076</v>
      </c>
      <c r="B25" s="1" t="s">
        <v>139</v>
      </c>
      <c r="C25" s="1" t="s">
        <v>28</v>
      </c>
      <c r="D25" s="1" t="s">
        <v>93</v>
      </c>
      <c r="E25" s="1" t="s">
        <v>94</v>
      </c>
      <c r="F25" s="1" t="s">
        <v>140</v>
      </c>
      <c r="G25" s="2">
        <v>3380076</v>
      </c>
    </row>
    <row r="26" spans="1:7" x14ac:dyDescent="0.3">
      <c r="A26" s="2">
        <v>2831646</v>
      </c>
      <c r="B26" s="1" t="s">
        <v>141</v>
      </c>
      <c r="C26" s="1" t="s">
        <v>28</v>
      </c>
      <c r="D26" s="1" t="s">
        <v>93</v>
      </c>
      <c r="E26" s="1" t="s">
        <v>94</v>
      </c>
      <c r="F26" s="1" t="s">
        <v>142</v>
      </c>
      <c r="G26" s="2">
        <v>2831646</v>
      </c>
    </row>
    <row r="27" spans="1:7" x14ac:dyDescent="0.3">
      <c r="A27" s="2">
        <v>2831648</v>
      </c>
      <c r="B27" s="1" t="s">
        <v>143</v>
      </c>
      <c r="C27" s="1" t="s">
        <v>28</v>
      </c>
      <c r="D27" s="1" t="s">
        <v>93</v>
      </c>
      <c r="E27" s="1" t="s">
        <v>94</v>
      </c>
      <c r="F27" s="1" t="s">
        <v>144</v>
      </c>
      <c r="G27" s="2">
        <v>2831648</v>
      </c>
    </row>
    <row r="28" spans="1:7" x14ac:dyDescent="0.3">
      <c r="A28" s="2">
        <v>3701828</v>
      </c>
      <c r="B28" s="1" t="s">
        <v>145</v>
      </c>
      <c r="C28" s="1" t="s">
        <v>28</v>
      </c>
      <c r="D28" s="1" t="s">
        <v>93</v>
      </c>
      <c r="E28" s="1" t="s">
        <v>94</v>
      </c>
      <c r="F28" s="1" t="s">
        <v>132</v>
      </c>
      <c r="G28" s="2">
        <v>3701828</v>
      </c>
    </row>
    <row r="29" spans="1:7" x14ac:dyDescent="0.3">
      <c r="A29" s="2">
        <v>2845518</v>
      </c>
      <c r="B29" s="1" t="s">
        <v>146</v>
      </c>
      <c r="C29" s="1" t="s">
        <v>28</v>
      </c>
      <c r="D29" s="1" t="s">
        <v>93</v>
      </c>
      <c r="E29" s="1" t="s">
        <v>94</v>
      </c>
      <c r="F29" s="1" t="s">
        <v>147</v>
      </c>
      <c r="G29" s="2">
        <v>2845518</v>
      </c>
    </row>
    <row r="30" spans="1:7" x14ac:dyDescent="0.3">
      <c r="A30" s="2">
        <v>2831735</v>
      </c>
      <c r="B30" s="1" t="s">
        <v>148</v>
      </c>
      <c r="C30" s="1" t="s">
        <v>28</v>
      </c>
      <c r="D30" s="1" t="s">
        <v>93</v>
      </c>
      <c r="E30" s="1" t="s">
        <v>94</v>
      </c>
      <c r="F30" s="1" t="s">
        <v>149</v>
      </c>
      <c r="G30" s="2">
        <v>2831735</v>
      </c>
    </row>
    <row r="31" spans="1:7" x14ac:dyDescent="0.3">
      <c r="A31" s="2">
        <v>2831745</v>
      </c>
      <c r="B31" s="1" t="s">
        <v>150</v>
      </c>
      <c r="C31" s="1" t="s">
        <v>28</v>
      </c>
      <c r="D31" s="1" t="s">
        <v>93</v>
      </c>
      <c r="E31" s="1" t="s">
        <v>94</v>
      </c>
      <c r="F31" s="1" t="s">
        <v>151</v>
      </c>
      <c r="G31" s="2">
        <v>2831745</v>
      </c>
    </row>
    <row r="32" spans="1:7" x14ac:dyDescent="0.3">
      <c r="A32" s="2">
        <v>3296632</v>
      </c>
      <c r="B32" s="1" t="s">
        <v>152</v>
      </c>
      <c r="C32" s="1" t="s">
        <v>28</v>
      </c>
      <c r="D32" s="1" t="s">
        <v>93</v>
      </c>
      <c r="E32" s="1" t="s">
        <v>94</v>
      </c>
      <c r="F32" s="1" t="s">
        <v>153</v>
      </c>
      <c r="G32" s="2">
        <v>3296632</v>
      </c>
    </row>
    <row r="33" spans="1:7" x14ac:dyDescent="0.3">
      <c r="A33" s="2">
        <v>3173058</v>
      </c>
      <c r="B33" s="1" t="s">
        <v>154</v>
      </c>
      <c r="C33" s="1" t="s">
        <v>28</v>
      </c>
      <c r="D33" s="1" t="s">
        <v>93</v>
      </c>
      <c r="E33" s="1" t="s">
        <v>94</v>
      </c>
      <c r="F33" s="1" t="s">
        <v>155</v>
      </c>
      <c r="G33" s="2">
        <v>3173058</v>
      </c>
    </row>
    <row r="34" spans="1:7" x14ac:dyDescent="0.3">
      <c r="A34" s="2">
        <v>3210748</v>
      </c>
      <c r="B34" s="1" t="s">
        <v>156</v>
      </c>
      <c r="C34" s="1" t="s">
        <v>28</v>
      </c>
      <c r="D34" s="1" t="s">
        <v>93</v>
      </c>
      <c r="E34" s="1" t="s">
        <v>94</v>
      </c>
      <c r="F34" s="1" t="s">
        <v>157</v>
      </c>
      <c r="G34" s="2">
        <v>3210748</v>
      </c>
    </row>
    <row r="35" spans="1:7" x14ac:dyDescent="0.3">
      <c r="A35" s="2">
        <v>2831654</v>
      </c>
      <c r="B35" s="1" t="s">
        <v>158</v>
      </c>
      <c r="C35" s="1" t="s">
        <v>28</v>
      </c>
      <c r="D35" s="1" t="s">
        <v>93</v>
      </c>
      <c r="E35" s="1" t="s">
        <v>94</v>
      </c>
      <c r="F35" s="1" t="s">
        <v>159</v>
      </c>
      <c r="G35" s="2">
        <v>2831654</v>
      </c>
    </row>
    <row r="36" spans="1:7" x14ac:dyDescent="0.3">
      <c r="A36" s="2">
        <v>3210738</v>
      </c>
      <c r="B36" s="1" t="s">
        <v>160</v>
      </c>
      <c r="C36" s="1" t="s">
        <v>28</v>
      </c>
      <c r="D36" s="1" t="s">
        <v>93</v>
      </c>
      <c r="E36" s="1" t="s">
        <v>94</v>
      </c>
      <c r="F36" s="1" t="s">
        <v>161</v>
      </c>
      <c r="G36" s="2">
        <v>3210738</v>
      </c>
    </row>
    <row r="37" spans="1:7" x14ac:dyDescent="0.3">
      <c r="A37" s="2">
        <v>3210740</v>
      </c>
      <c r="B37" s="1" t="s">
        <v>162</v>
      </c>
      <c r="C37" s="1" t="s">
        <v>28</v>
      </c>
      <c r="D37" s="1" t="s">
        <v>93</v>
      </c>
      <c r="E37" s="1" t="s">
        <v>94</v>
      </c>
      <c r="F37" s="1" t="s">
        <v>163</v>
      </c>
      <c r="G37" s="2">
        <v>3210740</v>
      </c>
    </row>
    <row r="38" spans="1:7" x14ac:dyDescent="0.3">
      <c r="A38" s="2">
        <v>3210742</v>
      </c>
      <c r="B38" s="1" t="s">
        <v>164</v>
      </c>
      <c r="C38" s="1" t="s">
        <v>28</v>
      </c>
      <c r="D38" s="1" t="s">
        <v>93</v>
      </c>
      <c r="E38" s="1" t="s">
        <v>94</v>
      </c>
      <c r="F38" s="1" t="s">
        <v>165</v>
      </c>
      <c r="G38" s="2">
        <v>3210742</v>
      </c>
    </row>
    <row r="39" spans="1:7" x14ac:dyDescent="0.3">
      <c r="A39" s="2">
        <v>3210744</v>
      </c>
      <c r="B39" s="1" t="s">
        <v>166</v>
      </c>
      <c r="C39" s="1" t="s">
        <v>28</v>
      </c>
      <c r="D39" s="1" t="s">
        <v>93</v>
      </c>
      <c r="E39" s="1" t="s">
        <v>94</v>
      </c>
      <c r="F39" s="1" t="s">
        <v>140</v>
      </c>
      <c r="G39" s="2">
        <v>3210744</v>
      </c>
    </row>
    <row r="40" spans="1:7" x14ac:dyDescent="0.3">
      <c r="A40" s="2">
        <v>3210750</v>
      </c>
      <c r="B40" s="1" t="s">
        <v>167</v>
      </c>
      <c r="C40" s="1" t="s">
        <v>28</v>
      </c>
      <c r="D40" s="1" t="s">
        <v>93</v>
      </c>
      <c r="E40" s="1" t="s">
        <v>94</v>
      </c>
      <c r="F40" s="1" t="s">
        <v>168</v>
      </c>
      <c r="G40" s="2">
        <v>3210750</v>
      </c>
    </row>
    <row r="41" spans="1:7" x14ac:dyDescent="0.3">
      <c r="A41" s="2">
        <v>3177087</v>
      </c>
      <c r="B41" s="1" t="s">
        <v>169</v>
      </c>
      <c r="C41" s="1" t="s">
        <v>28</v>
      </c>
      <c r="D41" s="1" t="s">
        <v>93</v>
      </c>
      <c r="E41" s="1" t="s">
        <v>94</v>
      </c>
      <c r="F41" s="1" t="s">
        <v>170</v>
      </c>
      <c r="G41" s="2">
        <v>3177087</v>
      </c>
    </row>
    <row r="42" spans="1:7" x14ac:dyDescent="0.3">
      <c r="A42" s="2">
        <v>3040432</v>
      </c>
      <c r="B42" s="1" t="s">
        <v>171</v>
      </c>
      <c r="C42" s="1" t="s">
        <v>28</v>
      </c>
      <c r="D42" s="1" t="s">
        <v>93</v>
      </c>
      <c r="E42" s="1" t="s">
        <v>94</v>
      </c>
      <c r="F42" s="1" t="s">
        <v>172</v>
      </c>
      <c r="G42" s="2">
        <v>3040432</v>
      </c>
    </row>
    <row r="43" spans="1:7" x14ac:dyDescent="0.3">
      <c r="A43" s="2">
        <v>3210754</v>
      </c>
      <c r="B43" s="1" t="s">
        <v>173</v>
      </c>
      <c r="C43" s="1" t="s">
        <v>28</v>
      </c>
      <c r="D43" s="1" t="s">
        <v>93</v>
      </c>
      <c r="E43" s="1" t="s">
        <v>94</v>
      </c>
      <c r="F43" s="1" t="s">
        <v>174</v>
      </c>
      <c r="G43" s="2">
        <v>3210754</v>
      </c>
    </row>
    <row r="44" spans="1:7" x14ac:dyDescent="0.3">
      <c r="A44" s="2">
        <v>3177085</v>
      </c>
      <c r="B44" s="1" t="s">
        <v>175</v>
      </c>
      <c r="C44" s="1" t="s">
        <v>28</v>
      </c>
      <c r="D44" s="1" t="s">
        <v>93</v>
      </c>
      <c r="E44" s="1" t="s">
        <v>94</v>
      </c>
      <c r="F44" s="1" t="s">
        <v>176</v>
      </c>
      <c r="G44" s="2">
        <v>3177085</v>
      </c>
    </row>
    <row r="45" spans="1:7" x14ac:dyDescent="0.3">
      <c r="A45" s="2">
        <v>3318091</v>
      </c>
      <c r="B45" s="1" t="s">
        <v>177</v>
      </c>
      <c r="C45" s="1" t="s">
        <v>28</v>
      </c>
      <c r="D45" s="1" t="s">
        <v>93</v>
      </c>
      <c r="E45" s="1" t="s">
        <v>94</v>
      </c>
      <c r="F45" s="1" t="s">
        <v>170</v>
      </c>
      <c r="G45" s="2">
        <v>3318091</v>
      </c>
    </row>
    <row r="46" spans="1:7" x14ac:dyDescent="0.3">
      <c r="A46" s="2">
        <v>3177089</v>
      </c>
      <c r="B46" s="1" t="s">
        <v>178</v>
      </c>
      <c r="C46" s="1" t="s">
        <v>28</v>
      </c>
      <c r="D46" s="1" t="s">
        <v>93</v>
      </c>
      <c r="E46" s="1" t="s">
        <v>94</v>
      </c>
      <c r="F46" s="1" t="s">
        <v>179</v>
      </c>
      <c r="G46" s="2">
        <v>3177089</v>
      </c>
    </row>
    <row r="47" spans="1:7" x14ac:dyDescent="0.3">
      <c r="A47" s="2">
        <v>3580851</v>
      </c>
      <c r="B47" s="1" t="s">
        <v>180</v>
      </c>
      <c r="C47" s="1" t="s">
        <v>28</v>
      </c>
      <c r="D47" s="1" t="s">
        <v>93</v>
      </c>
      <c r="E47" s="1" t="s">
        <v>94</v>
      </c>
      <c r="F47" s="1" t="s">
        <v>181</v>
      </c>
      <c r="G47" s="2">
        <v>3580851</v>
      </c>
    </row>
    <row r="48" spans="1:7" x14ac:dyDescent="0.3">
      <c r="A48" s="2">
        <v>2845522</v>
      </c>
      <c r="B48" s="1" t="s">
        <v>182</v>
      </c>
      <c r="C48" s="1" t="s">
        <v>28</v>
      </c>
      <c r="D48" s="1" t="s">
        <v>93</v>
      </c>
      <c r="E48" s="1" t="s">
        <v>94</v>
      </c>
      <c r="F48" s="1" t="s">
        <v>183</v>
      </c>
      <c r="G48" s="2">
        <v>2845522</v>
      </c>
    </row>
    <row r="49" spans="1:7" x14ac:dyDescent="0.3">
      <c r="A49" s="2">
        <v>2845524</v>
      </c>
      <c r="B49" s="1" t="s">
        <v>184</v>
      </c>
      <c r="C49" s="1" t="s">
        <v>28</v>
      </c>
      <c r="D49" s="1" t="s">
        <v>93</v>
      </c>
      <c r="E49" s="1" t="s">
        <v>94</v>
      </c>
      <c r="F49" s="1" t="s">
        <v>185</v>
      </c>
      <c r="G49" s="2">
        <v>2845524</v>
      </c>
    </row>
    <row r="50" spans="1:7" x14ac:dyDescent="0.3">
      <c r="A50" s="2">
        <v>3670640</v>
      </c>
      <c r="B50" s="1" t="s">
        <v>186</v>
      </c>
      <c r="C50" s="1" t="s">
        <v>28</v>
      </c>
      <c r="D50" s="1" t="s">
        <v>93</v>
      </c>
      <c r="E50" s="1" t="s">
        <v>94</v>
      </c>
      <c r="F50" s="1" t="s">
        <v>187</v>
      </c>
      <c r="G50" s="2">
        <v>3670640</v>
      </c>
    </row>
    <row r="51" spans="1:7" x14ac:dyDescent="0.3">
      <c r="A51" s="2">
        <v>3173035</v>
      </c>
      <c r="B51" s="1" t="s">
        <v>188</v>
      </c>
      <c r="C51" s="1" t="s">
        <v>28</v>
      </c>
      <c r="D51" s="1" t="s">
        <v>93</v>
      </c>
      <c r="E51" s="1" t="s">
        <v>94</v>
      </c>
      <c r="F51" s="1" t="s">
        <v>189</v>
      </c>
      <c r="G51" s="2">
        <v>3173035</v>
      </c>
    </row>
    <row r="52" spans="1:7" x14ac:dyDescent="0.3">
      <c r="A52" s="2">
        <v>3000177</v>
      </c>
      <c r="B52" s="1" t="s">
        <v>190</v>
      </c>
      <c r="C52" s="1" t="s">
        <v>28</v>
      </c>
      <c r="D52" s="1" t="s">
        <v>93</v>
      </c>
      <c r="E52" s="1" t="s">
        <v>94</v>
      </c>
      <c r="F52" s="1" t="s">
        <v>191</v>
      </c>
      <c r="G52" s="2">
        <v>3000177</v>
      </c>
    </row>
    <row r="53" spans="1:7" x14ac:dyDescent="0.3">
      <c r="A53" s="2">
        <v>3000165</v>
      </c>
      <c r="B53" s="1" t="s">
        <v>192</v>
      </c>
      <c r="C53" s="1" t="s">
        <v>28</v>
      </c>
      <c r="D53" s="1" t="s">
        <v>93</v>
      </c>
      <c r="E53" s="1" t="s">
        <v>94</v>
      </c>
      <c r="F53" s="1" t="s">
        <v>193</v>
      </c>
      <c r="G53" s="2">
        <v>3000165</v>
      </c>
    </row>
    <row r="54" spans="1:7" x14ac:dyDescent="0.3">
      <c r="A54" s="2">
        <v>3000169</v>
      </c>
      <c r="B54" s="1" t="s">
        <v>194</v>
      </c>
      <c r="C54" s="1" t="s">
        <v>28</v>
      </c>
      <c r="D54" s="1" t="s">
        <v>93</v>
      </c>
      <c r="E54" s="1" t="s">
        <v>94</v>
      </c>
      <c r="F54" s="1" t="s">
        <v>195</v>
      </c>
      <c r="G54" s="2">
        <v>3000169</v>
      </c>
    </row>
    <row r="55" spans="1:7" x14ac:dyDescent="0.3">
      <c r="A55" s="2">
        <v>3000179</v>
      </c>
      <c r="B55" s="1" t="s">
        <v>196</v>
      </c>
      <c r="C55" s="1" t="s">
        <v>28</v>
      </c>
      <c r="D55" s="1" t="s">
        <v>93</v>
      </c>
      <c r="E55" s="1" t="s">
        <v>94</v>
      </c>
      <c r="F55" s="1" t="s">
        <v>197</v>
      </c>
      <c r="G55" s="2">
        <v>3000179</v>
      </c>
    </row>
    <row r="56" spans="1:7" x14ac:dyDescent="0.3">
      <c r="A56" s="2">
        <v>3000175</v>
      </c>
      <c r="B56" s="1" t="s">
        <v>198</v>
      </c>
      <c r="C56" s="1" t="s">
        <v>28</v>
      </c>
      <c r="D56" s="1" t="s">
        <v>93</v>
      </c>
      <c r="E56" s="1" t="s">
        <v>94</v>
      </c>
      <c r="F56" s="1" t="s">
        <v>199</v>
      </c>
      <c r="G56" s="2">
        <v>3000175</v>
      </c>
    </row>
    <row r="57" spans="1:7" x14ac:dyDescent="0.3">
      <c r="A57" s="2">
        <v>3173037</v>
      </c>
      <c r="B57" s="1" t="s">
        <v>200</v>
      </c>
      <c r="C57" s="1" t="s">
        <v>28</v>
      </c>
      <c r="D57" s="1" t="s">
        <v>93</v>
      </c>
      <c r="E57" s="1" t="s">
        <v>94</v>
      </c>
      <c r="F57" s="1" t="s">
        <v>201</v>
      </c>
      <c r="G57" s="2">
        <v>3173037</v>
      </c>
    </row>
    <row r="58" spans="1:7" x14ac:dyDescent="0.3">
      <c r="A58" s="2">
        <v>3363036</v>
      </c>
      <c r="B58" s="1" t="s">
        <v>202</v>
      </c>
      <c r="C58" s="1" t="s">
        <v>28</v>
      </c>
      <c r="D58" s="1" t="s">
        <v>93</v>
      </c>
      <c r="E58" s="1" t="s">
        <v>94</v>
      </c>
      <c r="F58" s="1" t="s">
        <v>203</v>
      </c>
      <c r="G58" s="2">
        <v>3363036</v>
      </c>
    </row>
    <row r="59" spans="1:7" x14ac:dyDescent="0.3">
      <c r="A59" s="2">
        <v>3173033</v>
      </c>
      <c r="B59" s="1" t="s">
        <v>204</v>
      </c>
      <c r="C59" s="1" t="s">
        <v>28</v>
      </c>
      <c r="D59" s="1" t="s">
        <v>93</v>
      </c>
      <c r="E59" s="1" t="s">
        <v>94</v>
      </c>
      <c r="F59" s="1" t="s">
        <v>205</v>
      </c>
      <c r="G59" s="2">
        <v>3173033</v>
      </c>
    </row>
    <row r="60" spans="1:7" x14ac:dyDescent="0.3">
      <c r="A60" s="2">
        <v>2831763</v>
      </c>
      <c r="B60" s="1" t="s">
        <v>206</v>
      </c>
      <c r="C60" s="1" t="s">
        <v>28</v>
      </c>
      <c r="D60" s="1" t="s">
        <v>93</v>
      </c>
      <c r="E60" s="1" t="s">
        <v>94</v>
      </c>
      <c r="F60" s="1" t="s">
        <v>207</v>
      </c>
      <c r="G60" s="2">
        <v>2831763</v>
      </c>
    </row>
    <row r="61" spans="1:7" x14ac:dyDescent="0.3">
      <c r="A61" s="2">
        <v>2831771</v>
      </c>
      <c r="B61" s="1" t="s">
        <v>208</v>
      </c>
      <c r="C61" s="1" t="s">
        <v>28</v>
      </c>
      <c r="D61" s="1" t="s">
        <v>93</v>
      </c>
      <c r="E61" s="1" t="s">
        <v>94</v>
      </c>
      <c r="F61" s="1" t="s">
        <v>209</v>
      </c>
      <c r="G61" s="2">
        <v>2831771</v>
      </c>
    </row>
    <row r="62" spans="1:7" x14ac:dyDescent="0.3">
      <c r="A62" s="2">
        <v>2831817</v>
      </c>
      <c r="B62" s="1" t="s">
        <v>210</v>
      </c>
      <c r="C62" s="1" t="s">
        <v>28</v>
      </c>
      <c r="D62" s="1" t="s">
        <v>93</v>
      </c>
      <c r="E62" s="1" t="s">
        <v>94</v>
      </c>
      <c r="F62" s="1" t="s">
        <v>211</v>
      </c>
      <c r="G62" s="2">
        <v>2831817</v>
      </c>
    </row>
    <row r="63" spans="1:7" x14ac:dyDescent="0.3">
      <c r="A63" s="2">
        <v>2831769</v>
      </c>
      <c r="B63" s="1" t="s">
        <v>212</v>
      </c>
      <c r="C63" s="1" t="s">
        <v>28</v>
      </c>
      <c r="D63" s="1" t="s">
        <v>93</v>
      </c>
      <c r="E63" s="1" t="s">
        <v>94</v>
      </c>
      <c r="F63" s="1" t="s">
        <v>213</v>
      </c>
      <c r="G63" s="2">
        <v>2831769</v>
      </c>
    </row>
    <row r="64" spans="1:7" ht="28.8" customHeight="1" x14ac:dyDescent="0.3">
      <c r="A64" s="2">
        <v>2845506</v>
      </c>
      <c r="B64" s="1" t="s">
        <v>214</v>
      </c>
      <c r="C64" s="1" t="s">
        <v>28</v>
      </c>
      <c r="D64" s="1" t="s">
        <v>93</v>
      </c>
      <c r="E64" s="1" t="s">
        <v>94</v>
      </c>
      <c r="F64" s="1" t="s">
        <v>215</v>
      </c>
      <c r="G64" s="2">
        <v>2845506</v>
      </c>
    </row>
    <row r="65" spans="1:7" x14ac:dyDescent="0.3">
      <c r="A65" s="2">
        <v>3701840</v>
      </c>
      <c r="B65" s="1" t="s">
        <v>216</v>
      </c>
      <c r="C65" s="1" t="s">
        <v>28</v>
      </c>
      <c r="D65" s="1" t="s">
        <v>93</v>
      </c>
      <c r="E65" s="1" t="s">
        <v>94</v>
      </c>
      <c r="F65" s="1" t="s">
        <v>132</v>
      </c>
      <c r="G65" s="2">
        <v>3701840</v>
      </c>
    </row>
    <row r="66" spans="1:7" x14ac:dyDescent="0.3">
      <c r="A66" s="2">
        <v>3028409</v>
      </c>
      <c r="B66" s="1" t="s">
        <v>217</v>
      </c>
      <c r="C66" s="1" t="s">
        <v>28</v>
      </c>
      <c r="D66" s="1" t="s">
        <v>93</v>
      </c>
      <c r="E66" s="1" t="s">
        <v>94</v>
      </c>
      <c r="F66" s="1" t="s">
        <v>218</v>
      </c>
      <c r="G66" s="2">
        <v>3028409</v>
      </c>
    </row>
    <row r="67" spans="1:7" x14ac:dyDescent="0.3">
      <c r="A67" s="2">
        <v>2831777</v>
      </c>
      <c r="B67" s="1" t="s">
        <v>219</v>
      </c>
      <c r="C67" s="1" t="s">
        <v>28</v>
      </c>
      <c r="D67" s="1" t="s">
        <v>93</v>
      </c>
      <c r="E67" s="1" t="s">
        <v>94</v>
      </c>
      <c r="F67" s="1" t="s">
        <v>220</v>
      </c>
      <c r="G67" s="2">
        <v>2831777</v>
      </c>
    </row>
    <row r="68" spans="1:7" x14ac:dyDescent="0.3">
      <c r="A68" s="2">
        <v>2831775</v>
      </c>
      <c r="B68" s="1" t="s">
        <v>221</v>
      </c>
      <c r="C68" s="1" t="s">
        <v>28</v>
      </c>
      <c r="D68" s="1" t="s">
        <v>93</v>
      </c>
      <c r="E68" s="1" t="s">
        <v>94</v>
      </c>
      <c r="F68" s="1" t="s">
        <v>222</v>
      </c>
      <c r="G68" s="2">
        <v>2831775</v>
      </c>
    </row>
    <row r="69" spans="1:7" x14ac:dyDescent="0.3">
      <c r="A69" s="2">
        <v>2831773</v>
      </c>
      <c r="B69" s="1" t="s">
        <v>223</v>
      </c>
      <c r="C69" s="1" t="s">
        <v>28</v>
      </c>
      <c r="D69" s="1" t="s">
        <v>93</v>
      </c>
      <c r="E69" s="1" t="s">
        <v>94</v>
      </c>
      <c r="F69" s="1" t="s">
        <v>224</v>
      </c>
      <c r="G69" s="2">
        <v>2831773</v>
      </c>
    </row>
    <row r="70" spans="1:7" x14ac:dyDescent="0.3">
      <c r="A70" s="2">
        <v>2831765</v>
      </c>
      <c r="B70" s="1" t="s">
        <v>225</v>
      </c>
      <c r="C70" s="1" t="s">
        <v>28</v>
      </c>
      <c r="D70" s="1" t="s">
        <v>93</v>
      </c>
      <c r="E70" s="1" t="s">
        <v>94</v>
      </c>
      <c r="F70" s="1" t="s">
        <v>226</v>
      </c>
      <c r="G70" s="2">
        <v>2831765</v>
      </c>
    </row>
    <row r="71" spans="1:7" x14ac:dyDescent="0.3">
      <c r="A71" s="2">
        <v>2831767</v>
      </c>
      <c r="B71" s="1" t="s">
        <v>227</v>
      </c>
      <c r="C71" s="1" t="s">
        <v>28</v>
      </c>
      <c r="D71" s="1" t="s">
        <v>93</v>
      </c>
      <c r="E71" s="1" t="s">
        <v>94</v>
      </c>
      <c r="F71" s="1" t="s">
        <v>228</v>
      </c>
      <c r="G71" s="2">
        <v>2831767</v>
      </c>
    </row>
    <row r="72" spans="1:7" x14ac:dyDescent="0.3">
      <c r="A72" s="2">
        <v>3670642</v>
      </c>
      <c r="B72" s="1" t="s">
        <v>229</v>
      </c>
      <c r="C72" s="1" t="s">
        <v>28</v>
      </c>
      <c r="D72" s="1" t="s">
        <v>93</v>
      </c>
      <c r="E72" s="1" t="s">
        <v>94</v>
      </c>
      <c r="F72" s="1" t="s">
        <v>230</v>
      </c>
      <c r="G72" s="2">
        <v>3670642</v>
      </c>
    </row>
    <row r="73" spans="1:7" x14ac:dyDescent="0.3">
      <c r="A73" s="2">
        <v>3173022</v>
      </c>
      <c r="B73" s="1" t="s">
        <v>231</v>
      </c>
      <c r="C73" s="1" t="s">
        <v>28</v>
      </c>
      <c r="D73" s="1" t="s">
        <v>93</v>
      </c>
      <c r="E73" s="1" t="s">
        <v>94</v>
      </c>
      <c r="F73" s="1" t="s">
        <v>232</v>
      </c>
      <c r="G73" s="2">
        <v>3173022</v>
      </c>
    </row>
    <row r="74" spans="1:7" x14ac:dyDescent="0.3">
      <c r="A74" s="2">
        <v>3359578</v>
      </c>
      <c r="B74" s="1" t="s">
        <v>233</v>
      </c>
      <c r="C74" s="1" t="s">
        <v>28</v>
      </c>
      <c r="D74" s="1" t="s">
        <v>93</v>
      </c>
      <c r="E74" s="1" t="s">
        <v>94</v>
      </c>
      <c r="F74" s="1" t="s">
        <v>234</v>
      </c>
      <c r="G74" s="2">
        <v>3359578</v>
      </c>
    </row>
    <row r="75" spans="1:7" x14ac:dyDescent="0.3">
      <c r="A75" s="2">
        <v>3636827</v>
      </c>
      <c r="B75" s="1" t="s">
        <v>235</v>
      </c>
      <c r="C75" s="1" t="s">
        <v>28</v>
      </c>
      <c r="D75" s="1" t="s">
        <v>93</v>
      </c>
      <c r="E75" s="1" t="s">
        <v>94</v>
      </c>
      <c r="F75" s="1" t="s">
        <v>236</v>
      </c>
      <c r="G75" s="2">
        <v>3636827</v>
      </c>
    </row>
    <row r="76" spans="1:7" x14ac:dyDescent="0.3">
      <c r="A76" s="2">
        <v>2831673</v>
      </c>
      <c r="B76" s="1" t="s">
        <v>237</v>
      </c>
      <c r="C76" s="1" t="s">
        <v>28</v>
      </c>
      <c r="D76" s="1" t="s">
        <v>93</v>
      </c>
      <c r="E76" s="1" t="s">
        <v>94</v>
      </c>
      <c r="F76" s="1" t="s">
        <v>238</v>
      </c>
      <c r="G76" s="2">
        <v>2831673</v>
      </c>
    </row>
    <row r="77" spans="1:7" x14ac:dyDescent="0.3">
      <c r="A77" s="2">
        <v>3287433</v>
      </c>
      <c r="B77" s="1" t="s">
        <v>239</v>
      </c>
      <c r="C77" s="1" t="s">
        <v>28</v>
      </c>
      <c r="D77" s="1" t="s">
        <v>93</v>
      </c>
      <c r="E77" s="1" t="s">
        <v>94</v>
      </c>
      <c r="F77" s="1" t="s">
        <v>240</v>
      </c>
      <c r="G77" s="2">
        <v>3287433</v>
      </c>
    </row>
    <row r="78" spans="1:7" x14ac:dyDescent="0.3">
      <c r="A78" s="2">
        <v>3346107</v>
      </c>
      <c r="B78" s="1" t="s">
        <v>241</v>
      </c>
      <c r="C78" s="1" t="s">
        <v>28</v>
      </c>
      <c r="D78" s="1" t="s">
        <v>93</v>
      </c>
      <c r="E78" s="1" t="s">
        <v>94</v>
      </c>
      <c r="F78" s="1" t="s">
        <v>242</v>
      </c>
      <c r="G78" s="2">
        <v>3346107</v>
      </c>
    </row>
    <row r="79" spans="1:7" x14ac:dyDescent="0.3">
      <c r="A79" s="2">
        <v>2831663</v>
      </c>
      <c r="B79" s="1" t="s">
        <v>243</v>
      </c>
      <c r="C79" s="1" t="s">
        <v>28</v>
      </c>
      <c r="D79" s="1" t="s">
        <v>93</v>
      </c>
      <c r="E79" s="1" t="s">
        <v>94</v>
      </c>
      <c r="F79" s="1" t="s">
        <v>244</v>
      </c>
      <c r="G79" s="2">
        <v>2831663</v>
      </c>
    </row>
    <row r="80" spans="1:7" x14ac:dyDescent="0.3">
      <c r="A80" s="2">
        <v>3287437</v>
      </c>
      <c r="B80" s="1" t="s">
        <v>245</v>
      </c>
      <c r="C80" s="1" t="s">
        <v>28</v>
      </c>
      <c r="D80" s="1" t="s">
        <v>93</v>
      </c>
      <c r="E80" s="1" t="s">
        <v>94</v>
      </c>
      <c r="F80" s="1" t="s">
        <v>246</v>
      </c>
      <c r="G80" s="2">
        <v>3287437</v>
      </c>
    </row>
    <row r="81" spans="1:7" x14ac:dyDescent="0.3">
      <c r="A81" s="2">
        <v>2831675</v>
      </c>
      <c r="B81" s="1" t="s">
        <v>247</v>
      </c>
      <c r="C81" s="1" t="s">
        <v>28</v>
      </c>
      <c r="D81" s="1" t="s">
        <v>93</v>
      </c>
      <c r="E81" s="1" t="s">
        <v>94</v>
      </c>
      <c r="F81" s="1" t="s">
        <v>248</v>
      </c>
      <c r="G81" s="2">
        <v>2831675</v>
      </c>
    </row>
    <row r="82" spans="1:7" x14ac:dyDescent="0.3">
      <c r="A82" s="2">
        <v>2831671</v>
      </c>
      <c r="B82" s="1" t="s">
        <v>249</v>
      </c>
      <c r="C82" s="1" t="s">
        <v>28</v>
      </c>
      <c r="D82" s="1" t="s">
        <v>93</v>
      </c>
      <c r="E82" s="1" t="s">
        <v>94</v>
      </c>
      <c r="F82" s="1" t="s">
        <v>250</v>
      </c>
      <c r="G82" s="2">
        <v>2831671</v>
      </c>
    </row>
    <row r="83" spans="1:7" x14ac:dyDescent="0.3">
      <c r="A83" s="2">
        <v>2831665</v>
      </c>
      <c r="B83" s="1" t="s">
        <v>251</v>
      </c>
      <c r="C83" s="1" t="s">
        <v>28</v>
      </c>
      <c r="D83" s="1" t="s">
        <v>93</v>
      </c>
      <c r="E83" s="1" t="s">
        <v>94</v>
      </c>
      <c r="F83" s="1" t="s">
        <v>252</v>
      </c>
      <c r="G83" s="2">
        <v>2831665</v>
      </c>
    </row>
    <row r="84" spans="1:7" x14ac:dyDescent="0.3">
      <c r="A84" s="2">
        <v>2831667</v>
      </c>
      <c r="B84" s="1" t="s">
        <v>253</v>
      </c>
      <c r="C84" s="1" t="s">
        <v>28</v>
      </c>
      <c r="D84" s="1" t="s">
        <v>93</v>
      </c>
      <c r="E84" s="1" t="s">
        <v>94</v>
      </c>
      <c r="F84" s="1" t="s">
        <v>254</v>
      </c>
      <c r="G84" s="2">
        <v>2831667</v>
      </c>
    </row>
    <row r="85" spans="1:7" x14ac:dyDescent="0.3">
      <c r="A85" s="2">
        <v>3173024</v>
      </c>
      <c r="B85" s="1" t="s">
        <v>255</v>
      </c>
      <c r="C85" s="1" t="s">
        <v>28</v>
      </c>
      <c r="D85" s="1" t="s">
        <v>93</v>
      </c>
      <c r="E85" s="1" t="s">
        <v>94</v>
      </c>
      <c r="F85" s="1" t="s">
        <v>256</v>
      </c>
      <c r="G85" s="2">
        <v>3173024</v>
      </c>
    </row>
    <row r="86" spans="1:7" x14ac:dyDescent="0.3">
      <c r="A86" s="2">
        <v>3287439</v>
      </c>
      <c r="B86" s="1" t="s">
        <v>257</v>
      </c>
      <c r="C86" s="1" t="s">
        <v>28</v>
      </c>
      <c r="D86" s="1" t="s">
        <v>93</v>
      </c>
      <c r="E86" s="1" t="s">
        <v>94</v>
      </c>
      <c r="F86" s="1" t="s">
        <v>258</v>
      </c>
      <c r="G86" s="2">
        <v>3287439</v>
      </c>
    </row>
    <row r="87" spans="1:7" x14ac:dyDescent="0.3">
      <c r="A87" s="2">
        <v>3287441</v>
      </c>
      <c r="B87" s="1" t="s">
        <v>259</v>
      </c>
      <c r="C87" s="1" t="s">
        <v>28</v>
      </c>
      <c r="D87" s="1" t="s">
        <v>93</v>
      </c>
      <c r="E87" s="1" t="s">
        <v>94</v>
      </c>
      <c r="F87" s="1" t="s">
        <v>260</v>
      </c>
      <c r="G87" s="2">
        <v>3287441</v>
      </c>
    </row>
    <row r="88" spans="1:7" x14ac:dyDescent="0.3">
      <c r="A88" s="2">
        <v>3287443</v>
      </c>
      <c r="B88" s="1" t="s">
        <v>261</v>
      </c>
      <c r="C88" s="1" t="s">
        <v>28</v>
      </c>
      <c r="D88" s="1" t="s">
        <v>93</v>
      </c>
      <c r="E88" s="1" t="s">
        <v>94</v>
      </c>
      <c r="F88" s="1" t="s">
        <v>262</v>
      </c>
      <c r="G88" s="2">
        <v>3287443</v>
      </c>
    </row>
    <row r="89" spans="1:7" x14ac:dyDescent="0.3">
      <c r="A89" s="2">
        <v>3287423</v>
      </c>
      <c r="B89" s="1" t="s">
        <v>263</v>
      </c>
      <c r="C89" s="1" t="s">
        <v>28</v>
      </c>
      <c r="D89" s="1" t="s">
        <v>93</v>
      </c>
      <c r="E89" s="1" t="s">
        <v>94</v>
      </c>
      <c r="F89" s="1" t="s">
        <v>264</v>
      </c>
      <c r="G89" s="2">
        <v>3287423</v>
      </c>
    </row>
    <row r="90" spans="1:7" x14ac:dyDescent="0.3">
      <c r="A90" s="2">
        <v>3671402</v>
      </c>
      <c r="B90" s="1" t="s">
        <v>265</v>
      </c>
      <c r="C90" s="1" t="s">
        <v>28</v>
      </c>
      <c r="D90" s="1" t="s">
        <v>93</v>
      </c>
      <c r="E90" s="1" t="s">
        <v>94</v>
      </c>
      <c r="F90" s="1" t="s">
        <v>266</v>
      </c>
      <c r="G90" s="2">
        <v>3671402</v>
      </c>
    </row>
    <row r="91" spans="1:7" x14ac:dyDescent="0.3">
      <c r="A91" s="2">
        <v>3287445</v>
      </c>
      <c r="B91" s="1" t="s">
        <v>267</v>
      </c>
      <c r="C91" s="1" t="s">
        <v>28</v>
      </c>
      <c r="D91" s="1" t="s">
        <v>93</v>
      </c>
      <c r="E91" s="1" t="s">
        <v>94</v>
      </c>
      <c r="F91" s="1" t="s">
        <v>268</v>
      </c>
      <c r="G91" s="2">
        <v>3287445</v>
      </c>
    </row>
    <row r="92" spans="1:7" x14ac:dyDescent="0.3">
      <c r="A92" s="2">
        <v>3287431</v>
      </c>
      <c r="B92" s="1" t="s">
        <v>269</v>
      </c>
      <c r="C92" s="1" t="s">
        <v>28</v>
      </c>
      <c r="D92" s="1" t="s">
        <v>93</v>
      </c>
      <c r="E92" s="1" t="s">
        <v>94</v>
      </c>
      <c r="F92" s="1" t="s">
        <v>270</v>
      </c>
      <c r="G92" s="2">
        <v>3287431</v>
      </c>
    </row>
    <row r="93" spans="1:7" x14ac:dyDescent="0.3">
      <c r="A93" s="2">
        <v>2831659</v>
      </c>
      <c r="B93" s="1" t="s">
        <v>271</v>
      </c>
      <c r="C93" s="1" t="s">
        <v>28</v>
      </c>
      <c r="D93" s="1" t="s">
        <v>93</v>
      </c>
      <c r="E93" s="1" t="s">
        <v>94</v>
      </c>
      <c r="F93" s="1" t="s">
        <v>272</v>
      </c>
      <c r="G93" s="2">
        <v>2831659</v>
      </c>
    </row>
    <row r="94" spans="1:7" x14ac:dyDescent="0.3">
      <c r="A94" s="2">
        <v>2831661</v>
      </c>
      <c r="B94" s="1" t="s">
        <v>273</v>
      </c>
      <c r="C94" s="1" t="s">
        <v>28</v>
      </c>
      <c r="D94" s="1" t="s">
        <v>93</v>
      </c>
      <c r="E94" s="1" t="s">
        <v>94</v>
      </c>
      <c r="F94" s="1" t="s">
        <v>274</v>
      </c>
      <c r="G94" s="2">
        <v>2831661</v>
      </c>
    </row>
    <row r="95" spans="1:7" ht="28.8" customHeight="1" x14ac:dyDescent="0.3">
      <c r="A95" s="2">
        <v>2831677</v>
      </c>
      <c r="B95" s="1" t="s">
        <v>275</v>
      </c>
      <c r="C95" s="1" t="s">
        <v>28</v>
      </c>
      <c r="D95" s="1" t="s">
        <v>93</v>
      </c>
      <c r="E95" s="1" t="s">
        <v>94</v>
      </c>
      <c r="F95" s="1" t="s">
        <v>276</v>
      </c>
      <c r="G95" s="2">
        <v>2831677</v>
      </c>
    </row>
    <row r="96" spans="1:7" x14ac:dyDescent="0.3">
      <c r="A96" s="2">
        <v>3287447</v>
      </c>
      <c r="B96" s="1" t="s">
        <v>277</v>
      </c>
      <c r="C96" s="1" t="s">
        <v>28</v>
      </c>
      <c r="D96" s="1" t="s">
        <v>93</v>
      </c>
      <c r="E96" s="1" t="s">
        <v>94</v>
      </c>
      <c r="F96" s="1" t="s">
        <v>278</v>
      </c>
      <c r="G96" s="2">
        <v>3287447</v>
      </c>
    </row>
    <row r="97" spans="1:7" x14ac:dyDescent="0.3">
      <c r="A97" s="2">
        <v>3287449</v>
      </c>
      <c r="B97" s="1" t="s">
        <v>279</v>
      </c>
      <c r="C97" s="1" t="s">
        <v>28</v>
      </c>
      <c r="D97" s="1" t="s">
        <v>93</v>
      </c>
      <c r="E97" s="1" t="s">
        <v>94</v>
      </c>
      <c r="F97" s="1" t="s">
        <v>280</v>
      </c>
      <c r="G97" s="2">
        <v>3287449</v>
      </c>
    </row>
    <row r="98" spans="1:7" x14ac:dyDescent="0.3">
      <c r="A98" s="2">
        <v>3287429</v>
      </c>
      <c r="B98" s="1" t="s">
        <v>281</v>
      </c>
      <c r="C98" s="1" t="s">
        <v>28</v>
      </c>
      <c r="D98" s="1" t="s">
        <v>93</v>
      </c>
      <c r="E98" s="1" t="s">
        <v>94</v>
      </c>
      <c r="F98" s="1" t="s">
        <v>282</v>
      </c>
      <c r="G98" s="2">
        <v>3287429</v>
      </c>
    </row>
    <row r="99" spans="1:7" x14ac:dyDescent="0.3">
      <c r="A99" s="2">
        <v>3287427</v>
      </c>
      <c r="B99" s="1" t="s">
        <v>283</v>
      </c>
      <c r="C99" s="1" t="s">
        <v>28</v>
      </c>
      <c r="D99" s="1" t="s">
        <v>93</v>
      </c>
      <c r="E99" s="1" t="s">
        <v>94</v>
      </c>
      <c r="F99" s="1" t="s">
        <v>284</v>
      </c>
      <c r="G99" s="2">
        <v>3287427</v>
      </c>
    </row>
    <row r="100" spans="1:7" x14ac:dyDescent="0.3">
      <c r="A100" s="2">
        <v>3287425</v>
      </c>
      <c r="B100" s="1" t="s">
        <v>285</v>
      </c>
      <c r="C100" s="1" t="s">
        <v>28</v>
      </c>
      <c r="D100" s="1" t="s">
        <v>93</v>
      </c>
      <c r="E100" s="1" t="s">
        <v>94</v>
      </c>
      <c r="F100" s="1" t="s">
        <v>286</v>
      </c>
      <c r="G100" s="2">
        <v>3287425</v>
      </c>
    </row>
    <row r="101" spans="1:7" x14ac:dyDescent="0.3">
      <c r="A101" s="2">
        <v>3287453</v>
      </c>
      <c r="B101" s="1" t="s">
        <v>287</v>
      </c>
      <c r="C101" s="1" t="s">
        <v>28</v>
      </c>
      <c r="D101" s="1" t="s">
        <v>93</v>
      </c>
      <c r="E101" s="1" t="s">
        <v>94</v>
      </c>
      <c r="F101" s="1" t="s">
        <v>288</v>
      </c>
      <c r="G101" s="2">
        <v>3287453</v>
      </c>
    </row>
    <row r="102" spans="1:7" x14ac:dyDescent="0.3">
      <c r="A102" s="2">
        <v>3671406</v>
      </c>
      <c r="B102" s="1" t="s">
        <v>289</v>
      </c>
      <c r="C102" s="1" t="s">
        <v>28</v>
      </c>
      <c r="D102" s="1" t="s">
        <v>93</v>
      </c>
      <c r="E102" s="1" t="s">
        <v>94</v>
      </c>
      <c r="F102" s="1" t="s">
        <v>290</v>
      </c>
      <c r="G102" s="2">
        <v>3671406</v>
      </c>
    </row>
    <row r="103" spans="1:7" x14ac:dyDescent="0.3">
      <c r="A103" s="2">
        <v>3642801</v>
      </c>
      <c r="B103" s="1" t="s">
        <v>291</v>
      </c>
      <c r="C103" s="1" t="s">
        <v>28</v>
      </c>
      <c r="D103" s="1" t="s">
        <v>93</v>
      </c>
      <c r="E103" s="1" t="s">
        <v>94</v>
      </c>
      <c r="F103" s="1" t="s">
        <v>292</v>
      </c>
      <c r="G103" s="2">
        <v>3642801</v>
      </c>
    </row>
    <row r="104" spans="1:7" x14ac:dyDescent="0.3">
      <c r="A104" s="2">
        <v>3642803</v>
      </c>
      <c r="B104" s="1" t="s">
        <v>293</v>
      </c>
      <c r="C104" s="1" t="s">
        <v>28</v>
      </c>
      <c r="D104" s="1" t="s">
        <v>93</v>
      </c>
      <c r="E104" s="1" t="s">
        <v>94</v>
      </c>
      <c r="F104" s="1" t="s">
        <v>294</v>
      </c>
      <c r="G104" s="2">
        <v>3642803</v>
      </c>
    </row>
    <row r="105" spans="1:7" x14ac:dyDescent="0.3">
      <c r="A105" s="2">
        <v>3642799</v>
      </c>
      <c r="B105" s="1" t="s">
        <v>295</v>
      </c>
      <c r="C105" s="1" t="s">
        <v>28</v>
      </c>
      <c r="D105" s="1" t="s">
        <v>93</v>
      </c>
      <c r="E105" s="1" t="s">
        <v>94</v>
      </c>
      <c r="F105" s="1" t="s">
        <v>296</v>
      </c>
      <c r="G105" s="2">
        <v>3642799</v>
      </c>
    </row>
    <row r="106" spans="1:7" x14ac:dyDescent="0.3">
      <c r="A106" s="2">
        <v>3173028</v>
      </c>
      <c r="B106" s="1" t="s">
        <v>297</v>
      </c>
      <c r="C106" s="1" t="s">
        <v>28</v>
      </c>
      <c r="D106" s="1" t="s">
        <v>93</v>
      </c>
      <c r="E106" s="1" t="s">
        <v>94</v>
      </c>
      <c r="F106" s="1" t="s">
        <v>298</v>
      </c>
      <c r="G106" s="2">
        <v>3173028</v>
      </c>
    </row>
    <row r="107" spans="1:7" x14ac:dyDescent="0.3">
      <c r="A107" s="2">
        <v>3409867</v>
      </c>
      <c r="B107" s="1" t="s">
        <v>299</v>
      </c>
      <c r="C107" s="1" t="s">
        <v>28</v>
      </c>
      <c r="D107" s="1" t="s">
        <v>93</v>
      </c>
      <c r="E107" s="1" t="s">
        <v>94</v>
      </c>
      <c r="F107" s="1" t="s">
        <v>300</v>
      </c>
      <c r="G107" s="2">
        <v>3409867</v>
      </c>
    </row>
    <row r="108" spans="1:7" x14ac:dyDescent="0.3">
      <c r="A108" s="2">
        <v>3409871</v>
      </c>
      <c r="B108" s="1" t="s">
        <v>301</v>
      </c>
      <c r="C108" s="1" t="s">
        <v>28</v>
      </c>
      <c r="D108" s="1" t="s">
        <v>93</v>
      </c>
      <c r="E108" s="1" t="s">
        <v>94</v>
      </c>
      <c r="F108" s="1" t="s">
        <v>302</v>
      </c>
      <c r="G108" s="2">
        <v>3409871</v>
      </c>
    </row>
    <row r="109" spans="1:7" x14ac:dyDescent="0.3">
      <c r="A109" s="2">
        <v>3409873</v>
      </c>
      <c r="B109" s="1" t="s">
        <v>303</v>
      </c>
      <c r="C109" s="1" t="s">
        <v>28</v>
      </c>
      <c r="D109" s="1" t="s">
        <v>93</v>
      </c>
      <c r="E109" s="1" t="s">
        <v>94</v>
      </c>
      <c r="F109" s="1" t="s">
        <v>304</v>
      </c>
      <c r="G109" s="2">
        <v>3409873</v>
      </c>
    </row>
    <row r="110" spans="1:7" x14ac:dyDescent="0.3">
      <c r="A110" s="2">
        <v>3409877</v>
      </c>
      <c r="B110" s="1" t="s">
        <v>305</v>
      </c>
      <c r="C110" s="1" t="s">
        <v>28</v>
      </c>
      <c r="D110" s="1" t="s">
        <v>93</v>
      </c>
      <c r="E110" s="1" t="s">
        <v>94</v>
      </c>
      <c r="F110" s="1" t="s">
        <v>306</v>
      </c>
      <c r="G110" s="2">
        <v>3409877</v>
      </c>
    </row>
    <row r="111" spans="1:7" x14ac:dyDescent="0.3">
      <c r="A111" s="2">
        <v>3409865</v>
      </c>
      <c r="B111" s="1" t="s">
        <v>307</v>
      </c>
      <c r="C111" s="1" t="s">
        <v>28</v>
      </c>
      <c r="D111" s="1" t="s">
        <v>93</v>
      </c>
      <c r="E111" s="1" t="s">
        <v>94</v>
      </c>
      <c r="F111" s="1" t="s">
        <v>308</v>
      </c>
      <c r="G111" s="2">
        <v>3409865</v>
      </c>
    </row>
    <row r="112" spans="1:7" x14ac:dyDescent="0.3">
      <c r="A112" s="2">
        <v>3409863</v>
      </c>
      <c r="B112" s="1" t="s">
        <v>309</v>
      </c>
      <c r="C112" s="1" t="s">
        <v>28</v>
      </c>
      <c r="D112" s="1" t="s">
        <v>93</v>
      </c>
      <c r="E112" s="1" t="s">
        <v>94</v>
      </c>
      <c r="F112" s="1" t="s">
        <v>310</v>
      </c>
      <c r="G112" s="2">
        <v>3409863</v>
      </c>
    </row>
    <row r="113" spans="1:7" x14ac:dyDescent="0.3">
      <c r="A113" s="2">
        <v>3409869</v>
      </c>
      <c r="B113" s="1" t="s">
        <v>311</v>
      </c>
      <c r="C113" s="1" t="s">
        <v>28</v>
      </c>
      <c r="D113" s="1" t="s">
        <v>93</v>
      </c>
      <c r="E113" s="1" t="s">
        <v>94</v>
      </c>
      <c r="F113" s="1" t="s">
        <v>312</v>
      </c>
      <c r="G113" s="2">
        <v>3409869</v>
      </c>
    </row>
    <row r="114" spans="1:7" x14ac:dyDescent="0.3">
      <c r="A114" s="2">
        <v>3670644</v>
      </c>
      <c r="B114" s="1" t="s">
        <v>313</v>
      </c>
      <c r="C114" s="1" t="s">
        <v>28</v>
      </c>
      <c r="D114" s="1" t="s">
        <v>93</v>
      </c>
      <c r="E114" s="1" t="s">
        <v>94</v>
      </c>
      <c r="F114" s="1" t="s">
        <v>314</v>
      </c>
      <c r="G114" s="2">
        <v>3670644</v>
      </c>
    </row>
    <row r="115" spans="1:7" x14ac:dyDescent="0.3">
      <c r="A115" s="2">
        <v>3173030</v>
      </c>
      <c r="B115" s="1" t="s">
        <v>315</v>
      </c>
      <c r="C115" s="1" t="s">
        <v>28</v>
      </c>
      <c r="D115" s="1" t="s">
        <v>93</v>
      </c>
      <c r="E115" s="1" t="s">
        <v>94</v>
      </c>
      <c r="F115" s="1" t="s">
        <v>316</v>
      </c>
      <c r="G115" s="2">
        <v>3173030</v>
      </c>
    </row>
    <row r="116" spans="1:7" x14ac:dyDescent="0.3">
      <c r="A116" s="2">
        <v>3028411</v>
      </c>
      <c r="B116" s="1" t="s">
        <v>317</v>
      </c>
      <c r="C116" s="1" t="s">
        <v>28</v>
      </c>
      <c r="D116" s="1" t="s">
        <v>93</v>
      </c>
      <c r="E116" s="1" t="s">
        <v>94</v>
      </c>
      <c r="F116" s="1" t="s">
        <v>318</v>
      </c>
      <c r="G116" s="2">
        <v>3028411</v>
      </c>
    </row>
    <row r="117" spans="1:7" x14ac:dyDescent="0.3">
      <c r="A117" s="2">
        <v>3028413</v>
      </c>
      <c r="B117" s="1" t="s">
        <v>319</v>
      </c>
      <c r="C117" s="1" t="s">
        <v>28</v>
      </c>
      <c r="D117" s="1" t="s">
        <v>93</v>
      </c>
      <c r="E117" s="1" t="s">
        <v>94</v>
      </c>
      <c r="F117" s="1" t="s">
        <v>320</v>
      </c>
      <c r="G117" s="2">
        <v>3028413</v>
      </c>
    </row>
    <row r="118" spans="1:7" x14ac:dyDescent="0.3">
      <c r="A118" s="2">
        <v>3028419</v>
      </c>
      <c r="B118" s="1" t="s">
        <v>321</v>
      </c>
      <c r="C118" s="1" t="s">
        <v>28</v>
      </c>
      <c r="D118" s="1" t="s">
        <v>93</v>
      </c>
      <c r="E118" s="1" t="s">
        <v>94</v>
      </c>
      <c r="F118" s="1" t="s">
        <v>322</v>
      </c>
      <c r="G118" s="2">
        <v>3028419</v>
      </c>
    </row>
    <row r="119" spans="1:7" x14ac:dyDescent="0.3">
      <c r="A119" s="2">
        <v>3028417</v>
      </c>
      <c r="B119" s="1" t="s">
        <v>323</v>
      </c>
      <c r="C119" s="1" t="s">
        <v>28</v>
      </c>
      <c r="D119" s="1" t="s">
        <v>93</v>
      </c>
      <c r="E119" s="1" t="s">
        <v>94</v>
      </c>
      <c r="F119" s="1" t="s">
        <v>324</v>
      </c>
      <c r="G119" s="2">
        <v>3028417</v>
      </c>
    </row>
    <row r="120" spans="1:7" x14ac:dyDescent="0.3">
      <c r="A120" s="2">
        <v>3028421</v>
      </c>
      <c r="B120" s="1" t="s">
        <v>325</v>
      </c>
      <c r="C120" s="1" t="s">
        <v>28</v>
      </c>
      <c r="D120" s="1" t="s">
        <v>93</v>
      </c>
      <c r="E120" s="1" t="s">
        <v>94</v>
      </c>
      <c r="F120" s="1" t="s">
        <v>326</v>
      </c>
      <c r="G120" s="2">
        <v>3028421</v>
      </c>
    </row>
    <row r="121" spans="1:7" x14ac:dyDescent="0.3">
      <c r="A121" s="2">
        <v>3317650</v>
      </c>
      <c r="B121" s="1" t="s">
        <v>327</v>
      </c>
      <c r="C121" s="1" t="s">
        <v>28</v>
      </c>
      <c r="D121" s="1" t="s">
        <v>93</v>
      </c>
      <c r="E121" s="1" t="s">
        <v>94</v>
      </c>
      <c r="F121" s="1" t="s">
        <v>236</v>
      </c>
      <c r="G121" s="2">
        <v>3317650</v>
      </c>
    </row>
    <row r="122" spans="1:7" x14ac:dyDescent="0.3">
      <c r="A122" s="2">
        <v>3173044</v>
      </c>
      <c r="B122" s="1" t="s">
        <v>328</v>
      </c>
      <c r="C122" s="1" t="s">
        <v>28</v>
      </c>
      <c r="D122" s="1" t="s">
        <v>93</v>
      </c>
      <c r="E122" s="1" t="s">
        <v>94</v>
      </c>
      <c r="F122" s="1" t="s">
        <v>329</v>
      </c>
      <c r="G122" s="2">
        <v>3173044</v>
      </c>
    </row>
    <row r="123" spans="1:7" x14ac:dyDescent="0.3">
      <c r="A123" s="2">
        <v>3671427</v>
      </c>
      <c r="B123" s="1" t="s">
        <v>330</v>
      </c>
      <c r="C123" s="1" t="s">
        <v>28</v>
      </c>
      <c r="D123" s="1" t="s">
        <v>93</v>
      </c>
      <c r="E123" s="1" t="s">
        <v>94</v>
      </c>
      <c r="F123" s="1" t="s">
        <v>331</v>
      </c>
      <c r="G123" s="2">
        <v>3671427</v>
      </c>
    </row>
    <row r="124" spans="1:7" x14ac:dyDescent="0.3">
      <c r="A124" s="2">
        <v>3177169</v>
      </c>
      <c r="B124" s="1" t="s">
        <v>332</v>
      </c>
      <c r="C124" s="1" t="s">
        <v>28</v>
      </c>
      <c r="D124" s="1" t="s">
        <v>93</v>
      </c>
      <c r="E124" s="1" t="s">
        <v>94</v>
      </c>
      <c r="F124" s="1" t="s">
        <v>333</v>
      </c>
      <c r="G124" s="2">
        <v>3177169</v>
      </c>
    </row>
    <row r="125" spans="1:7" x14ac:dyDescent="0.3">
      <c r="A125" s="2">
        <v>3173046</v>
      </c>
      <c r="B125" s="1" t="s">
        <v>334</v>
      </c>
      <c r="C125" s="1" t="s">
        <v>28</v>
      </c>
      <c r="D125" s="1" t="s">
        <v>93</v>
      </c>
      <c r="E125" s="1" t="s">
        <v>94</v>
      </c>
      <c r="F125" s="1" t="s">
        <v>335</v>
      </c>
      <c r="G125" s="2">
        <v>3173046</v>
      </c>
    </row>
    <row r="126" spans="1:7" x14ac:dyDescent="0.3">
      <c r="A126" s="2">
        <v>3113245</v>
      </c>
      <c r="B126" s="1" t="s">
        <v>336</v>
      </c>
      <c r="C126" s="1" t="s">
        <v>28</v>
      </c>
      <c r="D126" s="1" t="s">
        <v>93</v>
      </c>
      <c r="E126" s="1" t="s">
        <v>94</v>
      </c>
      <c r="F126" s="1" t="s">
        <v>337</v>
      </c>
      <c r="G126" s="2">
        <v>3113245</v>
      </c>
    </row>
    <row r="127" spans="1:7" x14ac:dyDescent="0.3">
      <c r="A127" s="2">
        <v>2831707</v>
      </c>
      <c r="B127" s="1" t="s">
        <v>338</v>
      </c>
      <c r="C127" s="1" t="s">
        <v>28</v>
      </c>
      <c r="D127" s="1" t="s">
        <v>93</v>
      </c>
      <c r="E127" s="1" t="s">
        <v>94</v>
      </c>
      <c r="F127" s="1" t="s">
        <v>339</v>
      </c>
      <c r="G127" s="2">
        <v>2831707</v>
      </c>
    </row>
    <row r="128" spans="1:7" x14ac:dyDescent="0.3">
      <c r="A128" s="2">
        <v>2831709</v>
      </c>
      <c r="B128" s="1" t="s">
        <v>340</v>
      </c>
      <c r="C128" s="1" t="s">
        <v>28</v>
      </c>
      <c r="D128" s="1" t="s">
        <v>93</v>
      </c>
      <c r="E128" s="1" t="s">
        <v>94</v>
      </c>
      <c r="F128" s="1" t="s">
        <v>341</v>
      </c>
      <c r="G128" s="2">
        <v>2831709</v>
      </c>
    </row>
    <row r="129" spans="1:7" x14ac:dyDescent="0.3">
      <c r="A129" s="2">
        <v>2831759</v>
      </c>
      <c r="B129" s="1" t="s">
        <v>342</v>
      </c>
      <c r="C129" s="1" t="s">
        <v>28</v>
      </c>
      <c r="D129" s="1" t="s">
        <v>93</v>
      </c>
      <c r="E129" s="1" t="s">
        <v>94</v>
      </c>
      <c r="F129" s="1" t="s">
        <v>343</v>
      </c>
      <c r="G129" s="2">
        <v>2831759</v>
      </c>
    </row>
    <row r="130" spans="1:7" x14ac:dyDescent="0.3">
      <c r="A130" s="2">
        <v>3287451</v>
      </c>
      <c r="B130" s="1" t="s">
        <v>344</v>
      </c>
      <c r="C130" s="1" t="s">
        <v>28</v>
      </c>
      <c r="D130" s="1" t="s">
        <v>93</v>
      </c>
      <c r="E130" s="1" t="s">
        <v>94</v>
      </c>
      <c r="F130" s="1" t="s">
        <v>345</v>
      </c>
      <c r="G130" s="2">
        <v>3287451</v>
      </c>
    </row>
    <row r="131" spans="1:7" x14ac:dyDescent="0.3">
      <c r="A131" s="2">
        <v>3028423</v>
      </c>
      <c r="B131" s="1" t="s">
        <v>346</v>
      </c>
      <c r="C131" s="1" t="s">
        <v>28</v>
      </c>
      <c r="D131" s="1" t="s">
        <v>93</v>
      </c>
      <c r="E131" s="1" t="s">
        <v>94</v>
      </c>
      <c r="F131" s="1" t="s">
        <v>347</v>
      </c>
      <c r="G131" s="2">
        <v>3028423</v>
      </c>
    </row>
    <row r="132" spans="1:7" ht="28.8" customHeight="1" x14ac:dyDescent="0.3">
      <c r="A132" s="2">
        <v>3177165</v>
      </c>
      <c r="B132" s="1" t="s">
        <v>348</v>
      </c>
      <c r="C132" s="1" t="s">
        <v>28</v>
      </c>
      <c r="D132" s="1" t="s">
        <v>93</v>
      </c>
      <c r="E132" s="1" t="s">
        <v>94</v>
      </c>
      <c r="F132" s="1" t="s">
        <v>349</v>
      </c>
      <c r="G132" s="2">
        <v>3177165</v>
      </c>
    </row>
    <row r="133" spans="1:7" x14ac:dyDescent="0.3">
      <c r="A133" s="2">
        <v>3177149</v>
      </c>
      <c r="B133" s="1" t="s">
        <v>350</v>
      </c>
      <c r="C133" s="1" t="s">
        <v>28</v>
      </c>
      <c r="D133" s="1" t="s">
        <v>93</v>
      </c>
      <c r="E133" s="1" t="s">
        <v>94</v>
      </c>
      <c r="F133" s="1" t="s">
        <v>351</v>
      </c>
      <c r="G133" s="2">
        <v>3177149</v>
      </c>
    </row>
    <row r="134" spans="1:7" x14ac:dyDescent="0.3">
      <c r="A134" s="2">
        <v>3177151</v>
      </c>
      <c r="B134" s="1" t="s">
        <v>352</v>
      </c>
      <c r="C134" s="1" t="s">
        <v>28</v>
      </c>
      <c r="D134" s="1" t="s">
        <v>93</v>
      </c>
      <c r="E134" s="1" t="s">
        <v>94</v>
      </c>
      <c r="F134" s="1" t="s">
        <v>353</v>
      </c>
      <c r="G134" s="2">
        <v>3177151</v>
      </c>
    </row>
    <row r="135" spans="1:7" x14ac:dyDescent="0.3">
      <c r="A135" s="2">
        <v>3670646</v>
      </c>
      <c r="B135" s="1" t="s">
        <v>354</v>
      </c>
      <c r="C135" s="1" t="s">
        <v>28</v>
      </c>
      <c r="D135" s="1" t="s">
        <v>93</v>
      </c>
      <c r="E135" s="1" t="s">
        <v>94</v>
      </c>
      <c r="F135" s="1" t="s">
        <v>355</v>
      </c>
      <c r="G135" s="2">
        <v>3670646</v>
      </c>
    </row>
    <row r="136" spans="1:7" x14ac:dyDescent="0.3">
      <c r="A136" s="2">
        <v>3173062</v>
      </c>
      <c r="B136" s="1" t="s">
        <v>356</v>
      </c>
      <c r="C136" s="1" t="s">
        <v>28</v>
      </c>
      <c r="D136" s="1" t="s">
        <v>93</v>
      </c>
      <c r="E136" s="1" t="s">
        <v>94</v>
      </c>
      <c r="F136" s="1" t="s">
        <v>355</v>
      </c>
      <c r="G136" s="2">
        <v>3173062</v>
      </c>
    </row>
    <row r="137" spans="1:7" x14ac:dyDescent="0.3">
      <c r="A137" s="2">
        <v>3670648</v>
      </c>
      <c r="B137" s="1" t="s">
        <v>357</v>
      </c>
      <c r="C137" s="1" t="s">
        <v>28</v>
      </c>
      <c r="D137" s="1" t="s">
        <v>93</v>
      </c>
      <c r="E137" s="1" t="s">
        <v>94</v>
      </c>
      <c r="F137" s="1" t="s">
        <v>358</v>
      </c>
      <c r="G137" s="2">
        <v>3670648</v>
      </c>
    </row>
    <row r="138" spans="1:7" x14ac:dyDescent="0.3">
      <c r="A138" s="2">
        <v>3173020</v>
      </c>
      <c r="B138" s="1" t="s">
        <v>359</v>
      </c>
      <c r="C138" s="1" t="s">
        <v>28</v>
      </c>
      <c r="D138" s="1" t="s">
        <v>93</v>
      </c>
      <c r="E138" s="1" t="s">
        <v>94</v>
      </c>
      <c r="F138" s="1" t="s">
        <v>360</v>
      </c>
      <c r="G138" s="2">
        <v>3173020</v>
      </c>
    </row>
    <row r="139" spans="1:7" x14ac:dyDescent="0.3">
      <c r="A139" s="2">
        <v>3059228</v>
      </c>
      <c r="B139" s="1" t="s">
        <v>361</v>
      </c>
      <c r="C139" s="1" t="s">
        <v>28</v>
      </c>
      <c r="D139" s="1" t="s">
        <v>93</v>
      </c>
      <c r="E139" s="1" t="s">
        <v>94</v>
      </c>
      <c r="F139" s="1" t="s">
        <v>362</v>
      </c>
      <c r="G139" s="2">
        <v>3059228</v>
      </c>
    </row>
    <row r="140" spans="1:7" x14ac:dyDescent="0.3">
      <c r="A140" s="2">
        <v>3059232</v>
      </c>
      <c r="B140" s="1" t="s">
        <v>363</v>
      </c>
      <c r="C140" s="1" t="s">
        <v>28</v>
      </c>
      <c r="D140" s="1" t="s">
        <v>93</v>
      </c>
      <c r="E140" s="1" t="s">
        <v>94</v>
      </c>
      <c r="F140" s="1" t="s">
        <v>364</v>
      </c>
      <c r="G140" s="2">
        <v>3059232</v>
      </c>
    </row>
    <row r="141" spans="1:7" x14ac:dyDescent="0.3">
      <c r="A141" s="2">
        <v>3059230</v>
      </c>
      <c r="B141" s="1" t="s">
        <v>365</v>
      </c>
      <c r="C141" s="1" t="s">
        <v>28</v>
      </c>
      <c r="D141" s="1" t="s">
        <v>93</v>
      </c>
      <c r="E141" s="1" t="s">
        <v>94</v>
      </c>
      <c r="F141" s="1" t="s">
        <v>366</v>
      </c>
      <c r="G141" s="2">
        <v>3059230</v>
      </c>
    </row>
    <row r="142" spans="1:7" x14ac:dyDescent="0.3">
      <c r="A142" s="2">
        <v>3363039</v>
      </c>
      <c r="B142" s="1" t="s">
        <v>367</v>
      </c>
      <c r="C142" s="1" t="s">
        <v>28</v>
      </c>
      <c r="D142" s="1" t="s">
        <v>93</v>
      </c>
      <c r="E142" s="1" t="s">
        <v>94</v>
      </c>
      <c r="F142" s="1" t="s">
        <v>368</v>
      </c>
      <c r="G142" s="2">
        <v>3363039</v>
      </c>
    </row>
    <row r="143" spans="1:7" x14ac:dyDescent="0.3">
      <c r="A143" s="2">
        <v>3580877</v>
      </c>
      <c r="B143" s="1" t="s">
        <v>369</v>
      </c>
      <c r="C143" s="1" t="s">
        <v>28</v>
      </c>
      <c r="D143" s="1" t="s">
        <v>93</v>
      </c>
      <c r="E143" s="1" t="s">
        <v>94</v>
      </c>
      <c r="F143" s="1" t="s">
        <v>370</v>
      </c>
      <c r="G143" s="2">
        <v>3580877</v>
      </c>
    </row>
    <row r="144" spans="1:7" x14ac:dyDescent="0.3">
      <c r="A144" s="2">
        <v>3580853</v>
      </c>
      <c r="B144" s="1" t="s">
        <v>371</v>
      </c>
      <c r="C144" s="1" t="s">
        <v>28</v>
      </c>
      <c r="D144" s="1" t="s">
        <v>93</v>
      </c>
      <c r="E144" s="1" t="s">
        <v>94</v>
      </c>
      <c r="F144" s="1" t="s">
        <v>372</v>
      </c>
      <c r="G144" s="2">
        <v>3580853</v>
      </c>
    </row>
    <row r="145" spans="1:7" x14ac:dyDescent="0.3">
      <c r="A145" s="2">
        <v>3173039</v>
      </c>
      <c r="B145" s="1" t="s">
        <v>373</v>
      </c>
      <c r="C145" s="1" t="s">
        <v>28</v>
      </c>
      <c r="D145" s="1" t="s">
        <v>93</v>
      </c>
      <c r="E145" s="1" t="s">
        <v>94</v>
      </c>
      <c r="F145" s="1" t="s">
        <v>374</v>
      </c>
      <c r="G145" s="2">
        <v>3173039</v>
      </c>
    </row>
    <row r="146" spans="1:7" x14ac:dyDescent="0.3">
      <c r="A146" s="2">
        <v>2831749</v>
      </c>
      <c r="B146" s="1" t="s">
        <v>375</v>
      </c>
      <c r="C146" s="1" t="s">
        <v>28</v>
      </c>
      <c r="D146" s="1" t="s">
        <v>93</v>
      </c>
      <c r="E146" s="1" t="s">
        <v>94</v>
      </c>
      <c r="F146" s="1" t="s">
        <v>376</v>
      </c>
      <c r="G146" s="2">
        <v>2831749</v>
      </c>
    </row>
    <row r="147" spans="1:7" x14ac:dyDescent="0.3">
      <c r="A147" s="2">
        <v>3040376</v>
      </c>
      <c r="B147" s="1" t="s">
        <v>377</v>
      </c>
      <c r="C147" s="1" t="s">
        <v>28</v>
      </c>
      <c r="D147" s="1" t="s">
        <v>93</v>
      </c>
      <c r="E147" s="1" t="s">
        <v>94</v>
      </c>
      <c r="F147" s="1" t="s">
        <v>378</v>
      </c>
      <c r="G147" s="2">
        <v>3040376</v>
      </c>
    </row>
    <row r="148" spans="1:7" x14ac:dyDescent="0.3">
      <c r="A148" s="2">
        <v>3070849</v>
      </c>
      <c r="B148" s="1" t="s">
        <v>379</v>
      </c>
      <c r="C148" s="1" t="s">
        <v>28</v>
      </c>
      <c r="D148" s="1" t="s">
        <v>93</v>
      </c>
      <c r="E148" s="1" t="s">
        <v>94</v>
      </c>
      <c r="F148" s="1" t="s">
        <v>380</v>
      </c>
      <c r="G148" s="2">
        <v>3070849</v>
      </c>
    </row>
    <row r="149" spans="1:7" x14ac:dyDescent="0.3">
      <c r="A149" s="2">
        <v>3313913</v>
      </c>
      <c r="B149" s="1" t="s">
        <v>381</v>
      </c>
      <c r="C149" s="1" t="s">
        <v>28</v>
      </c>
      <c r="D149" s="1" t="s">
        <v>93</v>
      </c>
      <c r="E149" s="1" t="s">
        <v>94</v>
      </c>
      <c r="F149" s="1" t="s">
        <v>382</v>
      </c>
      <c r="G149" s="2">
        <v>3313913</v>
      </c>
    </row>
    <row r="150" spans="1:7" x14ac:dyDescent="0.3">
      <c r="A150" s="2">
        <v>2831805</v>
      </c>
      <c r="B150" s="1" t="s">
        <v>383</v>
      </c>
      <c r="C150" s="1" t="s">
        <v>28</v>
      </c>
      <c r="D150" s="1" t="s">
        <v>93</v>
      </c>
      <c r="E150" s="1" t="s">
        <v>94</v>
      </c>
      <c r="F150" s="1" t="s">
        <v>384</v>
      </c>
      <c r="G150" s="2">
        <v>2831805</v>
      </c>
    </row>
    <row r="151" spans="1:7" x14ac:dyDescent="0.3">
      <c r="A151" s="2">
        <v>3363041</v>
      </c>
      <c r="B151" s="1" t="s">
        <v>385</v>
      </c>
      <c r="C151" s="1" t="s">
        <v>28</v>
      </c>
      <c r="D151" s="1" t="s">
        <v>93</v>
      </c>
      <c r="E151" s="1" t="s">
        <v>94</v>
      </c>
      <c r="F151" s="1" t="s">
        <v>386</v>
      </c>
      <c r="G151" s="2">
        <v>3363041</v>
      </c>
    </row>
    <row r="152" spans="1:7" x14ac:dyDescent="0.3">
      <c r="A152" s="2">
        <v>3670650</v>
      </c>
      <c r="B152" s="1" t="s">
        <v>387</v>
      </c>
      <c r="C152" s="1" t="s">
        <v>28</v>
      </c>
      <c r="D152" s="1" t="s">
        <v>93</v>
      </c>
      <c r="E152" s="1" t="s">
        <v>94</v>
      </c>
      <c r="F152" s="1" t="s">
        <v>388</v>
      </c>
      <c r="G152" s="2">
        <v>3670650</v>
      </c>
    </row>
    <row r="153" spans="1:7" x14ac:dyDescent="0.3">
      <c r="A153" s="2">
        <v>3173050</v>
      </c>
      <c r="B153" s="1" t="s">
        <v>389</v>
      </c>
      <c r="C153" s="1" t="s">
        <v>28</v>
      </c>
      <c r="D153" s="1" t="s">
        <v>93</v>
      </c>
      <c r="E153" s="1" t="s">
        <v>94</v>
      </c>
      <c r="F153" s="1" t="s">
        <v>390</v>
      </c>
      <c r="G153" s="2">
        <v>3173050</v>
      </c>
    </row>
    <row r="154" spans="1:7" x14ac:dyDescent="0.3">
      <c r="A154" s="2">
        <v>3671429</v>
      </c>
      <c r="B154" s="1" t="s">
        <v>391</v>
      </c>
      <c r="C154" s="1" t="s">
        <v>28</v>
      </c>
      <c r="D154" s="1" t="s">
        <v>93</v>
      </c>
      <c r="E154" s="1" t="s">
        <v>94</v>
      </c>
      <c r="F154" s="1" t="s">
        <v>392</v>
      </c>
      <c r="G154" s="2">
        <v>3671429</v>
      </c>
    </row>
    <row r="155" spans="1:7" ht="28.8" customHeight="1" x14ac:dyDescent="0.3">
      <c r="A155" s="2">
        <v>3177157</v>
      </c>
      <c r="B155" s="1" t="s">
        <v>393</v>
      </c>
      <c r="C155" s="1" t="s">
        <v>28</v>
      </c>
      <c r="D155" s="1" t="s">
        <v>93</v>
      </c>
      <c r="E155" s="1" t="s">
        <v>94</v>
      </c>
      <c r="F155" s="1" t="s">
        <v>394</v>
      </c>
      <c r="G155" s="2">
        <v>3177157</v>
      </c>
    </row>
    <row r="156" spans="1:7" ht="28.8" customHeight="1" x14ac:dyDescent="0.3">
      <c r="A156" s="2">
        <v>3177147</v>
      </c>
      <c r="B156" s="1" t="s">
        <v>395</v>
      </c>
      <c r="C156" s="1" t="s">
        <v>28</v>
      </c>
      <c r="D156" s="1" t="s">
        <v>93</v>
      </c>
      <c r="E156" s="1" t="s">
        <v>94</v>
      </c>
      <c r="F156" s="1" t="s">
        <v>396</v>
      </c>
      <c r="G156" s="2">
        <v>3177147</v>
      </c>
    </row>
    <row r="157" spans="1:7" x14ac:dyDescent="0.3">
      <c r="A157" s="2">
        <v>3177153</v>
      </c>
      <c r="B157" s="1" t="s">
        <v>397</v>
      </c>
      <c r="C157" s="1" t="s">
        <v>28</v>
      </c>
      <c r="D157" s="1" t="s">
        <v>93</v>
      </c>
      <c r="E157" s="1" t="s">
        <v>94</v>
      </c>
      <c r="F157" s="1" t="s">
        <v>398</v>
      </c>
      <c r="G157" s="2">
        <v>3177153</v>
      </c>
    </row>
    <row r="158" spans="1:7" ht="28.8" customHeight="1" x14ac:dyDescent="0.3">
      <c r="A158" s="2">
        <v>3177159</v>
      </c>
      <c r="B158" s="1" t="s">
        <v>399</v>
      </c>
      <c r="C158" s="1" t="s">
        <v>28</v>
      </c>
      <c r="D158" s="1" t="s">
        <v>93</v>
      </c>
      <c r="E158" s="1" t="s">
        <v>94</v>
      </c>
      <c r="F158" s="1" t="s">
        <v>400</v>
      </c>
      <c r="G158" s="2">
        <v>3177159</v>
      </c>
    </row>
    <row r="159" spans="1:7" ht="28.8" customHeight="1" x14ac:dyDescent="0.3">
      <c r="A159" s="2">
        <v>3177161</v>
      </c>
      <c r="B159" s="1" t="s">
        <v>401</v>
      </c>
      <c r="C159" s="1" t="s">
        <v>28</v>
      </c>
      <c r="D159" s="1" t="s">
        <v>93</v>
      </c>
      <c r="E159" s="1" t="s">
        <v>94</v>
      </c>
      <c r="F159" s="1" t="s">
        <v>402</v>
      </c>
      <c r="G159" s="2">
        <v>3177161</v>
      </c>
    </row>
    <row r="160" spans="1:7" x14ac:dyDescent="0.3">
      <c r="A160" s="2">
        <v>3396003</v>
      </c>
      <c r="B160" s="1" t="s">
        <v>403</v>
      </c>
      <c r="C160" s="1" t="s">
        <v>28</v>
      </c>
      <c r="D160" s="1" t="s">
        <v>93</v>
      </c>
      <c r="E160" s="1" t="s">
        <v>94</v>
      </c>
      <c r="F160" s="1" t="s">
        <v>404</v>
      </c>
      <c r="G160" s="2">
        <v>3396003</v>
      </c>
    </row>
    <row r="161" spans="1:7" ht="28.8" customHeight="1" x14ac:dyDescent="0.3">
      <c r="A161" s="2">
        <v>3671435</v>
      </c>
      <c r="B161" s="1" t="s">
        <v>405</v>
      </c>
      <c r="C161" s="1" t="s">
        <v>28</v>
      </c>
      <c r="D161" s="1" t="s">
        <v>93</v>
      </c>
      <c r="E161" s="1" t="s">
        <v>94</v>
      </c>
      <c r="F161" s="1" t="s">
        <v>406</v>
      </c>
      <c r="G161" s="2">
        <v>3671435</v>
      </c>
    </row>
    <row r="162" spans="1:7" ht="28.8" customHeight="1" x14ac:dyDescent="0.3">
      <c r="A162" s="2">
        <v>2831683</v>
      </c>
      <c r="B162" s="1" t="s">
        <v>407</v>
      </c>
      <c r="C162" s="1" t="s">
        <v>28</v>
      </c>
      <c r="D162" s="1" t="s">
        <v>93</v>
      </c>
      <c r="E162" s="1" t="s">
        <v>94</v>
      </c>
      <c r="F162" s="1" t="s">
        <v>408</v>
      </c>
      <c r="G162" s="2">
        <v>2831683</v>
      </c>
    </row>
    <row r="163" spans="1:7" x14ac:dyDescent="0.3">
      <c r="A163" s="2">
        <v>2845508</v>
      </c>
      <c r="B163" s="1" t="s">
        <v>409</v>
      </c>
      <c r="C163" s="1" t="s">
        <v>28</v>
      </c>
      <c r="D163" s="1" t="s">
        <v>93</v>
      </c>
      <c r="E163" s="1" t="s">
        <v>94</v>
      </c>
      <c r="F163" s="1" t="s">
        <v>410</v>
      </c>
      <c r="G163" s="2">
        <v>2845508</v>
      </c>
    </row>
    <row r="164" spans="1:7" x14ac:dyDescent="0.3">
      <c r="A164" s="2">
        <v>2831695</v>
      </c>
      <c r="B164" s="1" t="s">
        <v>411</v>
      </c>
      <c r="C164" s="1" t="s">
        <v>28</v>
      </c>
      <c r="D164" s="1" t="s">
        <v>93</v>
      </c>
      <c r="E164" s="1" t="s">
        <v>94</v>
      </c>
      <c r="F164" s="1" t="s">
        <v>412</v>
      </c>
      <c r="G164" s="2">
        <v>2831695</v>
      </c>
    </row>
    <row r="165" spans="1:7" x14ac:dyDescent="0.3">
      <c r="A165" s="2">
        <v>2831685</v>
      </c>
      <c r="B165" s="1" t="s">
        <v>413</v>
      </c>
      <c r="C165" s="1" t="s">
        <v>28</v>
      </c>
      <c r="D165" s="1" t="s">
        <v>93</v>
      </c>
      <c r="E165" s="1" t="s">
        <v>94</v>
      </c>
      <c r="F165" s="1" t="s">
        <v>414</v>
      </c>
      <c r="G165" s="2">
        <v>2831685</v>
      </c>
    </row>
    <row r="166" spans="1:7" x14ac:dyDescent="0.3">
      <c r="A166" s="2">
        <v>3396005</v>
      </c>
      <c r="B166" s="1" t="s">
        <v>415</v>
      </c>
      <c r="C166" s="1" t="s">
        <v>28</v>
      </c>
      <c r="D166" s="1" t="s">
        <v>93</v>
      </c>
      <c r="E166" s="1" t="s">
        <v>94</v>
      </c>
      <c r="F166" s="1" t="s">
        <v>416</v>
      </c>
      <c r="G166" s="2">
        <v>3396005</v>
      </c>
    </row>
    <row r="167" spans="1:7" x14ac:dyDescent="0.3">
      <c r="A167" s="2">
        <v>3346135</v>
      </c>
      <c r="B167" s="1" t="s">
        <v>417</v>
      </c>
      <c r="C167" s="1" t="s">
        <v>28</v>
      </c>
      <c r="D167" s="1" t="s">
        <v>93</v>
      </c>
      <c r="E167" s="1" t="s">
        <v>94</v>
      </c>
      <c r="F167" s="1" t="s">
        <v>418</v>
      </c>
      <c r="G167" s="2">
        <v>3346135</v>
      </c>
    </row>
    <row r="168" spans="1:7" ht="28.8" customHeight="1" x14ac:dyDescent="0.3">
      <c r="A168" s="2">
        <v>3113298</v>
      </c>
      <c r="B168" s="1" t="s">
        <v>419</v>
      </c>
      <c r="C168" s="1" t="s">
        <v>28</v>
      </c>
      <c r="D168" s="1" t="s">
        <v>93</v>
      </c>
      <c r="E168" s="1" t="s">
        <v>94</v>
      </c>
      <c r="F168" s="1" t="s">
        <v>420</v>
      </c>
      <c r="G168" s="2">
        <v>3113298</v>
      </c>
    </row>
    <row r="169" spans="1:7" x14ac:dyDescent="0.3">
      <c r="A169" s="2">
        <v>3671447</v>
      </c>
      <c r="B169" s="1" t="s">
        <v>421</v>
      </c>
      <c r="C169" s="1" t="s">
        <v>28</v>
      </c>
      <c r="D169" s="1" t="s">
        <v>93</v>
      </c>
      <c r="E169" s="1" t="s">
        <v>94</v>
      </c>
      <c r="F169" s="1" t="s">
        <v>422</v>
      </c>
      <c r="G169" s="2">
        <v>3671447</v>
      </c>
    </row>
    <row r="170" spans="1:7" x14ac:dyDescent="0.3">
      <c r="A170" s="2">
        <v>2831697</v>
      </c>
      <c r="B170" s="1" t="s">
        <v>423</v>
      </c>
      <c r="C170" s="1" t="s">
        <v>28</v>
      </c>
      <c r="D170" s="1" t="s">
        <v>93</v>
      </c>
      <c r="E170" s="1" t="s">
        <v>94</v>
      </c>
      <c r="F170" s="1" t="s">
        <v>424</v>
      </c>
      <c r="G170" s="2">
        <v>2831697</v>
      </c>
    </row>
    <row r="171" spans="1:7" x14ac:dyDescent="0.3">
      <c r="A171" s="2">
        <v>3173048</v>
      </c>
      <c r="B171" s="1" t="s">
        <v>425</v>
      </c>
      <c r="C171" s="1" t="s">
        <v>28</v>
      </c>
      <c r="D171" s="1" t="s">
        <v>93</v>
      </c>
      <c r="E171" s="1" t="s">
        <v>94</v>
      </c>
      <c r="F171" s="1" t="s">
        <v>426</v>
      </c>
      <c r="G171" s="2">
        <v>3173048</v>
      </c>
    </row>
    <row r="172" spans="1:7" x14ac:dyDescent="0.3">
      <c r="A172" s="2">
        <v>3671449</v>
      </c>
      <c r="B172" s="1" t="s">
        <v>427</v>
      </c>
      <c r="C172" s="1" t="s">
        <v>28</v>
      </c>
      <c r="D172" s="1" t="s">
        <v>93</v>
      </c>
      <c r="E172" s="1" t="s">
        <v>94</v>
      </c>
      <c r="F172" s="1" t="s">
        <v>428</v>
      </c>
      <c r="G172" s="2">
        <v>3671449</v>
      </c>
    </row>
    <row r="173" spans="1:7" x14ac:dyDescent="0.3">
      <c r="A173" s="2">
        <v>2831681</v>
      </c>
      <c r="B173" s="1" t="s">
        <v>429</v>
      </c>
      <c r="C173" s="1" t="s">
        <v>28</v>
      </c>
      <c r="D173" s="1" t="s">
        <v>93</v>
      </c>
      <c r="E173" s="1" t="s">
        <v>94</v>
      </c>
      <c r="F173" s="1" t="s">
        <v>430</v>
      </c>
      <c r="G173" s="2">
        <v>2831681</v>
      </c>
    </row>
    <row r="174" spans="1:7" x14ac:dyDescent="0.3">
      <c r="A174" s="2">
        <v>3671451</v>
      </c>
      <c r="B174" s="1" t="s">
        <v>431</v>
      </c>
      <c r="C174" s="1" t="s">
        <v>28</v>
      </c>
      <c r="D174" s="1" t="s">
        <v>93</v>
      </c>
      <c r="E174" s="1" t="s">
        <v>94</v>
      </c>
      <c r="F174" s="1" t="s">
        <v>432</v>
      </c>
      <c r="G174" s="2">
        <v>3671451</v>
      </c>
    </row>
    <row r="175" spans="1:7" x14ac:dyDescent="0.3">
      <c r="A175" s="2">
        <v>2831638</v>
      </c>
      <c r="B175" s="1" t="s">
        <v>433</v>
      </c>
      <c r="C175" s="1" t="s">
        <v>28</v>
      </c>
      <c r="D175" s="1" t="s">
        <v>93</v>
      </c>
      <c r="E175" s="1" t="s">
        <v>94</v>
      </c>
      <c r="F175" s="1" t="s">
        <v>434</v>
      </c>
      <c r="G175" s="2">
        <v>2831638</v>
      </c>
    </row>
    <row r="176" spans="1:7" x14ac:dyDescent="0.3">
      <c r="A176" s="2">
        <v>3203535</v>
      </c>
      <c r="B176" s="1" t="s">
        <v>435</v>
      </c>
      <c r="C176" s="1" t="s">
        <v>28</v>
      </c>
      <c r="D176" s="1" t="s">
        <v>93</v>
      </c>
      <c r="E176" s="1" t="s">
        <v>94</v>
      </c>
      <c r="F176" s="1" t="s">
        <v>436</v>
      </c>
      <c r="G176" s="2">
        <v>3203535</v>
      </c>
    </row>
    <row r="177" spans="1:7" x14ac:dyDescent="0.3">
      <c r="A177" s="2">
        <v>2831640</v>
      </c>
      <c r="B177" s="1" t="s">
        <v>437</v>
      </c>
      <c r="C177" s="1" t="s">
        <v>28</v>
      </c>
      <c r="D177" s="1" t="s">
        <v>93</v>
      </c>
      <c r="E177" s="1" t="s">
        <v>94</v>
      </c>
      <c r="F177" s="1" t="s">
        <v>438</v>
      </c>
      <c r="G177" s="2">
        <v>2831640</v>
      </c>
    </row>
    <row r="178" spans="1:7" x14ac:dyDescent="0.3">
      <c r="A178" s="2">
        <v>2831691</v>
      </c>
      <c r="B178" s="1" t="s">
        <v>439</v>
      </c>
      <c r="C178" s="1" t="s">
        <v>28</v>
      </c>
      <c r="D178" s="1" t="s">
        <v>93</v>
      </c>
      <c r="E178" s="1" t="s">
        <v>94</v>
      </c>
      <c r="F178" s="1" t="s">
        <v>440</v>
      </c>
      <c r="G178" s="2">
        <v>2831691</v>
      </c>
    </row>
    <row r="179" spans="1:7" x14ac:dyDescent="0.3">
      <c r="A179" s="2">
        <v>3313915</v>
      </c>
      <c r="B179" s="1" t="s">
        <v>441</v>
      </c>
      <c r="C179" s="1" t="s">
        <v>28</v>
      </c>
      <c r="D179" s="1" t="s">
        <v>93</v>
      </c>
      <c r="E179" s="1" t="s">
        <v>94</v>
      </c>
      <c r="F179" s="1" t="s">
        <v>442</v>
      </c>
      <c r="G179" s="2">
        <v>3313915</v>
      </c>
    </row>
    <row r="180" spans="1:7" x14ac:dyDescent="0.3">
      <c r="A180" s="2">
        <v>2831642</v>
      </c>
      <c r="B180" s="1" t="s">
        <v>443</v>
      </c>
      <c r="C180" s="1" t="s">
        <v>28</v>
      </c>
      <c r="D180" s="1" t="s">
        <v>93</v>
      </c>
      <c r="E180" s="1" t="s">
        <v>94</v>
      </c>
      <c r="F180" s="1" t="s">
        <v>444</v>
      </c>
      <c r="G180" s="2">
        <v>2831642</v>
      </c>
    </row>
    <row r="181" spans="1:7" x14ac:dyDescent="0.3">
      <c r="A181" s="2">
        <v>2831693</v>
      </c>
      <c r="B181" s="1" t="s">
        <v>445</v>
      </c>
      <c r="C181" s="1" t="s">
        <v>28</v>
      </c>
      <c r="D181" s="1" t="s">
        <v>93</v>
      </c>
      <c r="E181" s="1" t="s">
        <v>94</v>
      </c>
      <c r="F181" s="1" t="s">
        <v>446</v>
      </c>
      <c r="G181" s="2">
        <v>2831693</v>
      </c>
    </row>
    <row r="182" spans="1:7" x14ac:dyDescent="0.3">
      <c r="A182" s="2">
        <v>2831689</v>
      </c>
      <c r="B182" s="1" t="s">
        <v>447</v>
      </c>
      <c r="C182" s="1" t="s">
        <v>28</v>
      </c>
      <c r="D182" s="1" t="s">
        <v>93</v>
      </c>
      <c r="E182" s="1" t="s">
        <v>94</v>
      </c>
      <c r="F182" s="1" t="s">
        <v>448</v>
      </c>
      <c r="G182" s="2">
        <v>2831689</v>
      </c>
    </row>
    <row r="183" spans="1:7" x14ac:dyDescent="0.3">
      <c r="A183" s="2">
        <v>3313917</v>
      </c>
      <c r="B183" s="1" t="s">
        <v>449</v>
      </c>
      <c r="C183" s="1" t="s">
        <v>28</v>
      </c>
      <c r="D183" s="1" t="s">
        <v>93</v>
      </c>
      <c r="E183" s="1" t="s">
        <v>94</v>
      </c>
      <c r="F183" s="1" t="s">
        <v>450</v>
      </c>
      <c r="G183" s="2">
        <v>3313917</v>
      </c>
    </row>
    <row r="184" spans="1:7" x14ac:dyDescent="0.3">
      <c r="A184" s="2">
        <v>3041611</v>
      </c>
      <c r="B184" s="1" t="s">
        <v>451</v>
      </c>
      <c r="C184" s="1" t="s">
        <v>28</v>
      </c>
      <c r="D184" s="1" t="s">
        <v>93</v>
      </c>
      <c r="E184" s="1" t="s">
        <v>94</v>
      </c>
      <c r="F184" s="1" t="s">
        <v>452</v>
      </c>
      <c r="G184" s="2">
        <v>3041611</v>
      </c>
    </row>
    <row r="185" spans="1:7" x14ac:dyDescent="0.3">
      <c r="A185" s="2">
        <v>3671491</v>
      </c>
      <c r="B185" s="1" t="s">
        <v>453</v>
      </c>
      <c r="C185" s="1" t="s">
        <v>28</v>
      </c>
      <c r="D185" s="1" t="s">
        <v>93</v>
      </c>
      <c r="E185" s="1" t="s">
        <v>94</v>
      </c>
      <c r="F185" s="1" t="s">
        <v>454</v>
      </c>
      <c r="G185" s="2">
        <v>3671491</v>
      </c>
    </row>
    <row r="186" spans="1:7" x14ac:dyDescent="0.3">
      <c r="A186" s="2">
        <v>3671493</v>
      </c>
      <c r="B186" s="1" t="s">
        <v>455</v>
      </c>
      <c r="C186" s="1" t="s">
        <v>28</v>
      </c>
      <c r="D186" s="1" t="s">
        <v>93</v>
      </c>
      <c r="E186" s="1" t="s">
        <v>94</v>
      </c>
      <c r="F186" s="1" t="s">
        <v>456</v>
      </c>
      <c r="G186" s="2">
        <v>3671493</v>
      </c>
    </row>
    <row r="187" spans="1:7" x14ac:dyDescent="0.3">
      <c r="A187" s="2">
        <v>2831701</v>
      </c>
      <c r="B187" s="1" t="s">
        <v>457</v>
      </c>
      <c r="C187" s="1" t="s">
        <v>28</v>
      </c>
      <c r="D187" s="1" t="s">
        <v>93</v>
      </c>
      <c r="E187" s="1" t="s">
        <v>94</v>
      </c>
      <c r="F187" s="1" t="s">
        <v>458</v>
      </c>
      <c r="G187" s="2">
        <v>2831701</v>
      </c>
    </row>
    <row r="188" spans="1:7" x14ac:dyDescent="0.3">
      <c r="A188" s="2">
        <v>3670767</v>
      </c>
      <c r="B188" s="1" t="s">
        <v>459</v>
      </c>
      <c r="C188" s="1" t="s">
        <v>28</v>
      </c>
      <c r="D188" s="1" t="s">
        <v>93</v>
      </c>
      <c r="E188" s="1" t="s">
        <v>94</v>
      </c>
      <c r="F188" s="1" t="s">
        <v>460</v>
      </c>
      <c r="G188" s="2">
        <v>3670767</v>
      </c>
    </row>
    <row r="189" spans="1:7" x14ac:dyDescent="0.3">
      <c r="A189" s="2">
        <v>3173066</v>
      </c>
      <c r="B189" s="1" t="s">
        <v>461</v>
      </c>
      <c r="C189" s="1" t="s">
        <v>28</v>
      </c>
      <c r="D189" s="1" t="s">
        <v>93</v>
      </c>
      <c r="E189" s="1" t="s">
        <v>94</v>
      </c>
      <c r="F189" s="1" t="s">
        <v>462</v>
      </c>
      <c r="G189" s="2">
        <v>3173066</v>
      </c>
    </row>
    <row r="190" spans="1:7" x14ac:dyDescent="0.3">
      <c r="A190" s="2">
        <v>3179869</v>
      </c>
      <c r="B190" s="1" t="s">
        <v>463</v>
      </c>
      <c r="C190" s="1" t="s">
        <v>28</v>
      </c>
      <c r="D190" s="1" t="s">
        <v>93</v>
      </c>
      <c r="E190" s="1" t="s">
        <v>94</v>
      </c>
      <c r="F190" s="1" t="s">
        <v>464</v>
      </c>
      <c r="G190" s="2">
        <v>3179869</v>
      </c>
    </row>
    <row r="191" spans="1:7" x14ac:dyDescent="0.3">
      <c r="A191" s="2">
        <v>3179871</v>
      </c>
      <c r="B191" s="1" t="s">
        <v>465</v>
      </c>
      <c r="C191" s="1" t="s">
        <v>28</v>
      </c>
      <c r="D191" s="1" t="s">
        <v>93</v>
      </c>
      <c r="E191" s="1" t="s">
        <v>94</v>
      </c>
      <c r="F191" s="1" t="s">
        <v>466</v>
      </c>
      <c r="G191" s="2">
        <v>3179871</v>
      </c>
    </row>
    <row r="192" spans="1:7" x14ac:dyDescent="0.3">
      <c r="A192" s="2">
        <v>3671501</v>
      </c>
      <c r="B192" s="1" t="s">
        <v>467</v>
      </c>
      <c r="C192" s="1" t="s">
        <v>28</v>
      </c>
      <c r="D192" s="1" t="s">
        <v>93</v>
      </c>
      <c r="E192" s="1" t="s">
        <v>94</v>
      </c>
      <c r="F192" s="1" t="s">
        <v>468</v>
      </c>
      <c r="G192" s="2">
        <v>3671501</v>
      </c>
    </row>
    <row r="193" spans="1:7" x14ac:dyDescent="0.3">
      <c r="A193" s="2">
        <v>3179867</v>
      </c>
      <c r="B193" s="1" t="s">
        <v>469</v>
      </c>
      <c r="C193" s="1" t="s">
        <v>28</v>
      </c>
      <c r="D193" s="1" t="s">
        <v>93</v>
      </c>
      <c r="E193" s="1" t="s">
        <v>94</v>
      </c>
      <c r="F193" s="1" t="s">
        <v>470</v>
      </c>
      <c r="G193" s="2">
        <v>3179867</v>
      </c>
    </row>
    <row r="194" spans="1:7" x14ac:dyDescent="0.3">
      <c r="A194" s="2">
        <v>3179861</v>
      </c>
      <c r="B194" s="1" t="s">
        <v>471</v>
      </c>
      <c r="C194" s="1" t="s">
        <v>28</v>
      </c>
      <c r="D194" s="1" t="s">
        <v>93</v>
      </c>
      <c r="E194" s="1" t="s">
        <v>94</v>
      </c>
      <c r="F194" s="1" t="s">
        <v>472</v>
      </c>
      <c r="G194" s="2">
        <v>3179861</v>
      </c>
    </row>
    <row r="195" spans="1:7" x14ac:dyDescent="0.3">
      <c r="A195" s="2">
        <v>3179863</v>
      </c>
      <c r="B195" s="1" t="s">
        <v>473</v>
      </c>
      <c r="C195" s="1" t="s">
        <v>28</v>
      </c>
      <c r="D195" s="1" t="s">
        <v>93</v>
      </c>
      <c r="E195" s="1" t="s">
        <v>94</v>
      </c>
      <c r="F195" s="1" t="s">
        <v>474</v>
      </c>
      <c r="G195" s="2">
        <v>3179863</v>
      </c>
    </row>
    <row r="196" spans="1:7" x14ac:dyDescent="0.3">
      <c r="A196" s="2">
        <v>3179865</v>
      </c>
      <c r="B196" s="1" t="s">
        <v>475</v>
      </c>
      <c r="C196" s="1" t="s">
        <v>28</v>
      </c>
      <c r="D196" s="1" t="s">
        <v>93</v>
      </c>
      <c r="E196" s="1" t="s">
        <v>94</v>
      </c>
      <c r="F196" s="1" t="s">
        <v>476</v>
      </c>
      <c r="G196" s="2">
        <v>3179865</v>
      </c>
    </row>
    <row r="197" spans="1:7" x14ac:dyDescent="0.3">
      <c r="A197" s="2">
        <v>3346103</v>
      </c>
      <c r="B197" s="1" t="s">
        <v>477</v>
      </c>
      <c r="C197" s="1" t="s">
        <v>28</v>
      </c>
      <c r="D197" s="1" t="s">
        <v>93</v>
      </c>
      <c r="E197" s="1" t="s">
        <v>94</v>
      </c>
      <c r="F197" s="1" t="s">
        <v>242</v>
      </c>
      <c r="G197" s="2">
        <v>3346103</v>
      </c>
    </row>
    <row r="198" spans="1:7" x14ac:dyDescent="0.3">
      <c r="A198" s="2">
        <v>3195401</v>
      </c>
      <c r="B198" s="1" t="s">
        <v>478</v>
      </c>
      <c r="C198" s="1" t="s">
        <v>28</v>
      </c>
      <c r="D198" s="1" t="s">
        <v>93</v>
      </c>
      <c r="E198" s="1" t="s">
        <v>94</v>
      </c>
      <c r="F198" s="1" t="s">
        <v>479</v>
      </c>
      <c r="G198" s="2">
        <v>3195401</v>
      </c>
    </row>
    <row r="199" spans="1:7" x14ac:dyDescent="0.3">
      <c r="A199" s="2">
        <v>3181155</v>
      </c>
      <c r="B199" s="1" t="s">
        <v>480</v>
      </c>
      <c r="C199" s="1" t="s">
        <v>28</v>
      </c>
      <c r="D199" s="1" t="s">
        <v>93</v>
      </c>
      <c r="E199" s="1" t="s">
        <v>94</v>
      </c>
      <c r="F199" s="1" t="s">
        <v>481</v>
      </c>
      <c r="G199" s="2">
        <v>3181155</v>
      </c>
    </row>
    <row r="200" spans="1:7" x14ac:dyDescent="0.3">
      <c r="A200" s="2">
        <v>2831703</v>
      </c>
      <c r="B200" s="1" t="s">
        <v>482</v>
      </c>
      <c r="C200" s="1" t="s">
        <v>28</v>
      </c>
      <c r="D200" s="1" t="s">
        <v>93</v>
      </c>
      <c r="E200" s="1" t="s">
        <v>94</v>
      </c>
      <c r="F200" s="1" t="s">
        <v>483</v>
      </c>
      <c r="G200" s="2">
        <v>2831703</v>
      </c>
    </row>
    <row r="201" spans="1:7" x14ac:dyDescent="0.3">
      <c r="A201" s="2">
        <v>3179873</v>
      </c>
      <c r="B201" s="1" t="s">
        <v>484</v>
      </c>
      <c r="C201" s="1" t="s">
        <v>28</v>
      </c>
      <c r="D201" s="1" t="s">
        <v>93</v>
      </c>
      <c r="E201" s="1" t="s">
        <v>94</v>
      </c>
      <c r="F201" s="1" t="s">
        <v>485</v>
      </c>
      <c r="G201" s="2">
        <v>3179873</v>
      </c>
    </row>
    <row r="202" spans="1:7" x14ac:dyDescent="0.3">
      <c r="A202" s="2">
        <v>3650015</v>
      </c>
      <c r="B202" s="1" t="s">
        <v>486</v>
      </c>
      <c r="C202" s="1" t="s">
        <v>28</v>
      </c>
      <c r="D202" s="1" t="s">
        <v>93</v>
      </c>
      <c r="E202" s="1" t="s">
        <v>94</v>
      </c>
      <c r="F202" s="1" t="s">
        <v>487</v>
      </c>
      <c r="G202" s="2">
        <v>3650015</v>
      </c>
    </row>
    <row r="203" spans="1:7" x14ac:dyDescent="0.3">
      <c r="A203" s="2">
        <v>3173068</v>
      </c>
      <c r="B203" s="1" t="s">
        <v>488</v>
      </c>
      <c r="C203" s="1" t="s">
        <v>28</v>
      </c>
      <c r="D203" s="1" t="s">
        <v>93</v>
      </c>
      <c r="E203" s="1" t="s">
        <v>94</v>
      </c>
      <c r="F203" s="1" t="s">
        <v>489</v>
      </c>
      <c r="G203" s="2">
        <v>3173068</v>
      </c>
    </row>
    <row r="204" spans="1:7" x14ac:dyDescent="0.3">
      <c r="A204" s="2">
        <v>2831793</v>
      </c>
      <c r="B204" s="1" t="s">
        <v>490</v>
      </c>
      <c r="C204" s="1" t="s">
        <v>28</v>
      </c>
      <c r="D204" s="1" t="s">
        <v>93</v>
      </c>
      <c r="E204" s="1" t="s">
        <v>94</v>
      </c>
      <c r="F204" s="1" t="s">
        <v>491</v>
      </c>
      <c r="G204" s="2">
        <v>2831793</v>
      </c>
    </row>
    <row r="205" spans="1:7" x14ac:dyDescent="0.3">
      <c r="A205" s="2">
        <v>2831628</v>
      </c>
      <c r="B205" s="1" t="s">
        <v>492</v>
      </c>
      <c r="C205" s="1" t="s">
        <v>28</v>
      </c>
      <c r="D205" s="1" t="s">
        <v>93</v>
      </c>
      <c r="E205" s="1" t="s">
        <v>94</v>
      </c>
      <c r="F205" s="1" t="s">
        <v>493</v>
      </c>
      <c r="G205" s="2">
        <v>2831628</v>
      </c>
    </row>
    <row r="206" spans="1:7" x14ac:dyDescent="0.3">
      <c r="A206" s="2">
        <v>3350063</v>
      </c>
      <c r="B206" s="1" t="s">
        <v>494</v>
      </c>
      <c r="C206" s="1" t="s">
        <v>28</v>
      </c>
      <c r="D206" s="1" t="s">
        <v>93</v>
      </c>
      <c r="E206" s="1" t="s">
        <v>94</v>
      </c>
      <c r="F206" s="1" t="s">
        <v>495</v>
      </c>
      <c r="G206" s="2">
        <v>3350063</v>
      </c>
    </row>
    <row r="207" spans="1:7" x14ac:dyDescent="0.3">
      <c r="A207" s="2">
        <v>3040507</v>
      </c>
      <c r="B207" s="1" t="s">
        <v>496</v>
      </c>
      <c r="C207" s="1" t="s">
        <v>28</v>
      </c>
      <c r="D207" s="1" t="s">
        <v>93</v>
      </c>
      <c r="E207" s="1" t="s">
        <v>94</v>
      </c>
      <c r="F207" s="1" t="s">
        <v>497</v>
      </c>
      <c r="G207" s="2">
        <v>3040507</v>
      </c>
    </row>
    <row r="208" spans="1:7" x14ac:dyDescent="0.3">
      <c r="A208" s="2">
        <v>3040505</v>
      </c>
      <c r="B208" s="1" t="s">
        <v>498</v>
      </c>
      <c r="C208" s="1" t="s">
        <v>28</v>
      </c>
      <c r="D208" s="1" t="s">
        <v>93</v>
      </c>
      <c r="E208" s="1" t="s">
        <v>94</v>
      </c>
      <c r="F208" s="1" t="s">
        <v>499</v>
      </c>
      <c r="G208" s="2">
        <v>3040505</v>
      </c>
    </row>
    <row r="209" spans="1:7" x14ac:dyDescent="0.3">
      <c r="A209" s="2">
        <v>3040503</v>
      </c>
      <c r="B209" s="1" t="s">
        <v>500</v>
      </c>
      <c r="C209" s="1" t="s">
        <v>28</v>
      </c>
      <c r="D209" s="1" t="s">
        <v>93</v>
      </c>
      <c r="E209" s="1" t="s">
        <v>94</v>
      </c>
      <c r="F209" s="1" t="s">
        <v>501</v>
      </c>
      <c r="G209" s="2">
        <v>3040503</v>
      </c>
    </row>
    <row r="210" spans="1:7" x14ac:dyDescent="0.3">
      <c r="A210" s="2">
        <v>3173070</v>
      </c>
      <c r="B210" s="1" t="s">
        <v>502</v>
      </c>
      <c r="C210" s="1" t="s">
        <v>28</v>
      </c>
      <c r="D210" s="1" t="s">
        <v>93</v>
      </c>
      <c r="E210" s="1" t="s">
        <v>94</v>
      </c>
      <c r="F210" s="1" t="s">
        <v>503</v>
      </c>
      <c r="G210" s="2">
        <v>3173070</v>
      </c>
    </row>
    <row r="211" spans="1:7" x14ac:dyDescent="0.3">
      <c r="A211" s="2">
        <v>3217906</v>
      </c>
      <c r="B211" s="1" t="s">
        <v>504</v>
      </c>
      <c r="C211" s="1" t="s">
        <v>28</v>
      </c>
      <c r="D211" s="1" t="s">
        <v>93</v>
      </c>
      <c r="E211" s="1" t="s">
        <v>94</v>
      </c>
      <c r="F211" s="1" t="s">
        <v>505</v>
      </c>
      <c r="G211" s="2">
        <v>3217906</v>
      </c>
    </row>
    <row r="212" spans="1:7" x14ac:dyDescent="0.3">
      <c r="A212" s="2">
        <v>3346105</v>
      </c>
      <c r="B212" s="1" t="s">
        <v>506</v>
      </c>
      <c r="C212" s="1" t="s">
        <v>28</v>
      </c>
      <c r="D212" s="1" t="s">
        <v>93</v>
      </c>
      <c r="E212" s="1" t="s">
        <v>94</v>
      </c>
      <c r="F212" s="1" t="s">
        <v>242</v>
      </c>
      <c r="G212" s="2">
        <v>3346105</v>
      </c>
    </row>
    <row r="213" spans="1:7" x14ac:dyDescent="0.3">
      <c r="A213" s="2">
        <v>3217918</v>
      </c>
      <c r="B213" s="1" t="s">
        <v>507</v>
      </c>
      <c r="C213" s="1" t="s">
        <v>28</v>
      </c>
      <c r="D213" s="1" t="s">
        <v>93</v>
      </c>
      <c r="E213" s="1" t="s">
        <v>94</v>
      </c>
      <c r="F213" s="1" t="s">
        <v>508</v>
      </c>
      <c r="G213" s="2">
        <v>3217918</v>
      </c>
    </row>
    <row r="214" spans="1:7" x14ac:dyDescent="0.3">
      <c r="A214" s="2">
        <v>3217910</v>
      </c>
      <c r="B214" s="1" t="s">
        <v>509</v>
      </c>
      <c r="C214" s="1" t="s">
        <v>28</v>
      </c>
      <c r="D214" s="1" t="s">
        <v>93</v>
      </c>
      <c r="E214" s="1" t="s">
        <v>94</v>
      </c>
      <c r="F214" s="1" t="s">
        <v>510</v>
      </c>
      <c r="G214" s="2">
        <v>3217910</v>
      </c>
    </row>
    <row r="215" spans="1:7" x14ac:dyDescent="0.3">
      <c r="A215" s="2">
        <v>3217908</v>
      </c>
      <c r="B215" s="1" t="s">
        <v>511</v>
      </c>
      <c r="C215" s="1" t="s">
        <v>28</v>
      </c>
      <c r="D215" s="1" t="s">
        <v>93</v>
      </c>
      <c r="E215" s="1" t="s">
        <v>94</v>
      </c>
      <c r="F215" s="1" t="s">
        <v>512</v>
      </c>
      <c r="G215" s="2">
        <v>3217908</v>
      </c>
    </row>
    <row r="216" spans="1:7" x14ac:dyDescent="0.3">
      <c r="A216" s="2">
        <v>3671511</v>
      </c>
      <c r="B216" s="1" t="s">
        <v>513</v>
      </c>
      <c r="C216" s="1" t="s">
        <v>28</v>
      </c>
      <c r="D216" s="1" t="s">
        <v>93</v>
      </c>
      <c r="E216" s="1" t="s">
        <v>94</v>
      </c>
      <c r="F216" s="1" t="s">
        <v>514</v>
      </c>
      <c r="G216" s="2">
        <v>3671511</v>
      </c>
    </row>
    <row r="217" spans="1:7" x14ac:dyDescent="0.3">
      <c r="A217" s="2">
        <v>3173074</v>
      </c>
      <c r="B217" s="1" t="s">
        <v>515</v>
      </c>
      <c r="C217" s="1" t="s">
        <v>28</v>
      </c>
      <c r="D217" s="1" t="s">
        <v>93</v>
      </c>
      <c r="E217" s="1" t="s">
        <v>94</v>
      </c>
      <c r="F217" s="1" t="s">
        <v>516</v>
      </c>
      <c r="G217" s="2">
        <v>3173074</v>
      </c>
    </row>
    <row r="218" spans="1:7" x14ac:dyDescent="0.3">
      <c r="A218" s="2">
        <v>3058387</v>
      </c>
      <c r="B218" s="1" t="s">
        <v>517</v>
      </c>
      <c r="C218" s="1" t="s">
        <v>28</v>
      </c>
      <c r="D218" s="1" t="s">
        <v>93</v>
      </c>
      <c r="E218" s="1" t="s">
        <v>94</v>
      </c>
      <c r="F218" s="1" t="s">
        <v>518</v>
      </c>
      <c r="G218" s="2">
        <v>3058387</v>
      </c>
    </row>
    <row r="219" spans="1:7" x14ac:dyDescent="0.3">
      <c r="A219" s="2">
        <v>3058383</v>
      </c>
      <c r="B219" s="1" t="s">
        <v>519</v>
      </c>
      <c r="C219" s="1" t="s">
        <v>28</v>
      </c>
      <c r="D219" s="1" t="s">
        <v>93</v>
      </c>
      <c r="E219" s="1" t="s">
        <v>94</v>
      </c>
      <c r="F219" s="1" t="s">
        <v>520</v>
      </c>
      <c r="G219" s="2">
        <v>3058383</v>
      </c>
    </row>
    <row r="220" spans="1:7" x14ac:dyDescent="0.3">
      <c r="A220" s="2">
        <v>3058385</v>
      </c>
      <c r="B220" s="1" t="s">
        <v>521</v>
      </c>
      <c r="C220" s="1" t="s">
        <v>28</v>
      </c>
      <c r="D220" s="1" t="s">
        <v>93</v>
      </c>
      <c r="E220" s="1" t="s">
        <v>94</v>
      </c>
      <c r="F220" s="1" t="s">
        <v>236</v>
      </c>
      <c r="G220" s="2">
        <v>3058385</v>
      </c>
    </row>
    <row r="221" spans="1:7" x14ac:dyDescent="0.3">
      <c r="A221" s="2">
        <v>3058381</v>
      </c>
      <c r="B221" s="1" t="s">
        <v>522</v>
      </c>
      <c r="C221" s="1" t="s">
        <v>28</v>
      </c>
      <c r="D221" s="1" t="s">
        <v>93</v>
      </c>
      <c r="E221" s="1" t="s">
        <v>94</v>
      </c>
      <c r="F221" s="1" t="s">
        <v>523</v>
      </c>
      <c r="G221" s="2">
        <v>3058381</v>
      </c>
    </row>
    <row r="222" spans="1:7" x14ac:dyDescent="0.3">
      <c r="A222" s="2">
        <v>3058379</v>
      </c>
      <c r="B222" s="1" t="s">
        <v>524</v>
      </c>
      <c r="C222" s="1" t="s">
        <v>28</v>
      </c>
      <c r="D222" s="1" t="s">
        <v>93</v>
      </c>
      <c r="E222" s="1" t="s">
        <v>94</v>
      </c>
      <c r="F222" s="1" t="s">
        <v>525</v>
      </c>
      <c r="G222" s="2">
        <v>3058379</v>
      </c>
    </row>
    <row r="223" spans="1:7" x14ac:dyDescent="0.3">
      <c r="A223" s="2">
        <v>3671515</v>
      </c>
      <c r="B223" s="1" t="s">
        <v>526</v>
      </c>
      <c r="C223" s="1" t="s">
        <v>28</v>
      </c>
      <c r="D223" s="1" t="s">
        <v>93</v>
      </c>
      <c r="E223" s="1" t="s">
        <v>94</v>
      </c>
      <c r="F223" s="1" t="s">
        <v>527</v>
      </c>
      <c r="G223" s="2">
        <v>3671515</v>
      </c>
    </row>
    <row r="224" spans="1:7" x14ac:dyDescent="0.3">
      <c r="A224" s="2">
        <v>3058389</v>
      </c>
      <c r="B224" s="1" t="s">
        <v>528</v>
      </c>
      <c r="C224" s="1" t="s">
        <v>28</v>
      </c>
      <c r="D224" s="1" t="s">
        <v>93</v>
      </c>
      <c r="E224" s="1" t="s">
        <v>94</v>
      </c>
      <c r="F224" s="1" t="s">
        <v>529</v>
      </c>
      <c r="G224" s="2">
        <v>3058389</v>
      </c>
    </row>
    <row r="225" spans="1:7" x14ac:dyDescent="0.3">
      <c r="A225" s="2">
        <v>3671518</v>
      </c>
      <c r="B225" s="1" t="s">
        <v>530</v>
      </c>
      <c r="C225" s="1" t="s">
        <v>28</v>
      </c>
      <c r="D225" s="1" t="s">
        <v>93</v>
      </c>
      <c r="E225" s="1" t="s">
        <v>94</v>
      </c>
      <c r="F225" s="1" t="s">
        <v>531</v>
      </c>
      <c r="G225" s="2">
        <v>3671518</v>
      </c>
    </row>
    <row r="226" spans="1:7" x14ac:dyDescent="0.3">
      <c r="A226" s="2">
        <v>2831751</v>
      </c>
      <c r="B226" s="1" t="s">
        <v>532</v>
      </c>
      <c r="C226" s="1" t="s">
        <v>28</v>
      </c>
      <c r="D226" s="1" t="s">
        <v>93</v>
      </c>
      <c r="E226" s="1" t="s">
        <v>94</v>
      </c>
      <c r="F226" s="1" t="s">
        <v>533</v>
      </c>
      <c r="G226" s="2">
        <v>2831751</v>
      </c>
    </row>
    <row r="227" spans="1:7" x14ac:dyDescent="0.3">
      <c r="A227" s="2">
        <v>2831757</v>
      </c>
      <c r="B227" s="1" t="s">
        <v>534</v>
      </c>
      <c r="C227" s="1" t="s">
        <v>28</v>
      </c>
      <c r="D227" s="1" t="s">
        <v>93</v>
      </c>
      <c r="E227" s="1" t="s">
        <v>94</v>
      </c>
      <c r="F227" s="1" t="s">
        <v>364</v>
      </c>
      <c r="G227" s="2">
        <v>2831757</v>
      </c>
    </row>
    <row r="228" spans="1:7" x14ac:dyDescent="0.3">
      <c r="A228" s="2">
        <v>2831753</v>
      </c>
      <c r="B228" s="1" t="s">
        <v>535</v>
      </c>
      <c r="C228" s="1" t="s">
        <v>28</v>
      </c>
      <c r="D228" s="1" t="s">
        <v>93</v>
      </c>
      <c r="E228" s="1" t="s">
        <v>94</v>
      </c>
      <c r="F228" s="1" t="s">
        <v>536</v>
      </c>
      <c r="G228" s="2">
        <v>2831753</v>
      </c>
    </row>
    <row r="229" spans="1:7" x14ac:dyDescent="0.3">
      <c r="A229" s="2">
        <v>2831755</v>
      </c>
      <c r="B229" s="1" t="s">
        <v>537</v>
      </c>
      <c r="C229" s="1" t="s">
        <v>28</v>
      </c>
      <c r="D229" s="1" t="s">
        <v>93</v>
      </c>
      <c r="E229" s="1" t="s">
        <v>94</v>
      </c>
      <c r="F229" s="1" t="s">
        <v>538</v>
      </c>
      <c r="G229" s="2">
        <v>2831755</v>
      </c>
    </row>
    <row r="230" spans="1:7" x14ac:dyDescent="0.3">
      <c r="A230" s="2">
        <v>2831747</v>
      </c>
      <c r="B230" s="1" t="s">
        <v>539</v>
      </c>
      <c r="C230" s="1" t="s">
        <v>28</v>
      </c>
      <c r="D230" s="1" t="s">
        <v>93</v>
      </c>
      <c r="E230" s="1" t="s">
        <v>94</v>
      </c>
      <c r="F230" s="1" t="s">
        <v>540</v>
      </c>
      <c r="G230" s="2">
        <v>2831747</v>
      </c>
    </row>
    <row r="231" spans="1:7" x14ac:dyDescent="0.3">
      <c r="A231" s="2">
        <v>3363030</v>
      </c>
      <c r="B231" s="1" t="s">
        <v>541</v>
      </c>
      <c r="C231" s="1" t="s">
        <v>28</v>
      </c>
      <c r="D231" s="1" t="s">
        <v>93</v>
      </c>
      <c r="E231" s="1" t="s">
        <v>94</v>
      </c>
      <c r="F231" s="1" t="s">
        <v>542</v>
      </c>
      <c r="G231" s="2">
        <v>3363030</v>
      </c>
    </row>
    <row r="232" spans="1:7" x14ac:dyDescent="0.3">
      <c r="A232" s="2">
        <v>3670652</v>
      </c>
      <c r="B232" s="1" t="s">
        <v>543</v>
      </c>
      <c r="C232" s="1" t="s">
        <v>28</v>
      </c>
      <c r="D232" s="1" t="s">
        <v>93</v>
      </c>
      <c r="E232" s="1" t="s">
        <v>94</v>
      </c>
      <c r="F232" s="1" t="s">
        <v>544</v>
      </c>
      <c r="G232" s="2">
        <v>3670652</v>
      </c>
    </row>
    <row r="233" spans="1:7" x14ac:dyDescent="0.3">
      <c r="A233" s="2">
        <v>3173077</v>
      </c>
      <c r="B233" s="1" t="s">
        <v>545</v>
      </c>
      <c r="C233" s="1" t="s">
        <v>28</v>
      </c>
      <c r="D233" s="1" t="s">
        <v>93</v>
      </c>
      <c r="E233" s="1" t="s">
        <v>94</v>
      </c>
      <c r="F233" s="1" t="s">
        <v>546</v>
      </c>
      <c r="G233" s="2">
        <v>3173077</v>
      </c>
    </row>
    <row r="234" spans="1:7" x14ac:dyDescent="0.3">
      <c r="A234" s="2">
        <v>3114921</v>
      </c>
      <c r="B234" s="1" t="s">
        <v>547</v>
      </c>
      <c r="C234" s="1" t="s">
        <v>28</v>
      </c>
      <c r="D234" s="1" t="s">
        <v>93</v>
      </c>
      <c r="E234" s="1" t="s">
        <v>94</v>
      </c>
      <c r="F234" s="1" t="s">
        <v>548</v>
      </c>
      <c r="G234" s="2">
        <v>3114921</v>
      </c>
    </row>
    <row r="235" spans="1:7" x14ac:dyDescent="0.3">
      <c r="A235" s="2">
        <v>3114919</v>
      </c>
      <c r="B235" s="1" t="s">
        <v>549</v>
      </c>
      <c r="C235" s="1" t="s">
        <v>28</v>
      </c>
      <c r="D235" s="1" t="s">
        <v>93</v>
      </c>
      <c r="E235" s="1" t="s">
        <v>94</v>
      </c>
      <c r="F235" s="1" t="s">
        <v>550</v>
      </c>
      <c r="G235" s="2">
        <v>3114919</v>
      </c>
    </row>
    <row r="236" spans="1:7" x14ac:dyDescent="0.3">
      <c r="A236" s="2">
        <v>3114913</v>
      </c>
      <c r="B236" s="1" t="s">
        <v>551</v>
      </c>
      <c r="C236" s="1" t="s">
        <v>28</v>
      </c>
      <c r="D236" s="1" t="s">
        <v>93</v>
      </c>
      <c r="E236" s="1" t="s">
        <v>94</v>
      </c>
      <c r="F236" s="1" t="s">
        <v>552</v>
      </c>
      <c r="G236" s="2">
        <v>3114913</v>
      </c>
    </row>
    <row r="237" spans="1:7" x14ac:dyDescent="0.3">
      <c r="A237" s="2">
        <v>3114915</v>
      </c>
      <c r="B237" s="1" t="s">
        <v>553</v>
      </c>
      <c r="C237" s="1" t="s">
        <v>28</v>
      </c>
      <c r="D237" s="1" t="s">
        <v>93</v>
      </c>
      <c r="E237" s="1" t="s">
        <v>94</v>
      </c>
      <c r="F237" s="1" t="s">
        <v>554</v>
      </c>
      <c r="G237" s="2">
        <v>3114915</v>
      </c>
    </row>
    <row r="238" spans="1:7" x14ac:dyDescent="0.3">
      <c r="A238" s="2">
        <v>3302575</v>
      </c>
      <c r="B238" s="1" t="s">
        <v>555</v>
      </c>
      <c r="C238" s="1" t="s">
        <v>28</v>
      </c>
      <c r="D238" s="1" t="s">
        <v>93</v>
      </c>
      <c r="E238" s="1" t="s">
        <v>94</v>
      </c>
      <c r="F238" s="1" t="s">
        <v>556</v>
      </c>
      <c r="G238" s="2">
        <v>3302575</v>
      </c>
    </row>
    <row r="239" spans="1:7" x14ac:dyDescent="0.3">
      <c r="A239" s="2">
        <v>3346051</v>
      </c>
      <c r="B239" s="1" t="s">
        <v>557</v>
      </c>
      <c r="C239" s="1" t="s">
        <v>28</v>
      </c>
      <c r="D239" s="1" t="s">
        <v>93</v>
      </c>
      <c r="E239" s="1" t="s">
        <v>94</v>
      </c>
      <c r="F239" s="1" t="s">
        <v>242</v>
      </c>
      <c r="G239" s="2">
        <v>3346051</v>
      </c>
    </row>
    <row r="240" spans="1:7" x14ac:dyDescent="0.3">
      <c r="A240" s="2">
        <v>3114927</v>
      </c>
      <c r="B240" s="1" t="s">
        <v>558</v>
      </c>
      <c r="C240" s="1" t="s">
        <v>28</v>
      </c>
      <c r="D240" s="1" t="s">
        <v>93</v>
      </c>
      <c r="E240" s="1" t="s">
        <v>94</v>
      </c>
      <c r="F240" s="1" t="s">
        <v>559</v>
      </c>
      <c r="G240" s="2">
        <v>3114927</v>
      </c>
    </row>
    <row r="241" spans="1:7" x14ac:dyDescent="0.3">
      <c r="A241" s="2">
        <v>3041668</v>
      </c>
      <c r="B241" s="1" t="s">
        <v>560</v>
      </c>
      <c r="C241" s="1" t="s">
        <v>28</v>
      </c>
      <c r="D241" s="1" t="s">
        <v>93</v>
      </c>
      <c r="E241" s="1" t="s">
        <v>94</v>
      </c>
      <c r="F241" s="1" t="s">
        <v>561</v>
      </c>
      <c r="G241" s="2">
        <v>3041668</v>
      </c>
    </row>
    <row r="242" spans="1:7" x14ac:dyDescent="0.3">
      <c r="A242" s="2">
        <v>3114925</v>
      </c>
      <c r="B242" s="1" t="s">
        <v>562</v>
      </c>
      <c r="C242" s="1" t="s">
        <v>28</v>
      </c>
      <c r="D242" s="1" t="s">
        <v>93</v>
      </c>
      <c r="E242" s="1" t="s">
        <v>94</v>
      </c>
      <c r="F242" s="1" t="s">
        <v>563</v>
      </c>
      <c r="G242" s="2">
        <v>3114925</v>
      </c>
    </row>
    <row r="243" spans="1:7" x14ac:dyDescent="0.3">
      <c r="A243" s="2">
        <v>3114917</v>
      </c>
      <c r="B243" s="1" t="s">
        <v>564</v>
      </c>
      <c r="C243" s="1" t="s">
        <v>28</v>
      </c>
      <c r="D243" s="1" t="s">
        <v>93</v>
      </c>
      <c r="E243" s="1" t="s">
        <v>94</v>
      </c>
      <c r="F243" s="1" t="s">
        <v>565</v>
      </c>
      <c r="G243" s="2">
        <v>3114917</v>
      </c>
    </row>
    <row r="244" spans="1:7" x14ac:dyDescent="0.3">
      <c r="A244" s="2">
        <v>3114929</v>
      </c>
      <c r="B244" s="1" t="s">
        <v>566</v>
      </c>
      <c r="C244" s="1" t="s">
        <v>28</v>
      </c>
      <c r="D244" s="1" t="s">
        <v>93</v>
      </c>
      <c r="E244" s="1" t="s">
        <v>94</v>
      </c>
      <c r="F244" s="1" t="s">
        <v>567</v>
      </c>
      <c r="G244" s="2">
        <v>3114929</v>
      </c>
    </row>
    <row r="245" spans="1:7" x14ac:dyDescent="0.3">
      <c r="A245" s="2">
        <v>3210992</v>
      </c>
      <c r="B245" s="1" t="s">
        <v>568</v>
      </c>
      <c r="C245" s="1" t="s">
        <v>28</v>
      </c>
      <c r="D245" s="1" t="s">
        <v>93</v>
      </c>
      <c r="E245" s="1" t="s">
        <v>94</v>
      </c>
      <c r="F245" s="1" t="s">
        <v>569</v>
      </c>
      <c r="G245" s="2">
        <v>3210992</v>
      </c>
    </row>
    <row r="246" spans="1:7" x14ac:dyDescent="0.3">
      <c r="A246" s="2">
        <v>3210994</v>
      </c>
      <c r="B246" s="1" t="s">
        <v>570</v>
      </c>
      <c r="C246" s="1" t="s">
        <v>28</v>
      </c>
      <c r="D246" s="1" t="s">
        <v>93</v>
      </c>
      <c r="E246" s="1" t="s">
        <v>94</v>
      </c>
      <c r="F246" s="1" t="s">
        <v>571</v>
      </c>
      <c r="G246" s="2">
        <v>3210994</v>
      </c>
    </row>
    <row r="247" spans="1:7" x14ac:dyDescent="0.3">
      <c r="A247" s="2">
        <v>3210996</v>
      </c>
      <c r="B247" s="1" t="s">
        <v>572</v>
      </c>
      <c r="C247" s="1" t="s">
        <v>28</v>
      </c>
      <c r="D247" s="1" t="s">
        <v>93</v>
      </c>
      <c r="E247" s="1" t="s">
        <v>94</v>
      </c>
      <c r="F247" s="1" t="s">
        <v>573</v>
      </c>
      <c r="G247" s="2">
        <v>3210996</v>
      </c>
    </row>
    <row r="248" spans="1:7" x14ac:dyDescent="0.3">
      <c r="A248" s="2">
        <v>3114923</v>
      </c>
      <c r="B248" s="1" t="s">
        <v>574</v>
      </c>
      <c r="C248" s="1" t="s">
        <v>28</v>
      </c>
      <c r="D248" s="1" t="s">
        <v>93</v>
      </c>
      <c r="E248" s="1" t="s">
        <v>94</v>
      </c>
      <c r="F248" s="1" t="s">
        <v>575</v>
      </c>
      <c r="G248" s="2">
        <v>3114923</v>
      </c>
    </row>
    <row r="249" spans="1:7" x14ac:dyDescent="0.3">
      <c r="A249" s="2">
        <v>2831634</v>
      </c>
      <c r="B249" s="1" t="s">
        <v>576</v>
      </c>
      <c r="C249" s="1" t="s">
        <v>28</v>
      </c>
      <c r="D249" s="1" t="s">
        <v>93</v>
      </c>
      <c r="E249" s="1" t="s">
        <v>94</v>
      </c>
      <c r="F249" s="1" t="s">
        <v>577</v>
      </c>
      <c r="G249" s="2">
        <v>2831634</v>
      </c>
    </row>
    <row r="250" spans="1:7" x14ac:dyDescent="0.3">
      <c r="A250" s="2">
        <v>3210986</v>
      </c>
      <c r="B250" s="1" t="s">
        <v>578</v>
      </c>
      <c r="C250" s="1" t="s">
        <v>28</v>
      </c>
      <c r="D250" s="1" t="s">
        <v>93</v>
      </c>
      <c r="E250" s="1" t="s">
        <v>94</v>
      </c>
      <c r="F250" s="1" t="s">
        <v>579</v>
      </c>
      <c r="G250" s="2">
        <v>3210986</v>
      </c>
    </row>
    <row r="251" spans="1:7" x14ac:dyDescent="0.3">
      <c r="A251" s="2">
        <v>3177167</v>
      </c>
      <c r="B251" s="1" t="s">
        <v>580</v>
      </c>
      <c r="C251" s="1" t="s">
        <v>28</v>
      </c>
      <c r="D251" s="1" t="s">
        <v>93</v>
      </c>
      <c r="E251" s="1" t="s">
        <v>94</v>
      </c>
      <c r="F251" s="1" t="s">
        <v>581</v>
      </c>
      <c r="G251" s="2">
        <v>3177167</v>
      </c>
    </row>
    <row r="252" spans="1:7" x14ac:dyDescent="0.3">
      <c r="A252" s="2">
        <v>3000167</v>
      </c>
      <c r="B252" s="1" t="s">
        <v>582</v>
      </c>
      <c r="C252" s="1" t="s">
        <v>28</v>
      </c>
      <c r="D252" s="1" t="s">
        <v>93</v>
      </c>
      <c r="E252" s="1" t="s">
        <v>94</v>
      </c>
      <c r="F252" s="1" t="s">
        <v>583</v>
      </c>
      <c r="G252" s="2">
        <v>3000167</v>
      </c>
    </row>
    <row r="253" spans="1:7" x14ac:dyDescent="0.3">
      <c r="A253" s="2">
        <v>2845510</v>
      </c>
      <c r="B253" s="1" t="s">
        <v>584</v>
      </c>
      <c r="C253" s="1" t="s">
        <v>28</v>
      </c>
      <c r="D253" s="1" t="s">
        <v>93</v>
      </c>
      <c r="E253" s="1" t="s">
        <v>94</v>
      </c>
      <c r="F253" s="1" t="s">
        <v>585</v>
      </c>
      <c r="G253" s="2">
        <v>2845510</v>
      </c>
    </row>
    <row r="254" spans="1:7" x14ac:dyDescent="0.3">
      <c r="A254" s="2">
        <v>3210990</v>
      </c>
      <c r="B254" s="1" t="s">
        <v>586</v>
      </c>
      <c r="C254" s="1" t="s">
        <v>28</v>
      </c>
      <c r="D254" s="1" t="s">
        <v>93</v>
      </c>
      <c r="E254" s="1" t="s">
        <v>94</v>
      </c>
      <c r="F254" s="1" t="s">
        <v>587</v>
      </c>
      <c r="G254" s="2">
        <v>3210990</v>
      </c>
    </row>
    <row r="255" spans="1:7" x14ac:dyDescent="0.3">
      <c r="A255" s="2">
        <v>3210988</v>
      </c>
      <c r="B255" s="1" t="s">
        <v>588</v>
      </c>
      <c r="C255" s="1" t="s">
        <v>28</v>
      </c>
      <c r="D255" s="1" t="s">
        <v>93</v>
      </c>
      <c r="E255" s="1" t="s">
        <v>94</v>
      </c>
      <c r="F255" s="1" t="s">
        <v>589</v>
      </c>
      <c r="G255" s="2">
        <v>3210988</v>
      </c>
    </row>
    <row r="256" spans="1:7" x14ac:dyDescent="0.3">
      <c r="A256" s="2">
        <v>3179859</v>
      </c>
      <c r="B256" s="1" t="s">
        <v>590</v>
      </c>
      <c r="C256" s="1" t="s">
        <v>28</v>
      </c>
      <c r="D256" s="1" t="s">
        <v>93</v>
      </c>
      <c r="E256" s="1" t="s">
        <v>94</v>
      </c>
      <c r="F256" s="1" t="s">
        <v>591</v>
      </c>
      <c r="G256" s="2">
        <v>3179859</v>
      </c>
    </row>
    <row r="257" spans="1:7" x14ac:dyDescent="0.3">
      <c r="A257" s="2">
        <v>3114933</v>
      </c>
      <c r="B257" s="1" t="s">
        <v>592</v>
      </c>
      <c r="C257" s="1" t="s">
        <v>28</v>
      </c>
      <c r="D257" s="1" t="s">
        <v>93</v>
      </c>
      <c r="E257" s="1" t="s">
        <v>94</v>
      </c>
      <c r="F257" s="1" t="s">
        <v>593</v>
      </c>
      <c r="G257" s="2">
        <v>3114933</v>
      </c>
    </row>
    <row r="258" spans="1:7" x14ac:dyDescent="0.3">
      <c r="A258" s="2">
        <v>3406698</v>
      </c>
      <c r="B258" s="1" t="s">
        <v>594</v>
      </c>
      <c r="C258" s="1" t="s">
        <v>28</v>
      </c>
      <c r="D258" s="1" t="s">
        <v>93</v>
      </c>
      <c r="E258" s="1" t="s">
        <v>94</v>
      </c>
      <c r="F258" s="1" t="s">
        <v>595</v>
      </c>
      <c r="G258" s="2">
        <v>3406698</v>
      </c>
    </row>
    <row r="259" spans="1:7" x14ac:dyDescent="0.3">
      <c r="A259" s="2">
        <v>3406696</v>
      </c>
      <c r="B259" s="1" t="s">
        <v>596</v>
      </c>
      <c r="C259" s="1" t="s">
        <v>28</v>
      </c>
      <c r="D259" s="1" t="s">
        <v>93</v>
      </c>
      <c r="E259" s="1" t="s">
        <v>94</v>
      </c>
      <c r="F259" s="1" t="s">
        <v>597</v>
      </c>
      <c r="G259" s="2">
        <v>3406696</v>
      </c>
    </row>
    <row r="260" spans="1:7" x14ac:dyDescent="0.3">
      <c r="A260" s="2">
        <v>3406700</v>
      </c>
      <c r="B260" s="1" t="s">
        <v>598</v>
      </c>
      <c r="C260" s="1" t="s">
        <v>28</v>
      </c>
      <c r="D260" s="1" t="s">
        <v>93</v>
      </c>
      <c r="E260" s="1" t="s">
        <v>94</v>
      </c>
      <c r="F260" s="1" t="s">
        <v>599</v>
      </c>
      <c r="G260" s="2">
        <v>3406700</v>
      </c>
    </row>
    <row r="261" spans="1:7" x14ac:dyDescent="0.3">
      <c r="A261" s="2">
        <v>3114935</v>
      </c>
      <c r="B261" s="1" t="s">
        <v>600</v>
      </c>
      <c r="C261" s="1" t="s">
        <v>28</v>
      </c>
      <c r="D261" s="1" t="s">
        <v>93</v>
      </c>
      <c r="E261" s="1" t="s">
        <v>94</v>
      </c>
      <c r="F261" s="1" t="s">
        <v>601</v>
      </c>
      <c r="G261" s="2">
        <v>3114935</v>
      </c>
    </row>
    <row r="262" spans="1:7" ht="28.8" customHeight="1" x14ac:dyDescent="0.3">
      <c r="A262" s="2">
        <v>3194472</v>
      </c>
      <c r="B262" s="1" t="s">
        <v>602</v>
      </c>
      <c r="C262" s="1" t="s">
        <v>28</v>
      </c>
      <c r="D262" s="1" t="s">
        <v>93</v>
      </c>
      <c r="E262" s="1" t="s">
        <v>94</v>
      </c>
      <c r="F262" s="1" t="s">
        <v>603</v>
      </c>
      <c r="G262" s="2">
        <v>3194472</v>
      </c>
    </row>
    <row r="263" spans="1:7" ht="28.8" customHeight="1" x14ac:dyDescent="0.3">
      <c r="A263" s="2">
        <v>3194474</v>
      </c>
      <c r="B263" s="1" t="s">
        <v>604</v>
      </c>
      <c r="C263" s="1" t="s">
        <v>28</v>
      </c>
      <c r="D263" s="1" t="s">
        <v>93</v>
      </c>
      <c r="E263" s="1" t="s">
        <v>94</v>
      </c>
      <c r="F263" s="1" t="s">
        <v>605</v>
      </c>
      <c r="G263" s="2">
        <v>3194474</v>
      </c>
    </row>
    <row r="264" spans="1:7" x14ac:dyDescent="0.3">
      <c r="A264" s="2">
        <v>3114931</v>
      </c>
      <c r="B264" s="1" t="s">
        <v>606</v>
      </c>
      <c r="C264" s="1" t="s">
        <v>28</v>
      </c>
      <c r="D264" s="1" t="s">
        <v>93</v>
      </c>
      <c r="E264" s="1" t="s">
        <v>94</v>
      </c>
      <c r="F264" s="1" t="s">
        <v>607</v>
      </c>
      <c r="G264" s="2">
        <v>3114931</v>
      </c>
    </row>
    <row r="265" spans="1:7" x14ac:dyDescent="0.3">
      <c r="A265" s="2">
        <v>3173081</v>
      </c>
      <c r="B265" s="1" t="s">
        <v>608</v>
      </c>
      <c r="C265" s="1" t="s">
        <v>28</v>
      </c>
      <c r="D265" s="1" t="s">
        <v>93</v>
      </c>
      <c r="E265" s="1" t="s">
        <v>94</v>
      </c>
      <c r="F265" s="1" t="s">
        <v>609</v>
      </c>
      <c r="G265" s="2">
        <v>3173081</v>
      </c>
    </row>
    <row r="266" spans="1:7" x14ac:dyDescent="0.3">
      <c r="A266" s="2">
        <v>2831719</v>
      </c>
      <c r="B266" s="1" t="s">
        <v>610</v>
      </c>
      <c r="C266" s="1" t="s">
        <v>28</v>
      </c>
      <c r="D266" s="1" t="s">
        <v>93</v>
      </c>
      <c r="E266" s="1" t="s">
        <v>94</v>
      </c>
      <c r="F266" s="1" t="s">
        <v>611</v>
      </c>
      <c r="G266" s="2">
        <v>2831719</v>
      </c>
    </row>
    <row r="267" spans="1:7" x14ac:dyDescent="0.3">
      <c r="A267" s="2">
        <v>3194466</v>
      </c>
      <c r="B267" s="1" t="s">
        <v>612</v>
      </c>
      <c r="C267" s="1" t="s">
        <v>28</v>
      </c>
      <c r="D267" s="1" t="s">
        <v>93</v>
      </c>
      <c r="E267" s="1" t="s">
        <v>94</v>
      </c>
      <c r="F267" s="1" t="s">
        <v>613</v>
      </c>
      <c r="G267" s="2">
        <v>3194466</v>
      </c>
    </row>
    <row r="268" spans="1:7" x14ac:dyDescent="0.3">
      <c r="A268" s="2">
        <v>2831721</v>
      </c>
      <c r="B268" s="1" t="s">
        <v>614</v>
      </c>
      <c r="C268" s="1" t="s">
        <v>28</v>
      </c>
      <c r="D268" s="1" t="s">
        <v>93</v>
      </c>
      <c r="E268" s="1" t="s">
        <v>94</v>
      </c>
      <c r="F268" s="1" t="s">
        <v>615</v>
      </c>
      <c r="G268" s="2">
        <v>2831721</v>
      </c>
    </row>
    <row r="269" spans="1:7" x14ac:dyDescent="0.3">
      <c r="A269" s="2">
        <v>2831725</v>
      </c>
      <c r="B269" s="1" t="s">
        <v>616</v>
      </c>
      <c r="C269" s="1" t="s">
        <v>28</v>
      </c>
      <c r="D269" s="1" t="s">
        <v>93</v>
      </c>
      <c r="E269" s="1" t="s">
        <v>94</v>
      </c>
      <c r="F269" s="1" t="s">
        <v>617</v>
      </c>
      <c r="G269" s="2">
        <v>2831725</v>
      </c>
    </row>
    <row r="270" spans="1:7" x14ac:dyDescent="0.3">
      <c r="A270" s="2">
        <v>3671531</v>
      </c>
      <c r="B270" s="1" t="s">
        <v>618</v>
      </c>
      <c r="C270" s="1" t="s">
        <v>28</v>
      </c>
      <c r="D270" s="1" t="s">
        <v>93</v>
      </c>
      <c r="E270" s="1" t="s">
        <v>94</v>
      </c>
      <c r="F270" s="1" t="s">
        <v>619</v>
      </c>
      <c r="G270" s="2">
        <v>3671531</v>
      </c>
    </row>
    <row r="271" spans="1:7" x14ac:dyDescent="0.3">
      <c r="A271" s="2">
        <v>2831723</v>
      </c>
      <c r="B271" s="1" t="s">
        <v>620</v>
      </c>
      <c r="C271" s="1" t="s">
        <v>28</v>
      </c>
      <c r="D271" s="1" t="s">
        <v>93</v>
      </c>
      <c r="E271" s="1" t="s">
        <v>94</v>
      </c>
      <c r="F271" s="1" t="s">
        <v>621</v>
      </c>
      <c r="G271" s="2">
        <v>2831723</v>
      </c>
    </row>
    <row r="272" spans="1:7" x14ac:dyDescent="0.3">
      <c r="A272" s="2">
        <v>3670654</v>
      </c>
      <c r="B272" s="1" t="s">
        <v>622</v>
      </c>
      <c r="C272" s="1" t="s">
        <v>28</v>
      </c>
      <c r="D272" s="1" t="s">
        <v>93</v>
      </c>
      <c r="E272" s="1" t="s">
        <v>94</v>
      </c>
      <c r="F272" s="1" t="s">
        <v>623</v>
      </c>
      <c r="G272" s="2">
        <v>3670654</v>
      </c>
    </row>
    <row r="273" spans="1:7" x14ac:dyDescent="0.3">
      <c r="A273" s="2">
        <v>3173087</v>
      </c>
      <c r="B273" s="1" t="s">
        <v>624</v>
      </c>
      <c r="C273" s="1" t="s">
        <v>28</v>
      </c>
      <c r="D273" s="1" t="s">
        <v>93</v>
      </c>
      <c r="E273" s="1" t="s">
        <v>94</v>
      </c>
      <c r="F273" s="1" t="s">
        <v>625</v>
      </c>
      <c r="G273" s="2">
        <v>3173087</v>
      </c>
    </row>
    <row r="274" spans="1:7" x14ac:dyDescent="0.3">
      <c r="A274" s="2">
        <v>3177155</v>
      </c>
      <c r="B274" s="1" t="s">
        <v>626</v>
      </c>
      <c r="C274" s="1" t="s">
        <v>28</v>
      </c>
      <c r="D274" s="1" t="s">
        <v>93</v>
      </c>
      <c r="E274" s="1" t="s">
        <v>94</v>
      </c>
      <c r="F274" s="1" t="s">
        <v>627</v>
      </c>
      <c r="G274" s="2">
        <v>3177155</v>
      </c>
    </row>
    <row r="275" spans="1:7" x14ac:dyDescent="0.3">
      <c r="A275" s="2">
        <v>3177145</v>
      </c>
      <c r="B275" s="1" t="s">
        <v>628</v>
      </c>
      <c r="C275" s="1" t="s">
        <v>28</v>
      </c>
      <c r="D275" s="1" t="s">
        <v>93</v>
      </c>
      <c r="E275" s="1" t="s">
        <v>94</v>
      </c>
      <c r="F275" s="1" t="s">
        <v>629</v>
      </c>
      <c r="G275" s="2">
        <v>3177145</v>
      </c>
    </row>
    <row r="276" spans="1:7" x14ac:dyDescent="0.3">
      <c r="A276" s="2">
        <v>3671535</v>
      </c>
      <c r="B276" s="1" t="s">
        <v>630</v>
      </c>
      <c r="C276" s="1" t="s">
        <v>28</v>
      </c>
      <c r="D276" s="1" t="s">
        <v>93</v>
      </c>
      <c r="E276" s="1" t="s">
        <v>94</v>
      </c>
      <c r="F276" s="1" t="s">
        <v>631</v>
      </c>
      <c r="G276" s="2">
        <v>3671535</v>
      </c>
    </row>
    <row r="277" spans="1:7" x14ac:dyDescent="0.3">
      <c r="A277" s="2">
        <v>3245350</v>
      </c>
      <c r="B277" s="1" t="s">
        <v>632</v>
      </c>
      <c r="C277" s="1" t="s">
        <v>28</v>
      </c>
      <c r="D277" s="1" t="s">
        <v>93</v>
      </c>
      <c r="E277" s="1" t="s">
        <v>94</v>
      </c>
      <c r="F277" s="1" t="s">
        <v>633</v>
      </c>
      <c r="G277" s="2">
        <v>3245350</v>
      </c>
    </row>
    <row r="278" spans="1:7" x14ac:dyDescent="0.3">
      <c r="A278" s="2">
        <v>3113250</v>
      </c>
      <c r="B278" s="1" t="s">
        <v>634</v>
      </c>
      <c r="C278" s="1" t="s">
        <v>28</v>
      </c>
      <c r="D278" s="1" t="s">
        <v>93</v>
      </c>
      <c r="E278" s="1" t="s">
        <v>94</v>
      </c>
      <c r="F278" s="1" t="s">
        <v>635</v>
      </c>
      <c r="G278" s="2">
        <v>3113250</v>
      </c>
    </row>
    <row r="279" spans="1:7" x14ac:dyDescent="0.3">
      <c r="A279" s="2">
        <v>3173085</v>
      </c>
      <c r="B279" s="1" t="s">
        <v>636</v>
      </c>
      <c r="C279" s="1" t="s">
        <v>28</v>
      </c>
      <c r="D279" s="1" t="s">
        <v>93</v>
      </c>
      <c r="E279" s="1" t="s">
        <v>94</v>
      </c>
      <c r="F279" s="1" t="s">
        <v>637</v>
      </c>
      <c r="G279" s="2">
        <v>3173085</v>
      </c>
    </row>
    <row r="280" spans="1:7" x14ac:dyDescent="0.3">
      <c r="A280" s="2">
        <v>3039780</v>
      </c>
      <c r="B280" s="1" t="s">
        <v>638</v>
      </c>
      <c r="C280" s="1" t="s">
        <v>28</v>
      </c>
      <c r="D280" s="1" t="s">
        <v>93</v>
      </c>
      <c r="E280" s="1" t="s">
        <v>94</v>
      </c>
      <c r="F280" s="1" t="s">
        <v>639</v>
      </c>
      <c r="G280" s="2">
        <v>3039780</v>
      </c>
    </row>
    <row r="281" spans="1:7" x14ac:dyDescent="0.3">
      <c r="A281" s="2">
        <v>3345987</v>
      </c>
      <c r="B281" s="1" t="s">
        <v>640</v>
      </c>
      <c r="C281" s="1" t="s">
        <v>28</v>
      </c>
      <c r="D281" s="1" t="s">
        <v>93</v>
      </c>
      <c r="E281" s="1" t="s">
        <v>94</v>
      </c>
      <c r="F281" s="1" t="s">
        <v>242</v>
      </c>
      <c r="G281" s="2">
        <v>3345987</v>
      </c>
    </row>
    <row r="282" spans="1:7" x14ac:dyDescent="0.3">
      <c r="A282" s="2">
        <v>2831855</v>
      </c>
      <c r="B282" s="1" t="s">
        <v>641</v>
      </c>
      <c r="C282" s="1" t="s">
        <v>28</v>
      </c>
      <c r="D282" s="1" t="s">
        <v>93</v>
      </c>
      <c r="E282" s="1" t="s">
        <v>94</v>
      </c>
      <c r="F282" s="1" t="s">
        <v>114</v>
      </c>
      <c r="G282" s="2">
        <v>2831855</v>
      </c>
    </row>
    <row r="283" spans="1:7" x14ac:dyDescent="0.3">
      <c r="A283" s="2">
        <v>3295451</v>
      </c>
      <c r="B283" s="1" t="s">
        <v>642</v>
      </c>
      <c r="C283" s="1" t="s">
        <v>28</v>
      </c>
      <c r="D283" s="1" t="s">
        <v>93</v>
      </c>
      <c r="E283" s="1" t="s">
        <v>94</v>
      </c>
      <c r="F283" s="1" t="s">
        <v>105</v>
      </c>
      <c r="G283" s="2">
        <v>3295451</v>
      </c>
    </row>
    <row r="284" spans="1:7" x14ac:dyDescent="0.3">
      <c r="A284" s="2">
        <v>2831865</v>
      </c>
      <c r="B284" s="1" t="s">
        <v>643</v>
      </c>
      <c r="C284" s="1" t="s">
        <v>28</v>
      </c>
      <c r="D284" s="1" t="s">
        <v>93</v>
      </c>
      <c r="E284" s="1" t="s">
        <v>94</v>
      </c>
      <c r="F284" s="1" t="s">
        <v>644</v>
      </c>
      <c r="G284" s="2">
        <v>2831865</v>
      </c>
    </row>
    <row r="285" spans="1:7" x14ac:dyDescent="0.3">
      <c r="A285" s="2">
        <v>2831853</v>
      </c>
      <c r="B285" s="1" t="s">
        <v>645</v>
      </c>
      <c r="C285" s="1" t="s">
        <v>28</v>
      </c>
      <c r="D285" s="1" t="s">
        <v>93</v>
      </c>
      <c r="E285" s="1" t="s">
        <v>94</v>
      </c>
      <c r="F285" s="1" t="s">
        <v>646</v>
      </c>
      <c r="G285" s="2">
        <v>2831853</v>
      </c>
    </row>
    <row r="286" spans="1:7" x14ac:dyDescent="0.3">
      <c r="A286" s="2">
        <v>2831851</v>
      </c>
      <c r="B286" s="1" t="s">
        <v>647</v>
      </c>
      <c r="C286" s="1" t="s">
        <v>28</v>
      </c>
      <c r="D286" s="1" t="s">
        <v>93</v>
      </c>
      <c r="E286" s="1" t="s">
        <v>94</v>
      </c>
      <c r="F286" s="1" t="s">
        <v>648</v>
      </c>
      <c r="G286" s="2">
        <v>2831851</v>
      </c>
    </row>
    <row r="287" spans="1:7" x14ac:dyDescent="0.3">
      <c r="A287" s="2">
        <v>3173083</v>
      </c>
      <c r="B287" s="1" t="s">
        <v>649</v>
      </c>
      <c r="C287" s="1" t="s">
        <v>28</v>
      </c>
      <c r="D287" s="1" t="s">
        <v>93</v>
      </c>
      <c r="E287" s="1" t="s">
        <v>94</v>
      </c>
      <c r="F287" s="1" t="s">
        <v>650</v>
      </c>
      <c r="G287" s="2">
        <v>3173083</v>
      </c>
    </row>
    <row r="288" spans="1:7" x14ac:dyDescent="0.3">
      <c r="A288" s="2">
        <v>2845512</v>
      </c>
      <c r="B288" s="1" t="s">
        <v>651</v>
      </c>
      <c r="C288" s="1" t="s">
        <v>28</v>
      </c>
      <c r="D288" s="1" t="s">
        <v>93</v>
      </c>
      <c r="E288" s="1" t="s">
        <v>94</v>
      </c>
      <c r="F288" s="1" t="s">
        <v>652</v>
      </c>
      <c r="G288" s="2">
        <v>2845512</v>
      </c>
    </row>
    <row r="289" spans="1:7" x14ac:dyDescent="0.3">
      <c r="A289" s="2">
        <v>2845516</v>
      </c>
      <c r="B289" s="1" t="s">
        <v>653</v>
      </c>
      <c r="C289" s="1" t="s">
        <v>28</v>
      </c>
      <c r="D289" s="1" t="s">
        <v>93</v>
      </c>
      <c r="E289" s="1" t="s">
        <v>94</v>
      </c>
      <c r="F289" s="1" t="s">
        <v>654</v>
      </c>
      <c r="G289" s="2">
        <v>2845516</v>
      </c>
    </row>
    <row r="290" spans="1:7" x14ac:dyDescent="0.3">
      <c r="A290" s="2">
        <v>3245309</v>
      </c>
      <c r="B290" s="1" t="s">
        <v>655</v>
      </c>
      <c r="C290" s="1" t="s">
        <v>28</v>
      </c>
      <c r="D290" s="1" t="s">
        <v>93</v>
      </c>
      <c r="E290" s="1" t="s">
        <v>94</v>
      </c>
      <c r="F290" s="1" t="s">
        <v>633</v>
      </c>
      <c r="G290" s="2">
        <v>3245309</v>
      </c>
    </row>
    <row r="291" spans="1:7" x14ac:dyDescent="0.3">
      <c r="A291" s="2">
        <v>2845529</v>
      </c>
      <c r="B291" s="1" t="s">
        <v>656</v>
      </c>
      <c r="C291" s="1" t="s">
        <v>28</v>
      </c>
      <c r="D291" s="1" t="s">
        <v>93</v>
      </c>
      <c r="E291" s="1" t="s">
        <v>94</v>
      </c>
      <c r="F291" s="1" t="s">
        <v>657</v>
      </c>
      <c r="G291" s="2">
        <v>2845529</v>
      </c>
    </row>
    <row r="292" spans="1:7" x14ac:dyDescent="0.3">
      <c r="A292" s="2">
        <v>3385818</v>
      </c>
      <c r="B292" s="1" t="s">
        <v>658</v>
      </c>
      <c r="C292" s="1" t="s">
        <v>28</v>
      </c>
      <c r="D292" s="1" t="s">
        <v>93</v>
      </c>
      <c r="E292" s="1" t="s">
        <v>94</v>
      </c>
      <c r="F292" s="1" t="s">
        <v>659</v>
      </c>
      <c r="G292" s="2">
        <v>3385818</v>
      </c>
    </row>
    <row r="293" spans="1:7" x14ac:dyDescent="0.3">
      <c r="A293" s="2">
        <v>3173090</v>
      </c>
      <c r="B293" s="1" t="s">
        <v>660</v>
      </c>
      <c r="C293" s="1" t="s">
        <v>28</v>
      </c>
      <c r="D293" s="1" t="s">
        <v>93</v>
      </c>
      <c r="E293" s="1" t="s">
        <v>94</v>
      </c>
      <c r="F293" s="1" t="s">
        <v>661</v>
      </c>
      <c r="G293" s="2">
        <v>3173090</v>
      </c>
    </row>
    <row r="294" spans="1:7" x14ac:dyDescent="0.3">
      <c r="A294" s="2">
        <v>2831618</v>
      </c>
      <c r="B294" s="1" t="s">
        <v>662</v>
      </c>
      <c r="C294" s="1" t="s">
        <v>28</v>
      </c>
      <c r="D294" s="1" t="s">
        <v>93</v>
      </c>
      <c r="E294" s="1" t="s">
        <v>94</v>
      </c>
      <c r="F294" s="1" t="s">
        <v>663</v>
      </c>
      <c r="G294" s="2">
        <v>2831618</v>
      </c>
    </row>
    <row r="295" spans="1:7" x14ac:dyDescent="0.3">
      <c r="A295" s="2">
        <v>2831616</v>
      </c>
      <c r="B295" s="1" t="s">
        <v>664</v>
      </c>
      <c r="C295" s="1" t="s">
        <v>28</v>
      </c>
      <c r="D295" s="1" t="s">
        <v>93</v>
      </c>
      <c r="E295" s="1" t="s">
        <v>94</v>
      </c>
      <c r="F295" s="1" t="s">
        <v>665</v>
      </c>
      <c r="G295" s="2">
        <v>2831616</v>
      </c>
    </row>
    <row r="296" spans="1:7" x14ac:dyDescent="0.3">
      <c r="A296" s="2">
        <v>3671545</v>
      </c>
      <c r="B296" s="1" t="s">
        <v>666</v>
      </c>
      <c r="C296" s="1" t="s">
        <v>28</v>
      </c>
      <c r="D296" s="1" t="s">
        <v>93</v>
      </c>
      <c r="E296" s="1" t="s">
        <v>94</v>
      </c>
      <c r="F296" s="1" t="s">
        <v>667</v>
      </c>
      <c r="G296" s="2">
        <v>3671545</v>
      </c>
    </row>
    <row r="297" spans="1:7" x14ac:dyDescent="0.3">
      <c r="A297" s="2">
        <v>2831609</v>
      </c>
      <c r="B297" s="1" t="s">
        <v>668</v>
      </c>
      <c r="C297" s="1" t="s">
        <v>28</v>
      </c>
      <c r="D297" s="1" t="s">
        <v>93</v>
      </c>
      <c r="E297" s="1" t="s">
        <v>94</v>
      </c>
      <c r="F297" s="1" t="s">
        <v>669</v>
      </c>
      <c r="G297" s="2">
        <v>2831609</v>
      </c>
    </row>
    <row r="298" spans="1:7" x14ac:dyDescent="0.3">
      <c r="A298" s="2">
        <v>2831622</v>
      </c>
      <c r="B298" s="1" t="s">
        <v>670</v>
      </c>
      <c r="C298" s="1" t="s">
        <v>28</v>
      </c>
      <c r="D298" s="1" t="s">
        <v>93</v>
      </c>
      <c r="E298" s="1" t="s">
        <v>94</v>
      </c>
      <c r="F298" s="1" t="s">
        <v>659</v>
      </c>
      <c r="G298" s="2">
        <v>2831622</v>
      </c>
    </row>
    <row r="299" spans="1:7" x14ac:dyDescent="0.3">
      <c r="A299" s="2">
        <v>3345839</v>
      </c>
      <c r="B299" s="1" t="s">
        <v>671</v>
      </c>
      <c r="C299" s="1" t="s">
        <v>28</v>
      </c>
      <c r="D299" s="1" t="s">
        <v>93</v>
      </c>
      <c r="E299" s="1" t="s">
        <v>94</v>
      </c>
      <c r="F299" s="1" t="s">
        <v>242</v>
      </c>
      <c r="G299" s="2">
        <v>3345839</v>
      </c>
    </row>
    <row r="300" spans="1:7" x14ac:dyDescent="0.3">
      <c r="A300" s="2">
        <v>3245363</v>
      </c>
      <c r="B300" s="1" t="s">
        <v>672</v>
      </c>
      <c r="C300" s="1" t="s">
        <v>28</v>
      </c>
      <c r="D300" s="1" t="s">
        <v>93</v>
      </c>
      <c r="E300" s="1" t="s">
        <v>94</v>
      </c>
      <c r="F300" s="1" t="s">
        <v>633</v>
      </c>
      <c r="G300" s="2">
        <v>3245363</v>
      </c>
    </row>
    <row r="301" spans="1:7" x14ac:dyDescent="0.3">
      <c r="A301" s="2">
        <v>3114937</v>
      </c>
      <c r="B301" s="1" t="s">
        <v>673</v>
      </c>
      <c r="C301" s="1" t="s">
        <v>28</v>
      </c>
      <c r="D301" s="1" t="s">
        <v>93</v>
      </c>
      <c r="E301" s="1" t="s">
        <v>94</v>
      </c>
      <c r="F301" s="1" t="s">
        <v>674</v>
      </c>
      <c r="G301" s="2">
        <v>3114937</v>
      </c>
    </row>
    <row r="302" spans="1:7" x14ac:dyDescent="0.3">
      <c r="A302" s="2">
        <v>2831614</v>
      </c>
      <c r="B302" s="1" t="s">
        <v>675</v>
      </c>
      <c r="C302" s="1" t="s">
        <v>28</v>
      </c>
      <c r="D302" s="1" t="s">
        <v>93</v>
      </c>
      <c r="E302" s="1" t="s">
        <v>94</v>
      </c>
      <c r="F302" s="1" t="s">
        <v>676</v>
      </c>
      <c r="G302" s="2">
        <v>2831614</v>
      </c>
    </row>
    <row r="303" spans="1:7" x14ac:dyDescent="0.3">
      <c r="A303" s="2">
        <v>3337305</v>
      </c>
      <c r="B303" s="1" t="s">
        <v>677</v>
      </c>
      <c r="C303" s="1" t="s">
        <v>28</v>
      </c>
      <c r="D303" s="1" t="s">
        <v>93</v>
      </c>
      <c r="E303" s="1" t="s">
        <v>94</v>
      </c>
      <c r="F303" s="1" t="s">
        <v>678</v>
      </c>
      <c r="G303" s="2">
        <v>3337305</v>
      </c>
    </row>
    <row r="304" spans="1:7" x14ac:dyDescent="0.3">
      <c r="A304" s="2">
        <v>3671548</v>
      </c>
      <c r="B304" s="1" t="s">
        <v>679</v>
      </c>
      <c r="C304" s="1" t="s">
        <v>28</v>
      </c>
      <c r="D304" s="1" t="s">
        <v>93</v>
      </c>
      <c r="E304" s="1" t="s">
        <v>94</v>
      </c>
      <c r="F304" s="1" t="s">
        <v>680</v>
      </c>
      <c r="G304" s="2">
        <v>3671548</v>
      </c>
    </row>
    <row r="305" spans="1:7" x14ac:dyDescent="0.3">
      <c r="A305" s="2">
        <v>2831624</v>
      </c>
      <c r="B305" s="1" t="s">
        <v>681</v>
      </c>
      <c r="C305" s="1" t="s">
        <v>28</v>
      </c>
      <c r="D305" s="1" t="s">
        <v>93</v>
      </c>
      <c r="E305" s="1" t="s">
        <v>94</v>
      </c>
      <c r="F305" s="1" t="s">
        <v>682</v>
      </c>
      <c r="G305" s="2">
        <v>2831624</v>
      </c>
    </row>
    <row r="306" spans="1:7" x14ac:dyDescent="0.3">
      <c r="A306" s="2">
        <v>3173092</v>
      </c>
      <c r="B306" s="1" t="s">
        <v>683</v>
      </c>
      <c r="C306" s="1" t="s">
        <v>28</v>
      </c>
      <c r="D306" s="1" t="s">
        <v>93</v>
      </c>
      <c r="E306" s="1" t="s">
        <v>94</v>
      </c>
      <c r="F306" s="1" t="s">
        <v>684</v>
      </c>
      <c r="G306" s="2">
        <v>3173092</v>
      </c>
    </row>
    <row r="307" spans="1:7" x14ac:dyDescent="0.3">
      <c r="A307" s="2">
        <v>2831789</v>
      </c>
      <c r="B307" s="1" t="s">
        <v>685</v>
      </c>
      <c r="C307" s="1" t="s">
        <v>28</v>
      </c>
      <c r="D307" s="1" t="s">
        <v>93</v>
      </c>
      <c r="E307" s="1" t="s">
        <v>94</v>
      </c>
      <c r="F307" s="1" t="s">
        <v>686</v>
      </c>
      <c r="G307" s="2">
        <v>2831789</v>
      </c>
    </row>
    <row r="308" spans="1:7" x14ac:dyDescent="0.3">
      <c r="A308" s="2">
        <v>2831791</v>
      </c>
      <c r="B308" s="1" t="s">
        <v>687</v>
      </c>
      <c r="C308" s="1" t="s">
        <v>28</v>
      </c>
      <c r="D308" s="1" t="s">
        <v>93</v>
      </c>
      <c r="E308" s="1" t="s">
        <v>94</v>
      </c>
      <c r="F308" s="1" t="s">
        <v>688</v>
      </c>
      <c r="G308" s="2">
        <v>2831791</v>
      </c>
    </row>
    <row r="309" spans="1:7" x14ac:dyDescent="0.3">
      <c r="A309" s="2">
        <v>2831857</v>
      </c>
      <c r="B309" s="1" t="s">
        <v>689</v>
      </c>
      <c r="C309" s="1" t="s">
        <v>28</v>
      </c>
      <c r="D309" s="1" t="s">
        <v>93</v>
      </c>
      <c r="E309" s="1" t="s">
        <v>94</v>
      </c>
      <c r="F309" s="1" t="s">
        <v>690</v>
      </c>
      <c r="G309" s="2">
        <v>2831857</v>
      </c>
    </row>
    <row r="310" spans="1:7" x14ac:dyDescent="0.3">
      <c r="A310" s="2">
        <v>2831867</v>
      </c>
      <c r="B310" s="1" t="s">
        <v>691</v>
      </c>
      <c r="C310" s="1" t="s">
        <v>28</v>
      </c>
      <c r="D310" s="1" t="s">
        <v>93</v>
      </c>
      <c r="E310" s="1" t="s">
        <v>94</v>
      </c>
      <c r="F310" s="1" t="s">
        <v>692</v>
      </c>
      <c r="G310" s="2">
        <v>2831867</v>
      </c>
    </row>
    <row r="311" spans="1:7" x14ac:dyDescent="0.3">
      <c r="A311" s="2">
        <v>2831859</v>
      </c>
      <c r="B311" s="1" t="s">
        <v>693</v>
      </c>
      <c r="C311" s="1" t="s">
        <v>28</v>
      </c>
      <c r="D311" s="1" t="s">
        <v>93</v>
      </c>
      <c r="E311" s="1" t="s">
        <v>94</v>
      </c>
      <c r="F311" s="1" t="s">
        <v>694</v>
      </c>
      <c r="G311" s="2">
        <v>2831859</v>
      </c>
    </row>
    <row r="312" spans="1:7" x14ac:dyDescent="0.3">
      <c r="A312" s="2">
        <v>3173094</v>
      </c>
      <c r="B312" s="1" t="s">
        <v>695</v>
      </c>
      <c r="C312" s="1" t="s">
        <v>28</v>
      </c>
      <c r="D312" s="1" t="s">
        <v>93</v>
      </c>
      <c r="E312" s="1" t="s">
        <v>94</v>
      </c>
      <c r="F312" s="1" t="s">
        <v>696</v>
      </c>
      <c r="G312" s="2">
        <v>3173094</v>
      </c>
    </row>
    <row r="313" spans="1:7" x14ac:dyDescent="0.3">
      <c r="A313" s="2">
        <v>2831632</v>
      </c>
      <c r="B313" s="1" t="s">
        <v>697</v>
      </c>
      <c r="C313" s="1" t="s">
        <v>28</v>
      </c>
      <c r="D313" s="1" t="s">
        <v>93</v>
      </c>
      <c r="E313" s="1" t="s">
        <v>94</v>
      </c>
      <c r="F313" s="1" t="s">
        <v>698</v>
      </c>
      <c r="G313" s="2">
        <v>2831632</v>
      </c>
    </row>
    <row r="314" spans="1:7" x14ac:dyDescent="0.3">
      <c r="A314" s="2">
        <v>3058314</v>
      </c>
      <c r="B314" s="1" t="s">
        <v>699</v>
      </c>
      <c r="C314" s="1" t="s">
        <v>28</v>
      </c>
      <c r="D314" s="1" t="s">
        <v>93</v>
      </c>
      <c r="E314" s="1" t="s">
        <v>94</v>
      </c>
      <c r="F314" s="1" t="s">
        <v>700</v>
      </c>
      <c r="G314" s="2">
        <v>3058314</v>
      </c>
    </row>
    <row r="315" spans="1:7" x14ac:dyDescent="0.3">
      <c r="A315" s="2">
        <v>2831869</v>
      </c>
      <c r="B315" s="1" t="s">
        <v>701</v>
      </c>
      <c r="C315" s="1" t="s">
        <v>28</v>
      </c>
      <c r="D315" s="1" t="s">
        <v>93</v>
      </c>
      <c r="E315" s="1" t="s">
        <v>94</v>
      </c>
      <c r="F315" s="1" t="s">
        <v>702</v>
      </c>
      <c r="G315" s="2">
        <v>2831869</v>
      </c>
    </row>
    <row r="316" spans="1:7" x14ac:dyDescent="0.3">
      <c r="A316" s="2">
        <v>3245137</v>
      </c>
      <c r="B316" s="1" t="s">
        <v>703</v>
      </c>
      <c r="C316" s="1" t="s">
        <v>28</v>
      </c>
      <c r="D316" s="1" t="s">
        <v>93</v>
      </c>
      <c r="E316" s="1" t="s">
        <v>94</v>
      </c>
      <c r="F316" s="1" t="s">
        <v>704</v>
      </c>
      <c r="G316" s="2">
        <v>3245137</v>
      </c>
    </row>
    <row r="317" spans="1:7" x14ac:dyDescent="0.3">
      <c r="A317" s="2">
        <v>3385857</v>
      </c>
      <c r="B317" s="1" t="s">
        <v>705</v>
      </c>
      <c r="C317" s="1" t="s">
        <v>28</v>
      </c>
      <c r="D317" s="1" t="s">
        <v>93</v>
      </c>
      <c r="E317" s="1" t="s">
        <v>94</v>
      </c>
      <c r="F317" s="1" t="s">
        <v>659</v>
      </c>
      <c r="G317" s="2">
        <v>3385857</v>
      </c>
    </row>
    <row r="318" spans="1:7" x14ac:dyDescent="0.3">
      <c r="A318" s="2">
        <v>2831847</v>
      </c>
      <c r="B318" s="1" t="s">
        <v>706</v>
      </c>
      <c r="C318" s="1" t="s">
        <v>28</v>
      </c>
      <c r="D318" s="1" t="s">
        <v>93</v>
      </c>
      <c r="E318" s="1" t="s">
        <v>94</v>
      </c>
      <c r="F318" s="1" t="s">
        <v>707</v>
      </c>
      <c r="G318" s="2">
        <v>2831847</v>
      </c>
    </row>
    <row r="319" spans="1:7" x14ac:dyDescent="0.3">
      <c r="A319" s="2">
        <v>3058318</v>
      </c>
      <c r="B319" s="1" t="s">
        <v>708</v>
      </c>
      <c r="C319" s="1" t="s">
        <v>28</v>
      </c>
      <c r="D319" s="1" t="s">
        <v>93</v>
      </c>
      <c r="E319" s="1" t="s">
        <v>94</v>
      </c>
      <c r="F319" s="1" t="s">
        <v>709</v>
      </c>
      <c r="G319" s="2">
        <v>3058318</v>
      </c>
    </row>
    <row r="320" spans="1:7" x14ac:dyDescent="0.3">
      <c r="A320" s="2">
        <v>3295464</v>
      </c>
      <c r="B320" s="1" t="s">
        <v>710</v>
      </c>
      <c r="C320" s="1" t="s">
        <v>28</v>
      </c>
      <c r="D320" s="1" t="s">
        <v>93</v>
      </c>
      <c r="E320" s="1" t="s">
        <v>94</v>
      </c>
      <c r="F320" s="1" t="s">
        <v>711</v>
      </c>
      <c r="G320" s="2">
        <v>3295464</v>
      </c>
    </row>
    <row r="321" spans="1:7" x14ac:dyDescent="0.3">
      <c r="A321" s="2">
        <v>3058324</v>
      </c>
      <c r="B321" s="1" t="s">
        <v>712</v>
      </c>
      <c r="C321" s="1" t="s">
        <v>28</v>
      </c>
      <c r="D321" s="1" t="s">
        <v>93</v>
      </c>
      <c r="E321" s="1" t="s">
        <v>94</v>
      </c>
      <c r="F321" s="1" t="s">
        <v>713</v>
      </c>
      <c r="G321" s="2">
        <v>3058324</v>
      </c>
    </row>
    <row r="322" spans="1:7" x14ac:dyDescent="0.3">
      <c r="A322" s="2">
        <v>3670656</v>
      </c>
      <c r="B322" s="1" t="s">
        <v>714</v>
      </c>
      <c r="C322" s="1" t="s">
        <v>28</v>
      </c>
      <c r="D322" s="1" t="s">
        <v>93</v>
      </c>
      <c r="E322" s="1" t="s">
        <v>94</v>
      </c>
      <c r="F322" s="1" t="s">
        <v>715</v>
      </c>
      <c r="G322" s="2">
        <v>3670656</v>
      </c>
    </row>
    <row r="323" spans="1:7" x14ac:dyDescent="0.3">
      <c r="A323" s="2">
        <v>3173096</v>
      </c>
      <c r="B323" s="1" t="s">
        <v>716</v>
      </c>
      <c r="C323" s="1" t="s">
        <v>28</v>
      </c>
      <c r="D323" s="1" t="s">
        <v>93</v>
      </c>
      <c r="E323" s="1" t="s">
        <v>94</v>
      </c>
      <c r="F323" s="1" t="s">
        <v>717</v>
      </c>
      <c r="G323" s="2">
        <v>3173096</v>
      </c>
    </row>
    <row r="324" spans="1:7" ht="28.8" customHeight="1" x14ac:dyDescent="0.3">
      <c r="A324" s="2">
        <v>2831803</v>
      </c>
      <c r="B324" s="1" t="s">
        <v>718</v>
      </c>
      <c r="C324" s="1" t="s">
        <v>28</v>
      </c>
      <c r="D324" s="1" t="s">
        <v>93</v>
      </c>
      <c r="E324" s="1" t="s">
        <v>94</v>
      </c>
      <c r="F324" s="1" t="s">
        <v>719</v>
      </c>
      <c r="G324" s="2">
        <v>2831803</v>
      </c>
    </row>
    <row r="325" spans="1:7" x14ac:dyDescent="0.3">
      <c r="A325" s="2">
        <v>2831783</v>
      </c>
      <c r="B325" s="1" t="s">
        <v>720</v>
      </c>
      <c r="C325" s="1" t="s">
        <v>28</v>
      </c>
      <c r="D325" s="1" t="s">
        <v>93</v>
      </c>
      <c r="E325" s="1" t="s">
        <v>94</v>
      </c>
      <c r="F325" s="1" t="s">
        <v>721</v>
      </c>
      <c r="G325" s="2">
        <v>2831783</v>
      </c>
    </row>
    <row r="326" spans="1:7" ht="28.8" customHeight="1" x14ac:dyDescent="0.3">
      <c r="A326" s="2">
        <v>2831781</v>
      </c>
      <c r="B326" s="1" t="s">
        <v>722</v>
      </c>
      <c r="C326" s="1" t="s">
        <v>28</v>
      </c>
      <c r="D326" s="1" t="s">
        <v>93</v>
      </c>
      <c r="E326" s="1" t="s">
        <v>94</v>
      </c>
      <c r="F326" s="1" t="s">
        <v>723</v>
      </c>
      <c r="G326" s="2">
        <v>2831781</v>
      </c>
    </row>
    <row r="327" spans="1:7" ht="28.8" customHeight="1" x14ac:dyDescent="0.3">
      <c r="A327" s="2">
        <v>3406702</v>
      </c>
      <c r="B327" s="1" t="s">
        <v>724</v>
      </c>
      <c r="C327" s="1" t="s">
        <v>28</v>
      </c>
      <c r="D327" s="1" t="s">
        <v>93</v>
      </c>
      <c r="E327" s="1" t="s">
        <v>94</v>
      </c>
      <c r="F327" s="1" t="s">
        <v>725</v>
      </c>
      <c r="G327" s="2">
        <v>3406702</v>
      </c>
    </row>
    <row r="328" spans="1:7" ht="28.8" customHeight="1" x14ac:dyDescent="0.3">
      <c r="A328" s="2">
        <v>3650017</v>
      </c>
      <c r="B328" s="1" t="s">
        <v>726</v>
      </c>
      <c r="C328" s="1" t="s">
        <v>28</v>
      </c>
      <c r="D328" s="1" t="s">
        <v>93</v>
      </c>
      <c r="E328" s="1" t="s">
        <v>94</v>
      </c>
      <c r="F328" s="1" t="s">
        <v>727</v>
      </c>
      <c r="G328" s="2">
        <v>3650017</v>
      </c>
    </row>
    <row r="329" spans="1:7" x14ac:dyDescent="0.3">
      <c r="A329" s="2">
        <v>3173098</v>
      </c>
      <c r="B329" s="1" t="s">
        <v>728</v>
      </c>
      <c r="C329" s="1" t="s">
        <v>28</v>
      </c>
      <c r="D329" s="1" t="s">
        <v>93</v>
      </c>
      <c r="E329" s="1" t="s">
        <v>94</v>
      </c>
      <c r="F329" s="1" t="s">
        <v>729</v>
      </c>
      <c r="G329" s="2">
        <v>3173098</v>
      </c>
    </row>
    <row r="330" spans="1:7" ht="28.8" customHeight="1" x14ac:dyDescent="0.3">
      <c r="A330" s="2">
        <v>2831705</v>
      </c>
      <c r="B330" s="1" t="s">
        <v>730</v>
      </c>
      <c r="C330" s="1" t="s">
        <v>28</v>
      </c>
      <c r="D330" s="1" t="s">
        <v>93</v>
      </c>
      <c r="E330" s="1" t="s">
        <v>94</v>
      </c>
      <c r="F330" s="1" t="s">
        <v>731</v>
      </c>
      <c r="G330" s="2">
        <v>2831705</v>
      </c>
    </row>
    <row r="331" spans="1:7" x14ac:dyDescent="0.3">
      <c r="A331" s="2">
        <v>3056106</v>
      </c>
      <c r="B331" s="1" t="s">
        <v>732</v>
      </c>
      <c r="C331" s="1" t="s">
        <v>28</v>
      </c>
      <c r="D331" s="1" t="s">
        <v>93</v>
      </c>
      <c r="E331" s="1" t="s">
        <v>94</v>
      </c>
      <c r="F331" s="1" t="s">
        <v>733</v>
      </c>
      <c r="G331" s="2">
        <v>3056106</v>
      </c>
    </row>
    <row r="332" spans="1:7" x14ac:dyDescent="0.3">
      <c r="A332" s="2">
        <v>2831819</v>
      </c>
      <c r="B332" s="1" t="s">
        <v>734</v>
      </c>
      <c r="C332" s="1" t="s">
        <v>28</v>
      </c>
      <c r="D332" s="1" t="s">
        <v>93</v>
      </c>
      <c r="E332" s="1" t="s">
        <v>94</v>
      </c>
      <c r="F332" s="1" t="s">
        <v>735</v>
      </c>
      <c r="G332" s="2">
        <v>2831819</v>
      </c>
    </row>
    <row r="333" spans="1:7" x14ac:dyDescent="0.3">
      <c r="A333" s="2">
        <v>2831807</v>
      </c>
      <c r="B333" s="1" t="s">
        <v>736</v>
      </c>
      <c r="C333" s="1" t="s">
        <v>28</v>
      </c>
      <c r="D333" s="1" t="s">
        <v>93</v>
      </c>
      <c r="E333" s="1" t="s">
        <v>94</v>
      </c>
      <c r="F333" s="1" t="s">
        <v>737</v>
      </c>
      <c r="G333" s="2">
        <v>2831807</v>
      </c>
    </row>
    <row r="334" spans="1:7" x14ac:dyDescent="0.3">
      <c r="A334" s="2">
        <v>3670658</v>
      </c>
      <c r="B334" s="1" t="s">
        <v>738</v>
      </c>
      <c r="C334" s="1" t="s">
        <v>28</v>
      </c>
      <c r="D334" s="1" t="s">
        <v>93</v>
      </c>
      <c r="E334" s="1" t="s">
        <v>94</v>
      </c>
      <c r="F334" s="1" t="s">
        <v>739</v>
      </c>
      <c r="G334" s="2">
        <v>3670658</v>
      </c>
    </row>
    <row r="335" spans="1:7" x14ac:dyDescent="0.3">
      <c r="A335" s="2">
        <v>3331273</v>
      </c>
      <c r="B335" s="1" t="s">
        <v>740</v>
      </c>
      <c r="C335" s="1" t="s">
        <v>28</v>
      </c>
      <c r="D335" s="1" t="s">
        <v>93</v>
      </c>
      <c r="E335" s="1" t="s">
        <v>94</v>
      </c>
      <c r="F335" s="1" t="s">
        <v>741</v>
      </c>
      <c r="G335" s="2">
        <v>3331273</v>
      </c>
    </row>
    <row r="336" spans="1:7" x14ac:dyDescent="0.3">
      <c r="A336" s="2">
        <v>3331291</v>
      </c>
      <c r="B336" s="1" t="s">
        <v>742</v>
      </c>
      <c r="C336" s="1" t="s">
        <v>28</v>
      </c>
      <c r="D336" s="1" t="s">
        <v>93</v>
      </c>
      <c r="E336" s="1" t="s">
        <v>94</v>
      </c>
      <c r="F336" s="1" t="s">
        <v>743</v>
      </c>
      <c r="G336" s="2">
        <v>3331291</v>
      </c>
    </row>
    <row r="337" spans="1:7" x14ac:dyDescent="0.3">
      <c r="A337" s="2">
        <v>3346468</v>
      </c>
      <c r="B337" s="1" t="s">
        <v>744</v>
      </c>
      <c r="C337" s="1" t="s">
        <v>28</v>
      </c>
      <c r="D337" s="1" t="s">
        <v>93</v>
      </c>
      <c r="E337" s="1" t="s">
        <v>94</v>
      </c>
      <c r="F337" s="1" t="s">
        <v>745</v>
      </c>
      <c r="G337" s="2">
        <v>3346468</v>
      </c>
    </row>
    <row r="338" spans="1:7" x14ac:dyDescent="0.3">
      <c r="A338" s="2">
        <v>3202618</v>
      </c>
      <c r="B338" s="1" t="s">
        <v>746</v>
      </c>
      <c r="C338" s="1" t="s">
        <v>28</v>
      </c>
      <c r="D338" s="1" t="s">
        <v>93</v>
      </c>
      <c r="E338" s="1" t="s">
        <v>94</v>
      </c>
      <c r="F338" s="1" t="s">
        <v>747</v>
      </c>
      <c r="G338" s="2">
        <v>3202618</v>
      </c>
    </row>
    <row r="339" spans="1:7" x14ac:dyDescent="0.3">
      <c r="A339" s="2">
        <v>3177105</v>
      </c>
      <c r="B339" s="1" t="s">
        <v>748</v>
      </c>
      <c r="C339" s="1" t="s">
        <v>28</v>
      </c>
      <c r="D339" s="1" t="s">
        <v>93</v>
      </c>
      <c r="E339" s="1" t="s">
        <v>94</v>
      </c>
      <c r="F339" s="1" t="s">
        <v>749</v>
      </c>
      <c r="G339" s="2">
        <v>3177105</v>
      </c>
    </row>
    <row r="340" spans="1:7" x14ac:dyDescent="0.3">
      <c r="A340" s="2">
        <v>3331345</v>
      </c>
      <c r="B340" s="1" t="s">
        <v>750</v>
      </c>
      <c r="C340" s="1" t="s">
        <v>28</v>
      </c>
      <c r="D340" s="1" t="s">
        <v>93</v>
      </c>
      <c r="E340" s="1" t="s">
        <v>94</v>
      </c>
      <c r="F340" s="1" t="s">
        <v>751</v>
      </c>
      <c r="G340" s="2">
        <v>3331345</v>
      </c>
    </row>
    <row r="341" spans="1:7" x14ac:dyDescent="0.3">
      <c r="A341" s="2">
        <v>3283482</v>
      </c>
      <c r="B341" s="1" t="s">
        <v>752</v>
      </c>
      <c r="C341" s="1" t="s">
        <v>28</v>
      </c>
      <c r="D341" s="1" t="s">
        <v>93</v>
      </c>
      <c r="E341" s="1" t="s">
        <v>94</v>
      </c>
      <c r="F341" s="1" t="s">
        <v>753</v>
      </c>
      <c r="G341" s="2">
        <v>3283482</v>
      </c>
    </row>
    <row r="342" spans="1:7" x14ac:dyDescent="0.3">
      <c r="A342" s="2">
        <v>3331339</v>
      </c>
      <c r="B342" s="1" t="s">
        <v>754</v>
      </c>
      <c r="C342" s="1" t="s">
        <v>28</v>
      </c>
      <c r="D342" s="1" t="s">
        <v>93</v>
      </c>
      <c r="E342" s="1" t="s">
        <v>94</v>
      </c>
      <c r="F342" s="1" t="s">
        <v>755</v>
      </c>
      <c r="G342" s="2">
        <v>3331339</v>
      </c>
    </row>
    <row r="343" spans="1:7" x14ac:dyDescent="0.3">
      <c r="A343" s="2">
        <v>2831785</v>
      </c>
      <c r="B343" s="1" t="s">
        <v>756</v>
      </c>
      <c r="C343" s="1" t="s">
        <v>28</v>
      </c>
      <c r="D343" s="1" t="s">
        <v>93</v>
      </c>
      <c r="E343" s="1" t="s">
        <v>94</v>
      </c>
      <c r="F343" s="1" t="s">
        <v>757</v>
      </c>
      <c r="G343" s="2">
        <v>2831785</v>
      </c>
    </row>
    <row r="344" spans="1:7" x14ac:dyDescent="0.3">
      <c r="A344" s="2">
        <v>3331270</v>
      </c>
      <c r="B344" s="1" t="s">
        <v>758</v>
      </c>
      <c r="C344" s="1" t="s">
        <v>28</v>
      </c>
      <c r="D344" s="1" t="s">
        <v>93</v>
      </c>
      <c r="E344" s="1" t="s">
        <v>94</v>
      </c>
      <c r="F344" s="1" t="s">
        <v>759</v>
      </c>
      <c r="G344" s="2">
        <v>3331270</v>
      </c>
    </row>
    <row r="345" spans="1:7" x14ac:dyDescent="0.3">
      <c r="A345" s="2">
        <v>3203841</v>
      </c>
      <c r="B345" s="1" t="s">
        <v>760</v>
      </c>
      <c r="C345" s="1" t="s">
        <v>28</v>
      </c>
      <c r="D345" s="1" t="s">
        <v>93</v>
      </c>
      <c r="E345" s="1" t="s">
        <v>94</v>
      </c>
      <c r="F345" s="1" t="s">
        <v>761</v>
      </c>
      <c r="G345" s="2">
        <v>3203841</v>
      </c>
    </row>
    <row r="346" spans="1:7" x14ac:dyDescent="0.3">
      <c r="A346" s="2">
        <v>3202616</v>
      </c>
      <c r="B346" s="1" t="s">
        <v>762</v>
      </c>
      <c r="C346" s="1" t="s">
        <v>28</v>
      </c>
      <c r="D346" s="1" t="s">
        <v>93</v>
      </c>
      <c r="E346" s="1" t="s">
        <v>94</v>
      </c>
      <c r="F346" s="1" t="s">
        <v>763</v>
      </c>
      <c r="G346" s="2">
        <v>3202616</v>
      </c>
    </row>
    <row r="347" spans="1:7" x14ac:dyDescent="0.3">
      <c r="A347" s="2">
        <v>3317695</v>
      </c>
      <c r="B347" s="1" t="s">
        <v>764</v>
      </c>
      <c r="C347" s="1" t="s">
        <v>28</v>
      </c>
      <c r="D347" s="1" t="s">
        <v>93</v>
      </c>
      <c r="E347" s="1" t="s">
        <v>94</v>
      </c>
      <c r="F347" s="1" t="s">
        <v>236</v>
      </c>
      <c r="G347" s="2">
        <v>3317695</v>
      </c>
    </row>
    <row r="348" spans="1:7" x14ac:dyDescent="0.3">
      <c r="A348" s="2">
        <v>3391565</v>
      </c>
      <c r="B348" s="1" t="s">
        <v>765</v>
      </c>
      <c r="C348" s="1" t="s">
        <v>92</v>
      </c>
      <c r="D348" s="1" t="s">
        <v>93</v>
      </c>
      <c r="E348" s="1" t="s">
        <v>94</v>
      </c>
      <c r="F348" s="1" t="s">
        <v>766</v>
      </c>
      <c r="G348" s="2">
        <v>3391565</v>
      </c>
    </row>
    <row r="349" spans="1:7" ht="28.8" customHeight="1" x14ac:dyDescent="0.3">
      <c r="A349" s="2">
        <v>2831811</v>
      </c>
      <c r="B349" s="1" t="s">
        <v>767</v>
      </c>
      <c r="C349" s="1" t="s">
        <v>28</v>
      </c>
      <c r="D349" s="1" t="s">
        <v>93</v>
      </c>
      <c r="E349" s="1" t="s">
        <v>94</v>
      </c>
      <c r="F349" s="1" t="s">
        <v>768</v>
      </c>
      <c r="G349" s="2">
        <v>2831811</v>
      </c>
    </row>
    <row r="350" spans="1:7" x14ac:dyDescent="0.3">
      <c r="A350" s="2">
        <v>3390278</v>
      </c>
      <c r="B350" s="1" t="s">
        <v>769</v>
      </c>
      <c r="C350" s="1" t="s">
        <v>28</v>
      </c>
      <c r="D350" s="1" t="s">
        <v>93</v>
      </c>
      <c r="E350" s="1" t="s">
        <v>94</v>
      </c>
      <c r="F350" s="1" t="s">
        <v>770</v>
      </c>
      <c r="G350" s="2">
        <v>3390278</v>
      </c>
    </row>
    <row r="351" spans="1:7" x14ac:dyDescent="0.3">
      <c r="A351" s="2">
        <v>2831825</v>
      </c>
      <c r="B351" s="1" t="s">
        <v>771</v>
      </c>
      <c r="C351" s="1" t="s">
        <v>28</v>
      </c>
      <c r="D351" s="1" t="s">
        <v>93</v>
      </c>
      <c r="E351" s="1" t="s">
        <v>94</v>
      </c>
      <c r="F351" s="1" t="s">
        <v>772</v>
      </c>
      <c r="G351" s="2">
        <v>2831825</v>
      </c>
    </row>
    <row r="352" spans="1:7" x14ac:dyDescent="0.3">
      <c r="A352" s="2">
        <v>2831620</v>
      </c>
      <c r="B352" s="1" t="s">
        <v>773</v>
      </c>
      <c r="C352" s="1" t="s">
        <v>28</v>
      </c>
      <c r="D352" s="1" t="s">
        <v>93</v>
      </c>
      <c r="E352" s="1" t="s">
        <v>94</v>
      </c>
      <c r="F352" s="1" t="s">
        <v>774</v>
      </c>
      <c r="G352" s="2">
        <v>2831620</v>
      </c>
    </row>
    <row r="353" spans="1:7" x14ac:dyDescent="0.3">
      <c r="A353" s="2">
        <v>2831787</v>
      </c>
      <c r="B353" s="1" t="s">
        <v>775</v>
      </c>
      <c r="C353" s="1" t="s">
        <v>28</v>
      </c>
      <c r="D353" s="1" t="s">
        <v>93</v>
      </c>
      <c r="E353" s="1" t="s">
        <v>94</v>
      </c>
      <c r="F353" s="1" t="s">
        <v>776</v>
      </c>
      <c r="G353" s="2">
        <v>2831787</v>
      </c>
    </row>
    <row r="354" spans="1:7" x14ac:dyDescent="0.3">
      <c r="A354" s="2">
        <v>2831829</v>
      </c>
      <c r="B354" s="1" t="s">
        <v>777</v>
      </c>
      <c r="C354" s="1" t="s">
        <v>28</v>
      </c>
      <c r="D354" s="1" t="s">
        <v>93</v>
      </c>
      <c r="E354" s="1" t="s">
        <v>94</v>
      </c>
      <c r="F354" s="1" t="s">
        <v>778</v>
      </c>
      <c r="G354" s="2">
        <v>2831829</v>
      </c>
    </row>
    <row r="355" spans="1:7" x14ac:dyDescent="0.3">
      <c r="A355" s="2">
        <v>2831831</v>
      </c>
      <c r="B355" s="1" t="s">
        <v>779</v>
      </c>
      <c r="C355" s="1" t="s">
        <v>28</v>
      </c>
      <c r="D355" s="1" t="s">
        <v>93</v>
      </c>
      <c r="E355" s="1" t="s">
        <v>94</v>
      </c>
      <c r="F355" s="1" t="s">
        <v>780</v>
      </c>
      <c r="G355" s="2">
        <v>2831831</v>
      </c>
    </row>
    <row r="356" spans="1:7" x14ac:dyDescent="0.3">
      <c r="A356" s="2">
        <v>2831833</v>
      </c>
      <c r="B356" s="1" t="s">
        <v>781</v>
      </c>
      <c r="C356" s="1" t="s">
        <v>28</v>
      </c>
      <c r="D356" s="1" t="s">
        <v>93</v>
      </c>
      <c r="E356" s="1" t="s">
        <v>94</v>
      </c>
      <c r="F356" s="1" t="s">
        <v>782</v>
      </c>
      <c r="G356" s="2">
        <v>2831833</v>
      </c>
    </row>
    <row r="357" spans="1:7" x14ac:dyDescent="0.3">
      <c r="A357" s="2">
        <v>3390271</v>
      </c>
      <c r="B357" s="1" t="s">
        <v>783</v>
      </c>
      <c r="C357" s="1" t="s">
        <v>28</v>
      </c>
      <c r="D357" s="1" t="s">
        <v>93</v>
      </c>
      <c r="E357" s="1" t="s">
        <v>94</v>
      </c>
      <c r="F357" s="1" t="s">
        <v>659</v>
      </c>
      <c r="G357" s="2">
        <v>3390271</v>
      </c>
    </row>
    <row r="358" spans="1:7" x14ac:dyDescent="0.3">
      <c r="A358" s="2">
        <v>2831837</v>
      </c>
      <c r="B358" s="1" t="s">
        <v>784</v>
      </c>
      <c r="C358" s="1" t="s">
        <v>28</v>
      </c>
      <c r="D358" s="1" t="s">
        <v>93</v>
      </c>
      <c r="E358" s="1" t="s">
        <v>94</v>
      </c>
      <c r="F358" s="1" t="s">
        <v>785</v>
      </c>
      <c r="G358" s="2">
        <v>2831837</v>
      </c>
    </row>
    <row r="359" spans="1:7" x14ac:dyDescent="0.3">
      <c r="A359" s="2">
        <v>3390281</v>
      </c>
      <c r="B359" s="1" t="s">
        <v>786</v>
      </c>
      <c r="C359" s="1" t="s">
        <v>28</v>
      </c>
      <c r="D359" s="1" t="s">
        <v>93</v>
      </c>
      <c r="E359" s="1" t="s">
        <v>94</v>
      </c>
      <c r="F359" s="1" t="s">
        <v>787</v>
      </c>
      <c r="G359" s="2">
        <v>3390281</v>
      </c>
    </row>
    <row r="360" spans="1:7" x14ac:dyDescent="0.3">
      <c r="A360" s="2">
        <v>2831715</v>
      </c>
      <c r="B360" s="1" t="s">
        <v>788</v>
      </c>
      <c r="C360" s="1" t="s">
        <v>28</v>
      </c>
      <c r="D360" s="1" t="s">
        <v>93</v>
      </c>
      <c r="E360" s="1" t="s">
        <v>94</v>
      </c>
      <c r="F360" s="1" t="s">
        <v>789</v>
      </c>
      <c r="G360" s="2">
        <v>2831715</v>
      </c>
    </row>
    <row r="361" spans="1:7" x14ac:dyDescent="0.3">
      <c r="A361" s="2">
        <v>2831717</v>
      </c>
      <c r="B361" s="1" t="s">
        <v>790</v>
      </c>
      <c r="C361" s="1" t="s">
        <v>28</v>
      </c>
      <c r="D361" s="1" t="s">
        <v>93</v>
      </c>
      <c r="E361" s="1" t="s">
        <v>94</v>
      </c>
      <c r="F361" s="1" t="s">
        <v>791</v>
      </c>
      <c r="G361" s="2">
        <v>2831717</v>
      </c>
    </row>
    <row r="362" spans="1:7" x14ac:dyDescent="0.3">
      <c r="A362" s="2">
        <v>3391561</v>
      </c>
      <c r="B362" s="1" t="s">
        <v>792</v>
      </c>
      <c r="C362" s="1" t="s">
        <v>28</v>
      </c>
      <c r="D362" s="1" t="s">
        <v>93</v>
      </c>
      <c r="E362" s="1" t="s">
        <v>94</v>
      </c>
      <c r="F362" s="1" t="s">
        <v>793</v>
      </c>
      <c r="G362" s="2">
        <v>3391561</v>
      </c>
    </row>
    <row r="363" spans="1:7" x14ac:dyDescent="0.3">
      <c r="A363" s="2">
        <v>2831839</v>
      </c>
      <c r="B363" s="1" t="s">
        <v>794</v>
      </c>
      <c r="C363" s="1" t="s">
        <v>28</v>
      </c>
      <c r="D363" s="1" t="s">
        <v>93</v>
      </c>
      <c r="E363" s="1" t="s">
        <v>94</v>
      </c>
      <c r="F363" s="1" t="s">
        <v>795</v>
      </c>
      <c r="G363" s="2">
        <v>2831839</v>
      </c>
    </row>
    <row r="364" spans="1:7" x14ac:dyDescent="0.3">
      <c r="A364" s="2">
        <v>2831841</v>
      </c>
      <c r="B364" s="1" t="s">
        <v>796</v>
      </c>
      <c r="C364" s="1" t="s">
        <v>28</v>
      </c>
      <c r="D364" s="1" t="s">
        <v>93</v>
      </c>
      <c r="E364" s="1" t="s">
        <v>94</v>
      </c>
      <c r="F364" s="1" t="s">
        <v>797</v>
      </c>
      <c r="G364" s="2">
        <v>2831841</v>
      </c>
    </row>
    <row r="365" spans="1:7" x14ac:dyDescent="0.3">
      <c r="A365" s="2">
        <v>2831843</v>
      </c>
      <c r="B365" s="1" t="s">
        <v>798</v>
      </c>
      <c r="C365" s="1" t="s">
        <v>28</v>
      </c>
      <c r="D365" s="1" t="s">
        <v>93</v>
      </c>
      <c r="E365" s="1" t="s">
        <v>94</v>
      </c>
      <c r="F365" s="1" t="s">
        <v>799</v>
      </c>
      <c r="G365" s="2">
        <v>2831843</v>
      </c>
    </row>
    <row r="366" spans="1:7" x14ac:dyDescent="0.3">
      <c r="A366" s="2">
        <v>3390287</v>
      </c>
      <c r="B366" s="1" t="s">
        <v>800</v>
      </c>
      <c r="C366" s="1" t="s">
        <v>28</v>
      </c>
      <c r="D366" s="1" t="s">
        <v>93</v>
      </c>
      <c r="E366" s="1" t="s">
        <v>94</v>
      </c>
      <c r="F366" s="1" t="s">
        <v>801</v>
      </c>
      <c r="G366" s="2">
        <v>3390287</v>
      </c>
    </row>
    <row r="367" spans="1:7" x14ac:dyDescent="0.3">
      <c r="A367" s="2">
        <v>3056108</v>
      </c>
      <c r="B367" s="1" t="s">
        <v>802</v>
      </c>
      <c r="C367" s="1" t="s">
        <v>28</v>
      </c>
      <c r="D367" s="1" t="s">
        <v>93</v>
      </c>
      <c r="E367" s="1" t="s">
        <v>94</v>
      </c>
      <c r="F367" s="1" t="s">
        <v>803</v>
      </c>
      <c r="G367" s="2">
        <v>3056108</v>
      </c>
    </row>
    <row r="368" spans="1:7" ht="28.8" customHeight="1" x14ac:dyDescent="0.3">
      <c r="A368" s="2">
        <v>3056110</v>
      </c>
      <c r="B368" s="1" t="s">
        <v>804</v>
      </c>
      <c r="C368" s="1" t="s">
        <v>28</v>
      </c>
      <c r="D368" s="1" t="s">
        <v>93</v>
      </c>
      <c r="E368" s="1" t="s">
        <v>94</v>
      </c>
      <c r="F368" s="1" t="s">
        <v>805</v>
      </c>
      <c r="G368" s="2">
        <v>3056110</v>
      </c>
    </row>
    <row r="369" spans="1:7" x14ac:dyDescent="0.3">
      <c r="A369" s="2">
        <v>3056112</v>
      </c>
      <c r="B369" s="1" t="s">
        <v>806</v>
      </c>
      <c r="C369" s="1" t="s">
        <v>28</v>
      </c>
      <c r="D369" s="1" t="s">
        <v>93</v>
      </c>
      <c r="E369" s="1" t="s">
        <v>94</v>
      </c>
      <c r="F369" s="1" t="s">
        <v>807</v>
      </c>
      <c r="G369" s="2">
        <v>3056112</v>
      </c>
    </row>
    <row r="370" spans="1:7" x14ac:dyDescent="0.3">
      <c r="A370" s="2">
        <v>3056114</v>
      </c>
      <c r="B370" s="1" t="s">
        <v>808</v>
      </c>
      <c r="C370" s="1" t="s">
        <v>28</v>
      </c>
      <c r="D370" s="1" t="s">
        <v>93</v>
      </c>
      <c r="E370" s="1" t="s">
        <v>94</v>
      </c>
      <c r="F370" s="1" t="s">
        <v>809</v>
      </c>
      <c r="G370" s="2">
        <v>3056114</v>
      </c>
    </row>
    <row r="371" spans="1:7" x14ac:dyDescent="0.3">
      <c r="A371" s="2">
        <v>3056116</v>
      </c>
      <c r="B371" s="1" t="s">
        <v>810</v>
      </c>
      <c r="C371" s="1" t="s">
        <v>28</v>
      </c>
      <c r="D371" s="1" t="s">
        <v>93</v>
      </c>
      <c r="E371" s="1" t="s">
        <v>94</v>
      </c>
      <c r="F371" s="1" t="s">
        <v>811</v>
      </c>
      <c r="G371" s="2">
        <v>3056116</v>
      </c>
    </row>
    <row r="372" spans="1:7" x14ac:dyDescent="0.3">
      <c r="A372" s="2">
        <v>3391563</v>
      </c>
      <c r="B372" s="1" t="s">
        <v>812</v>
      </c>
      <c r="C372" s="1" t="s">
        <v>28</v>
      </c>
      <c r="D372" s="1" t="s">
        <v>93</v>
      </c>
      <c r="E372" s="1" t="s">
        <v>94</v>
      </c>
      <c r="F372" s="1" t="s">
        <v>813</v>
      </c>
      <c r="G372" s="2">
        <v>3391563</v>
      </c>
    </row>
    <row r="373" spans="1:7" x14ac:dyDescent="0.3">
      <c r="A373" s="2">
        <v>3391568</v>
      </c>
      <c r="B373" s="1" t="s">
        <v>814</v>
      </c>
      <c r="C373" s="1" t="s">
        <v>28</v>
      </c>
      <c r="D373" s="1" t="s">
        <v>93</v>
      </c>
      <c r="E373" s="1" t="s">
        <v>94</v>
      </c>
      <c r="F373" s="1" t="s">
        <v>242</v>
      </c>
      <c r="G373" s="2">
        <v>3391568</v>
      </c>
    </row>
    <row r="374" spans="1:7" x14ac:dyDescent="0.3">
      <c r="A374" s="2">
        <v>3391570</v>
      </c>
      <c r="B374" s="1" t="s">
        <v>815</v>
      </c>
      <c r="C374" s="1" t="s">
        <v>28</v>
      </c>
      <c r="D374" s="1" t="s">
        <v>93</v>
      </c>
      <c r="E374" s="1" t="s">
        <v>94</v>
      </c>
      <c r="F374" s="1" t="s">
        <v>816</v>
      </c>
      <c r="G374" s="2">
        <v>3391570</v>
      </c>
    </row>
    <row r="375" spans="1:7" x14ac:dyDescent="0.3">
      <c r="A375" s="2">
        <v>3391573</v>
      </c>
      <c r="B375" s="1" t="s">
        <v>817</v>
      </c>
      <c r="C375" s="1" t="s">
        <v>28</v>
      </c>
      <c r="D375" s="1" t="s">
        <v>93</v>
      </c>
      <c r="E375" s="1" t="s">
        <v>94</v>
      </c>
      <c r="F375" s="1" t="s">
        <v>818</v>
      </c>
      <c r="G375" s="2">
        <v>3391573</v>
      </c>
    </row>
    <row r="376" spans="1:7" x14ac:dyDescent="0.3">
      <c r="A376" s="2">
        <v>3219980</v>
      </c>
      <c r="B376" s="1" t="s">
        <v>819</v>
      </c>
      <c r="C376" s="1" t="s">
        <v>28</v>
      </c>
      <c r="D376" s="1" t="s">
        <v>93</v>
      </c>
      <c r="E376" s="1" t="s">
        <v>94</v>
      </c>
      <c r="F376" s="1" t="s">
        <v>820</v>
      </c>
      <c r="G376" s="2">
        <v>3219980</v>
      </c>
    </row>
    <row r="377" spans="1:7" x14ac:dyDescent="0.3">
      <c r="A377" s="2">
        <v>3219982</v>
      </c>
      <c r="B377" s="1" t="s">
        <v>821</v>
      </c>
      <c r="C377" s="1" t="s">
        <v>28</v>
      </c>
      <c r="D377" s="1" t="s">
        <v>93</v>
      </c>
      <c r="E377" s="1" t="s">
        <v>94</v>
      </c>
      <c r="F377" s="1" t="s">
        <v>822</v>
      </c>
      <c r="G377" s="2">
        <v>3219982</v>
      </c>
    </row>
    <row r="378" spans="1:7" x14ac:dyDescent="0.3">
      <c r="A378" s="2">
        <v>3219984</v>
      </c>
      <c r="B378" s="1" t="s">
        <v>823</v>
      </c>
      <c r="C378" s="1" t="s">
        <v>28</v>
      </c>
      <c r="D378" s="1" t="s">
        <v>93</v>
      </c>
      <c r="E378" s="1" t="s">
        <v>94</v>
      </c>
      <c r="F378" s="1" t="s">
        <v>824</v>
      </c>
      <c r="G378" s="2">
        <v>3219984</v>
      </c>
    </row>
    <row r="379" spans="1:7" x14ac:dyDescent="0.3">
      <c r="A379" s="2">
        <v>3395647</v>
      </c>
      <c r="B379" s="1" t="s">
        <v>825</v>
      </c>
      <c r="C379" s="1" t="s">
        <v>28</v>
      </c>
      <c r="D379" s="1" t="s">
        <v>93</v>
      </c>
      <c r="E379" s="1" t="s">
        <v>94</v>
      </c>
      <c r="F379" s="1" t="s">
        <v>826</v>
      </c>
      <c r="G379" s="2">
        <v>3395647</v>
      </c>
    </row>
    <row r="380" spans="1:7" x14ac:dyDescent="0.3">
      <c r="A380" s="2">
        <v>3391576</v>
      </c>
      <c r="B380" s="1" t="s">
        <v>827</v>
      </c>
      <c r="C380" s="1" t="s">
        <v>28</v>
      </c>
      <c r="D380" s="1" t="s">
        <v>93</v>
      </c>
      <c r="E380" s="1" t="s">
        <v>94</v>
      </c>
      <c r="F380" s="1" t="s">
        <v>828</v>
      </c>
      <c r="G380" s="2">
        <v>3391576</v>
      </c>
    </row>
    <row r="381" spans="1:7" x14ac:dyDescent="0.3">
      <c r="A381" s="2">
        <v>3245396</v>
      </c>
      <c r="B381" s="1" t="s">
        <v>829</v>
      </c>
      <c r="C381" s="1" t="s">
        <v>28</v>
      </c>
      <c r="D381" s="1" t="s">
        <v>93</v>
      </c>
      <c r="E381" s="1" t="s">
        <v>94</v>
      </c>
      <c r="F381" s="1" t="s">
        <v>774</v>
      </c>
      <c r="G381" s="2">
        <v>3245396</v>
      </c>
    </row>
    <row r="382" spans="1:7" x14ac:dyDescent="0.3">
      <c r="A382" s="2">
        <v>3245394</v>
      </c>
      <c r="B382" s="1" t="s">
        <v>830</v>
      </c>
      <c r="C382" s="1" t="s">
        <v>28</v>
      </c>
      <c r="D382" s="1" t="s">
        <v>93</v>
      </c>
      <c r="E382" s="1" t="s">
        <v>94</v>
      </c>
      <c r="F382" s="1" t="s">
        <v>831</v>
      </c>
      <c r="G382" s="2">
        <v>3245394</v>
      </c>
    </row>
    <row r="383" spans="1:7" x14ac:dyDescent="0.3">
      <c r="A383" s="2">
        <v>3391578</v>
      </c>
      <c r="B383" s="1" t="s">
        <v>832</v>
      </c>
      <c r="C383" s="1" t="s">
        <v>28</v>
      </c>
      <c r="D383" s="1" t="s">
        <v>93</v>
      </c>
      <c r="E383" s="1" t="s">
        <v>94</v>
      </c>
      <c r="F383" s="1" t="s">
        <v>833</v>
      </c>
      <c r="G383" s="2">
        <v>3391578</v>
      </c>
    </row>
    <row r="384" spans="1:7" x14ac:dyDescent="0.3">
      <c r="A384" s="2">
        <v>3113256</v>
      </c>
      <c r="B384" s="1" t="s">
        <v>834</v>
      </c>
      <c r="C384" s="1" t="s">
        <v>28</v>
      </c>
      <c r="D384" s="1" t="s">
        <v>93</v>
      </c>
      <c r="E384" s="1" t="s">
        <v>94</v>
      </c>
      <c r="F384" s="1" t="s">
        <v>835</v>
      </c>
      <c r="G384" s="2">
        <v>3113256</v>
      </c>
    </row>
    <row r="385" spans="1:7" x14ac:dyDescent="0.3">
      <c r="A385" s="2">
        <v>3113258</v>
      </c>
      <c r="B385" s="1" t="s">
        <v>836</v>
      </c>
      <c r="C385" s="1" t="s">
        <v>28</v>
      </c>
      <c r="D385" s="1" t="s">
        <v>93</v>
      </c>
      <c r="E385" s="1" t="s">
        <v>94</v>
      </c>
      <c r="F385" s="1" t="s">
        <v>837</v>
      </c>
      <c r="G385" s="2">
        <v>3113258</v>
      </c>
    </row>
    <row r="386" spans="1:7" x14ac:dyDescent="0.3">
      <c r="A386" s="2">
        <v>3391671</v>
      </c>
      <c r="B386" s="1" t="s">
        <v>838</v>
      </c>
      <c r="C386" s="1" t="s">
        <v>28</v>
      </c>
      <c r="D386" s="1" t="s">
        <v>93</v>
      </c>
      <c r="E386" s="1" t="s">
        <v>94</v>
      </c>
      <c r="F386" s="1" t="s">
        <v>839</v>
      </c>
      <c r="G386" s="2">
        <v>3391671</v>
      </c>
    </row>
    <row r="387" spans="1:7" x14ac:dyDescent="0.3">
      <c r="A387" s="2">
        <v>2831626</v>
      </c>
      <c r="B387" s="1" t="s">
        <v>840</v>
      </c>
      <c r="C387" s="1" t="s">
        <v>28</v>
      </c>
      <c r="D387" s="1" t="s">
        <v>93</v>
      </c>
      <c r="E387" s="1" t="s">
        <v>94</v>
      </c>
      <c r="F387" s="1" t="s">
        <v>841</v>
      </c>
      <c r="G387" s="2">
        <v>2831626</v>
      </c>
    </row>
    <row r="388" spans="1:7" x14ac:dyDescent="0.3">
      <c r="A388" s="2">
        <v>2831679</v>
      </c>
      <c r="B388" s="1" t="s">
        <v>842</v>
      </c>
      <c r="C388" s="1" t="s">
        <v>28</v>
      </c>
      <c r="D388" s="1" t="s">
        <v>93</v>
      </c>
      <c r="E388" s="1" t="s">
        <v>94</v>
      </c>
      <c r="F388" s="1" t="s">
        <v>816</v>
      </c>
      <c r="G388" s="2">
        <v>2831679</v>
      </c>
    </row>
    <row r="389" spans="1:7" x14ac:dyDescent="0.3">
      <c r="A389" s="2">
        <v>2831727</v>
      </c>
      <c r="B389" s="1" t="s">
        <v>843</v>
      </c>
      <c r="C389" s="1" t="s">
        <v>28</v>
      </c>
      <c r="D389" s="1" t="s">
        <v>93</v>
      </c>
      <c r="E389" s="1" t="s">
        <v>94</v>
      </c>
      <c r="F389" s="1" t="s">
        <v>844</v>
      </c>
      <c r="G389" s="2">
        <v>2831727</v>
      </c>
    </row>
    <row r="390" spans="1:7" x14ac:dyDescent="0.3">
      <c r="A390" s="2">
        <v>2831809</v>
      </c>
      <c r="B390" s="1" t="s">
        <v>845</v>
      </c>
      <c r="C390" s="1" t="s">
        <v>28</v>
      </c>
      <c r="D390" s="1" t="s">
        <v>93</v>
      </c>
      <c r="E390" s="1" t="s">
        <v>94</v>
      </c>
      <c r="F390" s="1" t="s">
        <v>846</v>
      </c>
      <c r="G390" s="2">
        <v>2831809</v>
      </c>
    </row>
    <row r="391" spans="1:7" x14ac:dyDescent="0.3">
      <c r="A391" s="2">
        <v>3391580</v>
      </c>
      <c r="B391" s="1" t="s">
        <v>847</v>
      </c>
      <c r="C391" s="1" t="s">
        <v>92</v>
      </c>
      <c r="D391" s="1" t="s">
        <v>93</v>
      </c>
      <c r="E391" s="1" t="s">
        <v>94</v>
      </c>
      <c r="F391" s="1" t="s">
        <v>848</v>
      </c>
      <c r="G391" s="2">
        <v>3391580</v>
      </c>
    </row>
    <row r="392" spans="1:7" x14ac:dyDescent="0.3">
      <c r="A392" s="2">
        <v>3580841</v>
      </c>
      <c r="B392" s="1" t="s">
        <v>849</v>
      </c>
      <c r="C392" s="1" t="s">
        <v>28</v>
      </c>
      <c r="D392" s="1" t="s">
        <v>93</v>
      </c>
      <c r="E392" s="1" t="s">
        <v>94</v>
      </c>
      <c r="F392" s="1" t="s">
        <v>850</v>
      </c>
      <c r="G392" s="2">
        <v>3580841</v>
      </c>
    </row>
    <row r="393" spans="1:7" x14ac:dyDescent="0.3">
      <c r="A393" s="2">
        <v>3363023</v>
      </c>
      <c r="B393" s="1" t="s">
        <v>851</v>
      </c>
      <c r="C393" s="1" t="s">
        <v>28</v>
      </c>
      <c r="D393" s="1" t="s">
        <v>93</v>
      </c>
      <c r="E393" s="1" t="s">
        <v>94</v>
      </c>
      <c r="F393" s="1" t="s">
        <v>852</v>
      </c>
      <c r="G393" s="2">
        <v>3363023</v>
      </c>
    </row>
    <row r="394" spans="1:7" x14ac:dyDescent="0.3">
      <c r="A394" s="2">
        <v>3363026</v>
      </c>
      <c r="B394" s="1" t="s">
        <v>853</v>
      </c>
      <c r="C394" s="1" t="s">
        <v>28</v>
      </c>
      <c r="D394" s="1" t="s">
        <v>93</v>
      </c>
      <c r="E394" s="1" t="s">
        <v>94</v>
      </c>
      <c r="F394" s="1" t="s">
        <v>854</v>
      </c>
      <c r="G394" s="2">
        <v>3363026</v>
      </c>
    </row>
    <row r="395" spans="1:7" x14ac:dyDescent="0.3">
      <c r="A395" s="2">
        <v>3363032</v>
      </c>
      <c r="B395" s="1" t="s">
        <v>855</v>
      </c>
      <c r="C395" s="1" t="s">
        <v>28</v>
      </c>
      <c r="D395" s="1" t="s">
        <v>93</v>
      </c>
      <c r="E395" s="1" t="s">
        <v>94</v>
      </c>
      <c r="F395" s="1" t="s">
        <v>856</v>
      </c>
      <c r="G395" s="2">
        <v>3363032</v>
      </c>
    </row>
  </sheetData>
  <pageMargins left="0.75" right="0.75" top="1" bottom="1" header="0.5" footer="0.5"/>
  <pageSetup orientation="portrait" horizontalDpi="300" verticalDpi="300"/>
  <headerFooter alignWithMargins="0">
    <oddFooter>&amp;C&amp;L&amp;RExported from Integrity on 1/22/19 2:54 PM</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H49"/>
  <sheetViews>
    <sheetView topLeftCell="A21" workbookViewId="0">
      <selection activeCell="D25" sqref="D25"/>
    </sheetView>
  </sheetViews>
  <sheetFormatPr defaultRowHeight="14.4" x14ac:dyDescent="0.3"/>
  <cols>
    <col min="1" max="1" width="1.6640625" customWidth="1"/>
    <col min="2" max="2" width="19.5546875" bestFit="1" customWidth="1"/>
    <col min="3" max="3" width="36.109375" customWidth="1"/>
    <col min="4" max="4" width="33.33203125" customWidth="1"/>
    <col min="5" max="5" width="36.44140625" customWidth="1"/>
    <col min="6" max="7" width="24.109375" customWidth="1"/>
    <col min="8" max="8" width="55.6640625" customWidth="1"/>
  </cols>
  <sheetData>
    <row r="2" spans="2:8" ht="20.399999999999999" customHeight="1" thickBot="1" x14ac:dyDescent="0.45">
      <c r="B2" s="51" t="s">
        <v>70</v>
      </c>
      <c r="C2" s="51" t="s">
        <v>857</v>
      </c>
      <c r="D2" s="51" t="s">
        <v>858</v>
      </c>
      <c r="E2" s="51" t="s">
        <v>859</v>
      </c>
      <c r="F2" s="51" t="s">
        <v>860</v>
      </c>
      <c r="G2" s="51" t="s">
        <v>861</v>
      </c>
      <c r="H2" s="51" t="s">
        <v>862</v>
      </c>
    </row>
    <row r="3" spans="2:8" ht="15" customHeight="1" thickTop="1" x14ac:dyDescent="0.3">
      <c r="B3" s="52" t="s">
        <v>71</v>
      </c>
      <c r="C3" t="s">
        <v>863</v>
      </c>
      <c r="D3" t="s">
        <v>864</v>
      </c>
      <c r="E3" t="s">
        <v>865</v>
      </c>
      <c r="F3" t="s">
        <v>866</v>
      </c>
      <c r="G3" t="s">
        <v>867</v>
      </c>
    </row>
    <row r="4" spans="2:8" x14ac:dyDescent="0.3">
      <c r="B4" s="52" t="s">
        <v>868</v>
      </c>
      <c r="C4" t="s">
        <v>869</v>
      </c>
      <c r="D4" t="s">
        <v>870</v>
      </c>
      <c r="E4" t="s">
        <v>871</v>
      </c>
      <c r="F4" t="s">
        <v>872</v>
      </c>
      <c r="G4" t="s">
        <v>873</v>
      </c>
    </row>
    <row r="5" spans="2:8" x14ac:dyDescent="0.3">
      <c r="B5" s="52" t="s">
        <v>874</v>
      </c>
      <c r="C5" t="s">
        <v>875</v>
      </c>
      <c r="D5" t="s">
        <v>876</v>
      </c>
      <c r="E5" t="s">
        <v>877</v>
      </c>
      <c r="F5" t="s">
        <v>878</v>
      </c>
      <c r="G5" t="s">
        <v>879</v>
      </c>
    </row>
    <row r="6" spans="2:8" x14ac:dyDescent="0.3">
      <c r="B6" s="52" t="s">
        <v>880</v>
      </c>
      <c r="C6" t="s">
        <v>881</v>
      </c>
      <c r="D6" t="s">
        <v>882</v>
      </c>
      <c r="E6" t="s">
        <v>883</v>
      </c>
      <c r="F6" t="s">
        <v>884</v>
      </c>
      <c r="G6" t="s">
        <v>885</v>
      </c>
    </row>
    <row r="7" spans="2:8" x14ac:dyDescent="0.3">
      <c r="B7" s="53" t="s">
        <v>886</v>
      </c>
      <c r="D7" t="s">
        <v>887</v>
      </c>
      <c r="E7" t="s">
        <v>888</v>
      </c>
      <c r="F7" t="s">
        <v>889</v>
      </c>
      <c r="G7" t="s">
        <v>890</v>
      </c>
    </row>
    <row r="8" spans="2:8" x14ac:dyDescent="0.3">
      <c r="B8" s="52" t="s">
        <v>891</v>
      </c>
      <c r="D8" t="s">
        <v>892</v>
      </c>
      <c r="E8" t="s">
        <v>893</v>
      </c>
      <c r="F8" t="s">
        <v>894</v>
      </c>
    </row>
    <row r="9" spans="2:8" x14ac:dyDescent="0.3">
      <c r="B9" s="52" t="s">
        <v>895</v>
      </c>
      <c r="D9" t="s">
        <v>896</v>
      </c>
      <c r="E9" t="s">
        <v>897</v>
      </c>
      <c r="F9" s="14" t="s">
        <v>898</v>
      </c>
    </row>
    <row r="10" spans="2:8" x14ac:dyDescent="0.3">
      <c r="B10" s="53" t="s">
        <v>899</v>
      </c>
      <c r="D10" t="s">
        <v>900</v>
      </c>
      <c r="E10" t="s">
        <v>901</v>
      </c>
    </row>
    <row r="11" spans="2:8" x14ac:dyDescent="0.3">
      <c r="B11" s="53" t="s">
        <v>902</v>
      </c>
      <c r="D11" t="s">
        <v>903</v>
      </c>
      <c r="E11" t="s">
        <v>904</v>
      </c>
    </row>
    <row r="12" spans="2:8" x14ac:dyDescent="0.3">
      <c r="B12" s="53" t="s">
        <v>905</v>
      </c>
      <c r="D12" t="s">
        <v>906</v>
      </c>
      <c r="E12" t="s">
        <v>907</v>
      </c>
    </row>
    <row r="13" spans="2:8" x14ac:dyDescent="0.3">
      <c r="B13" s="53" t="s">
        <v>908</v>
      </c>
      <c r="D13" t="s">
        <v>909</v>
      </c>
      <c r="E13" t="s">
        <v>910</v>
      </c>
    </row>
    <row r="14" spans="2:8" x14ac:dyDescent="0.3">
      <c r="B14" s="53" t="s">
        <v>911</v>
      </c>
      <c r="E14" t="s">
        <v>912</v>
      </c>
    </row>
    <row r="15" spans="2:8" x14ac:dyDescent="0.3">
      <c r="B15" s="53" t="s">
        <v>913</v>
      </c>
      <c r="E15" t="s">
        <v>914</v>
      </c>
    </row>
    <row r="16" spans="2:8" x14ac:dyDescent="0.3">
      <c r="B16" s="53"/>
      <c r="E16" t="s">
        <v>911</v>
      </c>
    </row>
    <row r="17" spans="2:6" x14ac:dyDescent="0.3">
      <c r="B17" s="53"/>
      <c r="E17" t="s">
        <v>915</v>
      </c>
    </row>
    <row r="20" spans="2:6" x14ac:dyDescent="0.3">
      <c r="F20" s="14" t="s">
        <v>916</v>
      </c>
    </row>
    <row r="24" spans="2:6" x14ac:dyDescent="0.3">
      <c r="B24" t="s">
        <v>31</v>
      </c>
      <c r="C24" t="s">
        <v>917</v>
      </c>
      <c r="D24" t="s">
        <v>918</v>
      </c>
    </row>
    <row r="25" spans="2:6" x14ac:dyDescent="0.3">
      <c r="B25" t="s">
        <v>48</v>
      </c>
      <c r="C25" t="s">
        <v>69</v>
      </c>
      <c r="D25" t="s">
        <v>919</v>
      </c>
    </row>
    <row r="26" spans="2:6" x14ac:dyDescent="0.3">
      <c r="B26" t="s">
        <v>920</v>
      </c>
      <c r="C26" t="s">
        <v>919</v>
      </c>
      <c r="D26" t="s">
        <v>921</v>
      </c>
    </row>
    <row r="27" spans="2:6" x14ac:dyDescent="0.3">
      <c r="B27" t="s">
        <v>922</v>
      </c>
      <c r="C27" t="s">
        <v>921</v>
      </c>
      <c r="D27" t="s">
        <v>923</v>
      </c>
    </row>
    <row r="28" spans="2:6" x14ac:dyDescent="0.3">
      <c r="B28" t="s">
        <v>924</v>
      </c>
      <c r="C28" t="s">
        <v>923</v>
      </c>
      <c r="D28" t="s">
        <v>925</v>
      </c>
    </row>
    <row r="29" spans="2:6" x14ac:dyDescent="0.3">
      <c r="B29" t="s">
        <v>926</v>
      </c>
      <c r="C29" t="s">
        <v>925</v>
      </c>
      <c r="D29" t="s">
        <v>927</v>
      </c>
    </row>
    <row r="30" spans="2:6" x14ac:dyDescent="0.3">
      <c r="B30" t="s">
        <v>928</v>
      </c>
      <c r="C30" t="s">
        <v>927</v>
      </c>
      <c r="D30" t="s">
        <v>929</v>
      </c>
    </row>
    <row r="31" spans="2:6" x14ac:dyDescent="0.3">
      <c r="B31" t="s">
        <v>930</v>
      </c>
      <c r="C31" t="s">
        <v>929</v>
      </c>
      <c r="D31" t="s">
        <v>931</v>
      </c>
    </row>
    <row r="32" spans="2:6" x14ac:dyDescent="0.3">
      <c r="B32" t="s">
        <v>932</v>
      </c>
      <c r="C32" t="s">
        <v>933</v>
      </c>
      <c r="D32" t="s">
        <v>934</v>
      </c>
    </row>
    <row r="33" spans="3:4" x14ac:dyDescent="0.3">
      <c r="C33" t="s">
        <v>935</v>
      </c>
      <c r="D33" t="s">
        <v>936</v>
      </c>
    </row>
    <row r="34" spans="3:4" x14ac:dyDescent="0.3">
      <c r="C34" t="s">
        <v>937</v>
      </c>
      <c r="D34" t="s">
        <v>938</v>
      </c>
    </row>
    <row r="35" spans="3:4" x14ac:dyDescent="0.3">
      <c r="C35" t="s">
        <v>931</v>
      </c>
      <c r="D35" t="s">
        <v>939</v>
      </c>
    </row>
    <row r="36" spans="3:4" x14ac:dyDescent="0.3">
      <c r="C36" t="s">
        <v>934</v>
      </c>
      <c r="D36" t="s">
        <v>940</v>
      </c>
    </row>
    <row r="37" spans="3:4" x14ac:dyDescent="0.3">
      <c r="C37" t="s">
        <v>936</v>
      </c>
      <c r="D37" t="s">
        <v>941</v>
      </c>
    </row>
    <row r="38" spans="3:4" x14ac:dyDescent="0.3">
      <c r="C38" t="s">
        <v>938</v>
      </c>
      <c r="D38" t="s">
        <v>942</v>
      </c>
    </row>
    <row r="39" spans="3:4" x14ac:dyDescent="0.3">
      <c r="C39" t="s">
        <v>939</v>
      </c>
      <c r="D39" t="s">
        <v>943</v>
      </c>
    </row>
    <row r="40" spans="3:4" x14ac:dyDescent="0.3">
      <c r="C40" t="s">
        <v>944</v>
      </c>
      <c r="D40" t="s">
        <v>945</v>
      </c>
    </row>
    <row r="41" spans="3:4" x14ac:dyDescent="0.3">
      <c r="C41" t="s">
        <v>940</v>
      </c>
      <c r="D41" t="s">
        <v>946</v>
      </c>
    </row>
    <row r="42" spans="3:4" x14ac:dyDescent="0.3">
      <c r="C42" t="s">
        <v>941</v>
      </c>
      <c r="D42" t="s">
        <v>947</v>
      </c>
    </row>
    <row r="43" spans="3:4" x14ac:dyDescent="0.3">
      <c r="C43" t="s">
        <v>943</v>
      </c>
      <c r="D43" t="s">
        <v>948</v>
      </c>
    </row>
    <row r="44" spans="3:4" x14ac:dyDescent="0.3">
      <c r="C44" t="s">
        <v>945</v>
      </c>
      <c r="D44" t="s">
        <v>949</v>
      </c>
    </row>
    <row r="45" spans="3:4" x14ac:dyDescent="0.3">
      <c r="C45" t="s">
        <v>946</v>
      </c>
      <c r="D45" t="s">
        <v>950</v>
      </c>
    </row>
    <row r="46" spans="3:4" x14ac:dyDescent="0.3">
      <c r="C46" t="s">
        <v>948</v>
      </c>
      <c r="D46" t="s">
        <v>951</v>
      </c>
    </row>
    <row r="47" spans="3:4" x14ac:dyDescent="0.3">
      <c r="C47" t="s">
        <v>949</v>
      </c>
    </row>
    <row r="48" spans="3:4" x14ac:dyDescent="0.3">
      <c r="C48" t="s">
        <v>950</v>
      </c>
    </row>
    <row r="49" spans="3:3" x14ac:dyDescent="0.3">
      <c r="C49" t="s">
        <v>951</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Start Here (Req'd)</vt:lpstr>
      <vt:lpstr>Proposed FM&amp;C</vt:lpstr>
      <vt:lpstr>Revise Fail Modes</vt:lpstr>
      <vt:lpstr>Create Fail Modes</vt:lpstr>
      <vt:lpstr>Remove Functions</vt:lpstr>
      <vt:lpstr>Remove Tasks from Causes</vt:lpstr>
      <vt:lpstr>Remove Ratings &amp; Mech.</vt:lpstr>
      <vt:lpstr>Revise Causes</vt:lpstr>
      <vt:lpstr>delete causes modes</vt:lpstr>
      <vt:lpstr>Add Tasks to Causes</vt:lpstr>
      <vt:lpstr>Create Causes</vt:lpstr>
      <vt:lpstr>Function List</vt:lpstr>
      <vt:lpstr>Dropdowns</vt:lpstr>
      <vt:lpstr>connect</vt:lpstr>
      <vt:lpstr>DocNum</vt:lpstr>
      <vt:lpstr>ESW_ID</vt:lpstr>
      <vt:lpstr>'delete causes modes'!FailureCategories</vt:lpstr>
      <vt:lpstr>'Remove Functions'!FailureCategories</vt:lpstr>
      <vt:lpstr>'Remove Ratings &amp; Mech.'!FailureCategories</vt:lpstr>
      <vt:lpstr>FailureCategories</vt:lpstr>
      <vt:lpstr>FunctionDocNum</vt:lpstr>
      <vt:lpstr>port</vt:lpstr>
      <vt:lpstr>Server</vt:lpstr>
      <vt:lpstr>wwid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Moreno</dc:creator>
  <cp:lastModifiedBy>Vanessa Roache</cp:lastModifiedBy>
  <cp:lastPrinted>2018-06-09T16:51:33Z</cp:lastPrinted>
  <dcterms:created xsi:type="dcterms:W3CDTF">2016-07-28T15:28:48Z</dcterms:created>
  <dcterms:modified xsi:type="dcterms:W3CDTF">2025-08-21T17:52:31Z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0x010100D6DB4AC788A74237AC66E75E8A04265F3B005B2103FD1C7EDF418249E918608F7C62</vt:lpwstr>
  </property>
  <property fmtid="{D5CDD505-2E9C-101B-9397-08002B2CF9AE}" pid="3" name="_dlc_policyId">
    <vt:lpwstr>0x010100D6DB4AC788A74237AC66E75E8A04265F3B|-1366636739</vt:lpwstr>
  </property>
  <property fmtid="{D5CDD505-2E9C-101B-9397-08002B2CF9AE}" pid="4" name="ItemRetentionFormula">
    <vt:lpwstr>&lt;formula id="Microsoft.Office.RecordsManagement.PolicyFeatures.Expiration.Formula.BuiltIn"&gt;&lt;number&gt;10&lt;/number&gt;&lt;property&gt;Modified&lt;/property&gt;&lt;propertyId&gt;28cf69c5-fa48-462a-b5cd-27b6f9d2bd5f&lt;/propertyId&gt;&lt;period&gt;years&lt;/period&gt;&lt;/formula&gt;</vt:lpwstr>
  </property>
  <property fmtid="{D5CDD505-2E9C-101B-9397-08002B2CF9AE}" pid="5" name="TaxKeyword">
    <vt:lpwstr/>
  </property>
  <property fmtid="{D5CDD505-2E9C-101B-9397-08002B2CF9AE}" pid="6" name="CULocation">
    <vt:lpwstr>8;#North America|2c7000f2-0cc7-4846-a671-ebd758c9f8a6</vt:lpwstr>
  </property>
  <property fmtid="{D5CDD505-2E9C-101B-9397-08002B2CF9AE}" pid="7" name="CUFunction">
    <vt:lpwstr>6;#Technical - Engineering|3f9f7435-9076-4a58-bda7-92af70a0fc59</vt:lpwstr>
  </property>
  <property fmtid="{D5CDD505-2E9C-101B-9397-08002B2CF9AE}" pid="8" name="CUDocumentType">
    <vt:lpwstr/>
  </property>
  <property fmtid="{D5CDD505-2E9C-101B-9397-08002B2CF9AE}" pid="9" name="CUBusinessUnit">
    <vt:lpwstr>5;#Corporate|78f116de-89c6-461f-ac9e-46c1249c8e20</vt:lpwstr>
  </property>
  <property fmtid="{D5CDD505-2E9C-101B-9397-08002B2CF9AE}" pid="10" name="CUClassification">
    <vt:lpwstr>4;#Internal use only|c22c3a8f-c8ce-43fa-ae03-fa8f3cf5b121</vt:lpwstr>
  </property>
  <property fmtid="{D5CDD505-2E9C-101B-9397-08002B2CF9AE}" pid="11" name="CUContentCategories">
    <vt:lpwstr/>
  </property>
  <property fmtid="{D5CDD505-2E9C-101B-9397-08002B2CF9AE}" pid="12" name="CUContentCategories_Note">
    <vt:lpwstr/>
  </property>
  <property fmtid="{D5CDD505-2E9C-101B-9397-08002B2CF9AE}" pid="13" name="Strategy_Version">
    <vt:lpwstr>10.0</vt:lpwstr>
  </property>
  <property fmtid="{D5CDD505-2E9C-101B-9397-08002B2CF9AE}" pid="14" name="CUKeyProcess_Note">
    <vt:lpwstr/>
  </property>
  <property fmtid="{D5CDD505-2E9C-101B-9397-08002B2CF9AE}" pid="15" name="CUTechnicalProcessArea">
    <vt:lpwstr/>
  </property>
  <property fmtid="{D5CDD505-2E9C-101B-9397-08002B2CF9AE}" pid="16" name="l535e9333ad0483c86509319bf62e6f2">
    <vt:lpwstr/>
  </property>
  <property fmtid="{D5CDD505-2E9C-101B-9397-08002B2CF9AE}" pid="17" name="Commodity_x0020_Code">
    <vt:lpwstr/>
  </property>
  <property fmtid="{D5CDD505-2E9C-101B-9397-08002B2CF9AE}" pid="18" name="Commodity Code">
    <vt:lpwstr/>
  </property>
  <property fmtid="{D5CDD505-2E9C-101B-9397-08002B2CF9AE}" pid="19" name="SourceID">
    <vt:r8>77</vt:r8>
  </property>
</Properties>
</file>