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post Data" state="visible" r:id="rId3"/>
    <sheet sheetId="2" name="Current Values" state="visible" r:id="rId4"/>
    <sheet sheetId="3" name="Total Weight" state="visible" r:id="rId5"/>
    <sheet sheetId="4" name="Pre-Consumer" state="visible" r:id="rId6"/>
    <sheet sheetId="5" name="Post-Consumer" state="visible" r:id="rId7"/>
    <sheet sheetId="6" name="Carbon" state="visible" r:id="rId8"/>
    <sheet sheetId="7" name="Output" state="visible" r:id="rId9"/>
    <sheet sheetId="8" name="Savings_Value" state="visible" r:id="rId10"/>
  </sheets>
  <definedNames/>
  <calcPr/>
</workbook>
</file>

<file path=xl/sharedStrings.xml><?xml version="1.0" encoding="utf-8"?>
<sst xmlns="http://schemas.openxmlformats.org/spreadsheetml/2006/main" count="3401" uniqueCount="37">
  <si>
    <t>Day of Week</t>
  </si>
  <si>
    <t>Date</t>
  </si>
  <si>
    <t>Pre-Consumer Food (lbs)</t>
  </si>
  <si>
    <t>Post-Consumer Food (lbs)</t>
  </si>
  <si>
    <t>Total Daily Food (lbs)</t>
  </si>
  <si>
    <t>Total Food To Date (lbs)</t>
  </si>
  <si>
    <t>Daily Carbon (lbs)</t>
  </si>
  <si>
    <t>Total Carbon To Date (lbs)</t>
  </si>
  <si>
    <t>Total Composted (lbs)</t>
  </si>
  <si>
    <t>Output weight</t>
  </si>
  <si>
    <t>pH Level</t>
  </si>
  <si>
    <t>Moisture</t>
  </si>
  <si>
    <t>Internal Temperature</t>
  </si>
  <si>
    <t>Pile 1 Temperature</t>
  </si>
  <si>
    <t>Pile 2 Temperature</t>
  </si>
  <si>
    <t>Wednesday</t>
  </si>
  <si>
    <t>Thursday</t>
  </si>
  <si>
    <t>Friday</t>
  </si>
  <si>
    <t>Monday</t>
  </si>
  <si>
    <t>Tuesday</t>
  </si>
  <si>
    <t> </t>
  </si>
  <si>
    <t>Chart Labels</t>
  </si>
  <si>
    <t>Chart Values</t>
  </si>
  <si>
    <t>Pre-Consumer Food Weight</t>
  </si>
  <si>
    <t>Post-Consumer Food Weight</t>
  </si>
  <si>
    <t>Total Food Weight</t>
  </si>
  <si>
    <t>Carbon Weight</t>
  </si>
  <si>
    <t>Internal Temp</t>
  </si>
  <si>
    <t>Pile 1 Temp</t>
  </si>
  <si>
    <t>Pile 2 Temp</t>
  </si>
  <si>
    <t>Lbs Processed</t>
  </si>
  <si>
    <t>Est Output Lbs</t>
  </si>
  <si>
    <t>Est Output Tons</t>
  </si>
  <si>
    <t>Price / Ton</t>
  </si>
  <si>
    <t>Total</t>
  </si>
  <si>
    <t>Savings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</si>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</sst>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;@"/>
    <numFmt numFmtId="165" formatCode="m/d/yy;@"/>
    <numFmt numFmtId="166" formatCode="&quot;$&quot;#,##0"/>
    <numFmt numFmtId="167" formatCode="#,##0.###############"/>
  </numFmts>
  <fonts count="1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4">
    <xf applyAlignment="1" fillId="0" xfId="0" numFmtId="0" borderId="0" fontId="0">
      <alignment vertical="bottom" horizontal="general" wrapText="1"/>
    </xf>
    <xf applyAlignment="1" fillId="0" xfId="0" numFmtId="164" borderId="0" applyFont="1" fontId="1" applyNumberFormat="1">
      <alignment vertical="bottom" horizontal="right" wrapText="1"/>
    </xf>
    <xf applyAlignment="1" fillId="0" xfId="0" numFmtId="164" borderId="0" fontId="0" applyNumberFormat="1">
      <alignment vertical="bottom" horizontal="general" wrapText="1"/>
    </xf>
    <xf applyAlignment="1" fillId="0" xfId="0" numFmtId="165" borderId="0" applyFont="1" fontId="2" applyNumberFormat="1">
      <alignment vertical="bottom" horizontal="general" wrapText="1"/>
    </xf>
    <xf applyAlignment="1" fillId="0" xfId="0" numFmtId="3" borderId="0" applyFont="1" fontId="3" applyNumberFormat="1">
      <alignment vertical="bottom" horizontal="center" wrapText="1"/>
    </xf>
    <xf applyAlignment="1" fillId="0" xfId="0" numFmtId="164" borderId="0" fontId="0" applyNumberFormat="1">
      <alignment vertical="bottom" horizontal="right" wrapText="1"/>
    </xf>
    <xf applyAlignment="1" fillId="0" xfId="0" numFmtId="166" borderId="0" fontId="0" applyNumberFormat="1">
      <alignment vertical="bottom" horizontal="general" wrapText="1"/>
    </xf>
    <xf applyAlignment="1" fillId="0" xfId="0" numFmtId="0" borderId="0" applyFont="1" fontId="4">
      <alignment vertical="bottom" horizontal="general" wrapText="1"/>
    </xf>
    <xf fillId="0" xfId="0" numFmtId="165" borderId="0" applyFont="1" fontId="5" applyNumberFormat="1"/>
    <xf applyAlignment="1" fillId="0" xfId="0" numFmtId="3" borderId="0" applyFont="1" fontId="6" applyNumberFormat="1">
      <alignment vertical="bottom" horizontal="right" wrapText="1"/>
    </xf>
    <xf fillId="0" xfId="0" numFmtId="0" borderId="0" applyFont="1" fontId="7"/>
    <xf applyAlignment="1" fillId="2" xfId="0" numFmtId="0" borderId="0" applyFont="1" fontId="8" applyFill="1">
      <alignment vertical="bottom" horizontal="general" wrapText="1"/>
    </xf>
    <xf applyAlignment="1" fillId="0" xfId="0" numFmtId="0" borderId="0" applyFont="1" fontId="9">
      <alignment vertical="bottom" horizontal="general" wrapText="1"/>
    </xf>
    <xf applyAlignment="1" fillId="0" xfId="0" numFmtId="165" borderId="0" applyFont="1" fontId="10" applyNumberFormat="1">
      <alignment vertical="bottom" horizontal="general" wrapText="1"/>
    </xf>
    <xf fillId="0" xfId="0" numFmtId="0" borderId="0" applyFont="1" fontId="11"/>
    <xf fillId="0" xfId="0" numFmtId="165" borderId="0" applyFont="1" fontId="12" applyNumberFormat="1"/>
    <xf applyAlignment="1" fillId="0" xfId="0" numFmtId="3" borderId="0" fontId="0" applyNumberFormat="1">
      <alignment vertical="bottom" horizontal="general" wrapText="1"/>
    </xf>
    <xf applyAlignment="1" fillId="0" xfId="0" numFmtId="0" borderId="0" applyFont="1" fontId="13">
      <alignment vertical="bottom" horizontal="general" wrapText="1"/>
    </xf>
    <xf applyAlignment="1" fillId="0" xfId="0" numFmtId="167" borderId="0" applyFont="1" fontId="14" applyNumberFormat="1">
      <alignment vertical="bottom" horizontal="center" wrapText="1"/>
    </xf>
    <xf fillId="0" xfId="0" numFmtId="0" borderId="0" fontId="0"/>
    <xf applyAlignment="1" fillId="0" xfId="0" numFmtId="3" borderId="0" fontId="0" applyNumberFormat="1">
      <alignment vertical="bottom" horizontal="right" wrapText="1"/>
    </xf>
    <xf applyAlignment="1" fillId="0" xfId="0" numFmtId="0" borderId="0" applyFont="1" fontId="15">
      <alignment vertical="bottom" horizontal="general" wrapText="1"/>
    </xf>
    <xf applyAlignment="1" fillId="0" xfId="0" numFmtId="164" borderId="0" applyFont="1" fontId="16" applyNumberFormat="1">
      <alignment vertical="bottom" horizontal="center" wrapText="1"/>
    </xf>
    <xf applyAlignment="1" fillId="0" xfId="0" numFmtId="0" borderId="0" applyFont="1" fontId="17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0.29" defaultRowHeight="15.0"/>
  <cols>
    <col min="1" customWidth="1" max="1" width="13.71"/>
    <col min="2" customWidth="1" max="2" width="10.14"/>
    <col min="3" customWidth="1" max="3" width="13.14"/>
    <col min="4" customWidth="1" max="4" width="10.29"/>
    <col min="5" customWidth="1" max="5" width="9.43"/>
    <col min="6" customWidth="1" max="6" width="10.0"/>
    <col min="7" customWidth="1" max="7" width="8.0"/>
    <col min="8" customWidth="1" max="8" width="10.43"/>
    <col min="9" customWidth="1" max="9" width="12.14"/>
    <col min="10" customWidth="1" max="10" width="6.86"/>
    <col min="11" customWidth="1" max="11" width="8.0"/>
    <col min="12" customWidth="1" max="12" width="8.14"/>
    <col min="13" customWidth="1" max="13" width="11.14"/>
    <col min="14" customWidth="1" max="14" width="11.29"/>
    <col min="15" customWidth="1" max="15" width="12.43"/>
  </cols>
  <sheetData>
    <row customHeight="1" r="1" ht="27.0">
      <c t="s" s="23" r="A1">
        <v>0</v>
      </c>
      <c t="s" s="18" r="B1">
        <v>1</v>
      </c>
      <c t="s" s="23" r="C1">
        <v>2</v>
      </c>
      <c t="s" s="23" r="D1">
        <v>3</v>
      </c>
      <c t="s" s="23" r="E1">
        <v>4</v>
      </c>
      <c t="s" s="23" r="F1">
        <v>5</v>
      </c>
      <c t="s" s="23" r="G1">
        <v>6</v>
      </c>
      <c t="s" s="23" r="H1">
        <v>7</v>
      </c>
      <c t="s" s="23" r="I1">
        <v>8</v>
      </c>
      <c t="s" s="23" r="J1">
        <v>9</v>
      </c>
      <c t="s" s="23" r="K1">
        <v>10</v>
      </c>
      <c t="s" s="23" r="L1">
        <v>11</v>
      </c>
      <c t="s" s="23" r="M1">
        <v>12</v>
      </c>
      <c t="s" s="23" r="N1">
        <v>13</v>
      </c>
      <c t="s" s="23" r="O1">
        <v>14</v>
      </c>
    </row>
    <row customHeight="1" r="2" ht="14.25">
      <c t="s" s="7" r="A2">
        <v>15</v>
      </c>
      <c s="13" r="B2">
        <v>40695</v>
      </c>
      <c r="C2">
        <v>200</v>
      </c>
      <c r="E2">
        <f>C2+D2</f>
        <v>200</v>
      </c>
      <c r="F2">
        <f>E2</f>
        <v>200</v>
      </c>
      <c r="G2">
        <f>E2*.4</f>
        <v>80</v>
      </c>
      <c r="H2">
        <f>G2</f>
        <v>80</v>
      </c>
      <c s="16" r="I2">
        <f>sum(F2,H2)</f>
        <v>280</v>
      </c>
    </row>
    <row customHeight="1" r="3" ht="14.25">
      <c t="s" s="7" r="A3">
        <v>16</v>
      </c>
      <c s="13" r="B3">
        <v>40696</v>
      </c>
      <c r="C3">
        <v>200</v>
      </c>
      <c r="E3">
        <f>C3+D3</f>
        <v>200</v>
      </c>
      <c r="F3">
        <f>E3+F2</f>
        <v>400</v>
      </c>
      <c r="G3">
        <f>E3*.4</f>
        <v>80</v>
      </c>
      <c s="16" r="H3">
        <f>G3+H2</f>
        <v>160</v>
      </c>
      <c s="16" r="I3">
        <f>sum(F3,H3)</f>
        <v>560</v>
      </c>
    </row>
    <row customHeight="1" r="4" ht="14.25">
      <c t="s" s="7" r="A4">
        <v>17</v>
      </c>
      <c s="13" r="B4">
        <v>40697</v>
      </c>
      <c r="C4">
        <v>200</v>
      </c>
      <c r="E4">
        <f>C4+D4</f>
        <v>200</v>
      </c>
      <c r="F4">
        <f>E4+F3</f>
        <v>600</v>
      </c>
      <c r="G4">
        <f>E4*.4</f>
        <v>80</v>
      </c>
      <c s="16" r="H4">
        <f>G4+H3</f>
        <v>240</v>
      </c>
      <c s="16" r="I4">
        <f>sum(F4,H4)</f>
        <v>840</v>
      </c>
    </row>
    <row customHeight="1" r="5" ht="14.25">
      <c t="s" s="7" r="A5">
        <v>18</v>
      </c>
      <c s="13" r="B5">
        <v>40700</v>
      </c>
      <c r="C5">
        <v>200</v>
      </c>
      <c r="E5">
        <f>C5+D5</f>
        <v>200</v>
      </c>
      <c r="F5">
        <f>E5+F4</f>
        <v>800</v>
      </c>
      <c r="G5">
        <f>E5*.4</f>
        <v>80</v>
      </c>
      <c s="16" r="H5">
        <f>G5+H4</f>
        <v>320</v>
      </c>
      <c s="16" r="I5">
        <f>sum(F5,H5)</f>
        <v>1120</v>
      </c>
    </row>
    <row customHeight="1" r="6" ht="14.25">
      <c t="s" s="7" r="A6">
        <v>19</v>
      </c>
      <c s="13" r="B6">
        <v>40701</v>
      </c>
      <c r="C6">
        <v>200</v>
      </c>
      <c r="E6">
        <f>C6+D6</f>
        <v>200</v>
      </c>
      <c r="F6">
        <f>E6+F5</f>
        <v>1000</v>
      </c>
      <c r="G6">
        <f>E6*.4</f>
        <v>80</v>
      </c>
      <c s="16" r="H6">
        <f>G6+H5</f>
        <v>400</v>
      </c>
      <c s="16" r="I6">
        <f>sum(F6,H6)</f>
        <v>1400</v>
      </c>
    </row>
    <row customHeight="1" r="7" ht="14.25">
      <c t="s" s="14" r="A7">
        <v>15</v>
      </c>
      <c s="8" r="B7">
        <v>40702</v>
      </c>
      <c s="19" r="C7">
        <v>200</v>
      </c>
      <c s="19" r="D7"/>
      <c s="19" r="E7">
        <f>C7+D7</f>
        <v>200</v>
      </c>
      <c s="19" r="F7">
        <f>E7+F6</f>
        <v>1200</v>
      </c>
      <c s="19" r="G7">
        <f>E7*.4</f>
        <v>80</v>
      </c>
      <c s="16" r="H7">
        <f>G7+H6</f>
        <v>480</v>
      </c>
      <c s="16" r="I7">
        <f>sum(F7,H7)</f>
        <v>1680</v>
      </c>
      <c s="19" r="J7"/>
      <c s="19" r="K7"/>
      <c s="19" r="L7"/>
      <c s="19" r="M7"/>
      <c s="19" r="N7"/>
      <c s="19" r="O7"/>
    </row>
    <row customHeight="1" r="8" ht="14.25">
      <c t="s" s="7" r="A8">
        <v>16</v>
      </c>
      <c s="13" r="B8">
        <v>40703</v>
      </c>
      <c r="C8">
        <v>200</v>
      </c>
      <c r="E8">
        <f>C8+D8</f>
        <v>200</v>
      </c>
      <c r="F8">
        <f>E8+F7</f>
        <v>1400</v>
      </c>
      <c r="G8">
        <f>E8*.4</f>
        <v>80</v>
      </c>
      <c s="16" r="H8">
        <f>G8+H7</f>
        <v>560</v>
      </c>
      <c s="16" r="I8">
        <f>sum(F8,H8)</f>
        <v>1960</v>
      </c>
    </row>
    <row customHeight="1" r="9" ht="14.25">
      <c t="s" s="7" r="A9">
        <v>17</v>
      </c>
      <c s="13" r="B9">
        <v>40704</v>
      </c>
      <c r="C9">
        <v>200</v>
      </c>
      <c r="E9">
        <f>C9+D9</f>
        <v>200</v>
      </c>
      <c r="F9">
        <f>E9+F8</f>
        <v>1600</v>
      </c>
      <c r="G9">
        <f>E9*.4</f>
        <v>80</v>
      </c>
      <c s="16" r="H9">
        <f>G9+H8</f>
        <v>640</v>
      </c>
      <c s="16" r="I9">
        <f>sum(F9,H9)</f>
        <v>2240</v>
      </c>
    </row>
    <row customHeight="1" r="10" ht="14.25">
      <c t="s" s="7" r="A10">
        <v>18</v>
      </c>
      <c s="13" r="B10">
        <v>40707</v>
      </c>
      <c r="C10">
        <v>200</v>
      </c>
      <c r="E10">
        <f>C10+D10</f>
        <v>200</v>
      </c>
      <c r="F10">
        <f>E10+F9</f>
        <v>1800</v>
      </c>
      <c r="G10">
        <f>E10*.4</f>
        <v>80</v>
      </c>
      <c s="16" r="H10">
        <f>G10+H9</f>
        <v>720</v>
      </c>
      <c s="16" r="I10">
        <f>sum(F10,H10)</f>
        <v>2520</v>
      </c>
    </row>
    <row customHeight="1" r="11" ht="14.25">
      <c t="s" s="7" r="A11">
        <v>19</v>
      </c>
      <c s="13" r="B11">
        <v>40708</v>
      </c>
      <c r="C11">
        <v>200</v>
      </c>
      <c r="E11">
        <f>C11+D11</f>
        <v>200</v>
      </c>
      <c r="F11">
        <f>E11+F10</f>
        <v>2000</v>
      </c>
      <c r="G11">
        <f>E11*.4</f>
        <v>80</v>
      </c>
      <c s="16" r="H11">
        <f>G11+H10</f>
        <v>800</v>
      </c>
      <c s="16" r="I11">
        <f>sum(F11,H11)</f>
        <v>2800</v>
      </c>
    </row>
    <row customHeight="1" r="12" ht="14.25">
      <c t="s" s="7" r="A12">
        <v>15</v>
      </c>
      <c s="13" r="B12">
        <v>40709</v>
      </c>
      <c r="C12">
        <v>200</v>
      </c>
      <c r="E12">
        <f>C12+D12</f>
        <v>200</v>
      </c>
      <c r="F12">
        <f>E12+F11</f>
        <v>2200</v>
      </c>
      <c r="G12">
        <f>E12*.4</f>
        <v>80</v>
      </c>
      <c s="16" r="H12">
        <f>G12+H11</f>
        <v>880</v>
      </c>
      <c s="16" r="I12">
        <f>sum(F12,H12)</f>
        <v>3080</v>
      </c>
    </row>
    <row customHeight="1" r="13" ht="14.25">
      <c t="s" s="7" r="A13">
        <v>16</v>
      </c>
      <c s="13" r="B13">
        <v>40710</v>
      </c>
      <c r="C13">
        <v>200</v>
      </c>
      <c r="E13">
        <f>C13+D13</f>
        <v>200</v>
      </c>
      <c r="F13">
        <f>E13+F12</f>
        <v>2400</v>
      </c>
      <c r="G13">
        <f>E13*.4</f>
        <v>80</v>
      </c>
      <c s="16" r="H13">
        <f>G13+H12</f>
        <v>960</v>
      </c>
      <c s="16" r="I13">
        <f>sum(F13,H13)</f>
        <v>3360</v>
      </c>
    </row>
    <row customHeight="1" r="14" ht="14.25">
      <c t="s" s="7" r="A14">
        <v>17</v>
      </c>
      <c s="13" r="B14">
        <v>40711</v>
      </c>
      <c r="C14">
        <v>200</v>
      </c>
      <c r="E14">
        <f>C14+D14</f>
        <v>200</v>
      </c>
      <c r="F14">
        <f>E14+F13</f>
        <v>2600</v>
      </c>
      <c r="G14">
        <f>E14*.4</f>
        <v>80</v>
      </c>
      <c s="16" r="H14">
        <f>G14+H13</f>
        <v>1040</v>
      </c>
      <c s="16" r="I14">
        <f>sum(F14,H14)</f>
        <v>3640</v>
      </c>
    </row>
    <row customHeight="1" r="15" ht="14.25">
      <c t="s" s="7" r="A15">
        <v>18</v>
      </c>
      <c s="13" r="B15">
        <v>40714</v>
      </c>
      <c r="C15">
        <v>200</v>
      </c>
      <c r="E15">
        <f>C15+D15</f>
        <v>200</v>
      </c>
      <c r="F15">
        <f>E15+F14</f>
        <v>2800</v>
      </c>
      <c r="G15">
        <f>E15*.4</f>
        <v>80</v>
      </c>
      <c s="16" r="H15">
        <f>G15+H14</f>
        <v>1120</v>
      </c>
      <c s="16" r="I15">
        <f>sum(F15,H15)</f>
        <v>3920</v>
      </c>
    </row>
    <row customHeight="1" r="16" ht="14.25">
      <c t="s" s="7" r="A16">
        <v>19</v>
      </c>
      <c s="13" r="B16">
        <v>40715</v>
      </c>
      <c r="C16">
        <v>200</v>
      </c>
      <c r="E16">
        <f>C16+D16</f>
        <v>200</v>
      </c>
      <c r="F16">
        <f>E16+F15</f>
        <v>3000</v>
      </c>
      <c r="G16">
        <f>E16*.4</f>
        <v>80</v>
      </c>
      <c s="16" r="H16">
        <f>G16+H15</f>
        <v>1200</v>
      </c>
      <c s="16" r="I16">
        <f>sum(F16,H16)</f>
        <v>4200</v>
      </c>
    </row>
    <row customHeight="1" r="17" ht="14.25">
      <c t="s" s="7" r="A17">
        <v>15</v>
      </c>
      <c s="13" r="B17">
        <v>40716</v>
      </c>
      <c r="C17">
        <v>200</v>
      </c>
      <c r="E17">
        <f>C17+D17</f>
        <v>200</v>
      </c>
      <c r="F17">
        <f>E17+F16</f>
        <v>3200</v>
      </c>
      <c r="G17">
        <f>E17*.4</f>
        <v>80</v>
      </c>
      <c s="16" r="H17">
        <f>G17+H16</f>
        <v>1280</v>
      </c>
      <c s="16" r="I17">
        <f>sum(F17,H17)</f>
        <v>4480</v>
      </c>
    </row>
    <row customHeight="1" r="18" ht="14.25">
      <c t="s" s="7" r="A18">
        <v>16</v>
      </c>
      <c s="13" r="B18">
        <v>40717</v>
      </c>
      <c r="C18">
        <v>200</v>
      </c>
      <c r="E18">
        <f>C18+D18</f>
        <v>200</v>
      </c>
      <c r="F18">
        <f>E18+F17</f>
        <v>3400</v>
      </c>
      <c r="G18">
        <f>E18*.4</f>
        <v>80</v>
      </c>
      <c s="16" r="H18">
        <f>G18+H17</f>
        <v>1360</v>
      </c>
      <c s="16" r="I18">
        <f>sum(F18,H18)</f>
        <v>4760</v>
      </c>
    </row>
    <row customHeight="1" r="19" ht="14.25">
      <c t="s" s="7" r="A19">
        <v>17</v>
      </c>
      <c s="13" r="B19">
        <v>40718</v>
      </c>
      <c r="C19">
        <v>200</v>
      </c>
      <c r="E19">
        <f>C19+D19</f>
        <v>200</v>
      </c>
      <c r="F19">
        <f>E19+F18</f>
        <v>3600</v>
      </c>
      <c r="G19">
        <f>E19*.4</f>
        <v>80</v>
      </c>
      <c s="16" r="H19">
        <f>G19+H18</f>
        <v>1440</v>
      </c>
      <c s="16" r="I19">
        <f>sum(F19,H19)</f>
        <v>5040</v>
      </c>
    </row>
    <row customHeight="1" r="20" ht="14.25">
      <c t="s" s="7" r="A20">
        <v>18</v>
      </c>
      <c s="13" r="B20">
        <v>40721</v>
      </c>
      <c r="C20">
        <v>200</v>
      </c>
      <c r="E20">
        <f>C20+D20</f>
        <v>200</v>
      </c>
      <c r="F20">
        <f>E20+F19</f>
        <v>3800</v>
      </c>
      <c r="G20">
        <f>E20*.4</f>
        <v>80</v>
      </c>
      <c s="16" r="H20">
        <f>G20+H19</f>
        <v>1520</v>
      </c>
      <c s="16" r="I20">
        <f>sum(F20,H20)</f>
        <v>5320</v>
      </c>
    </row>
    <row customHeight="1" r="21" ht="14.25">
      <c t="s" s="7" r="A21">
        <v>19</v>
      </c>
      <c s="13" r="B21">
        <v>40722</v>
      </c>
      <c r="C21">
        <v>200</v>
      </c>
      <c r="E21">
        <f>C21+D21</f>
        <v>200</v>
      </c>
      <c r="F21">
        <f>E21+F20</f>
        <v>4000</v>
      </c>
      <c r="G21">
        <f>E21*.4</f>
        <v>80</v>
      </c>
      <c s="16" r="H21">
        <f>G21+H20</f>
        <v>1600</v>
      </c>
      <c s="16" r="I21">
        <f>sum(F21,H21)</f>
        <v>5600</v>
      </c>
    </row>
    <row customHeight="1" r="22" ht="14.25">
      <c t="s" s="7" r="A22">
        <v>15</v>
      </c>
      <c s="13" r="B22">
        <v>40723</v>
      </c>
      <c r="C22">
        <v>200</v>
      </c>
      <c r="E22">
        <f>C22+D22</f>
        <v>200</v>
      </c>
      <c r="F22">
        <f>E22+F21</f>
        <v>4200</v>
      </c>
      <c r="G22">
        <f>E22*.4</f>
        <v>80</v>
      </c>
      <c s="16" r="H22">
        <f>G22+H21</f>
        <v>1680</v>
      </c>
      <c s="16" r="I22">
        <f>sum(F22,H22)</f>
        <v>5880</v>
      </c>
    </row>
    <row customHeight="1" r="23" ht="14.25">
      <c t="s" s="7" r="A23">
        <v>16</v>
      </c>
      <c s="13" r="B23">
        <v>40724</v>
      </c>
      <c r="C23">
        <v>200</v>
      </c>
      <c r="E23">
        <f>C23+D23</f>
        <v>200</v>
      </c>
      <c r="F23">
        <f>E23+F22</f>
        <v>4400</v>
      </c>
      <c r="G23">
        <f>E23*.4</f>
        <v>80</v>
      </c>
      <c s="16" r="H23">
        <f>G23+H22</f>
        <v>1760</v>
      </c>
      <c s="16" r="I23">
        <f>sum(F23,H23)</f>
        <v>6160</v>
      </c>
    </row>
    <row customHeight="1" r="24" ht="14.25">
      <c t="s" s="7" r="A24">
        <v>17</v>
      </c>
      <c s="13" r="B24">
        <v>40725</v>
      </c>
      <c r="C24">
        <v>200</v>
      </c>
      <c r="E24">
        <f>C24+D24</f>
        <v>200</v>
      </c>
      <c r="F24">
        <f>E24+F23</f>
        <v>4600</v>
      </c>
      <c r="G24">
        <f>E24*.4</f>
        <v>80</v>
      </c>
      <c s="16" r="H24">
        <f>G24+H23</f>
        <v>1840</v>
      </c>
      <c s="16" r="I24">
        <f>sum(F24,H24)</f>
        <v>6440</v>
      </c>
    </row>
    <row customHeight="1" r="25" ht="14.25">
      <c t="s" s="7" r="A25">
        <v>18</v>
      </c>
      <c s="13" r="B25">
        <v>40728</v>
      </c>
      <c r="C25">
        <v>200</v>
      </c>
      <c r="E25">
        <f>C25+D25</f>
        <v>200</v>
      </c>
      <c r="F25">
        <f>E25+F24</f>
        <v>4800</v>
      </c>
      <c r="G25">
        <f>E25*.4</f>
        <v>80</v>
      </c>
      <c s="16" r="H25">
        <f>G25+H24</f>
        <v>1920</v>
      </c>
      <c s="16" r="I25">
        <f>sum(F25,H25)</f>
        <v>6720</v>
      </c>
    </row>
    <row customHeight="1" r="26" ht="14.25">
      <c t="s" s="7" r="A26">
        <v>19</v>
      </c>
      <c s="13" r="B26">
        <v>40729</v>
      </c>
      <c r="C26">
        <v>200</v>
      </c>
      <c r="E26">
        <f>C26+D26</f>
        <v>200</v>
      </c>
      <c r="F26">
        <f>E26+F25</f>
        <v>5000</v>
      </c>
      <c r="G26">
        <f>E26*.4</f>
        <v>80</v>
      </c>
      <c s="16" r="H26">
        <f>G26+H25</f>
        <v>2000</v>
      </c>
      <c s="16" r="I26">
        <f>sum(F26,H26)</f>
        <v>7000</v>
      </c>
    </row>
    <row customHeight="1" r="27" ht="14.25">
      <c t="s" s="7" r="A27">
        <v>15</v>
      </c>
      <c s="13" r="B27">
        <v>40730</v>
      </c>
      <c r="C27">
        <v>200</v>
      </c>
      <c r="E27">
        <f>C27+D27</f>
        <v>200</v>
      </c>
      <c r="F27">
        <f>E27+F26</f>
        <v>5200</v>
      </c>
      <c r="G27">
        <f>E27*.4</f>
        <v>80</v>
      </c>
      <c s="16" r="H27">
        <f>G27+H26</f>
        <v>2080</v>
      </c>
      <c s="16" r="I27">
        <f>sum(F27,H27)</f>
        <v>7280</v>
      </c>
    </row>
    <row customHeight="1" r="28" ht="14.25">
      <c t="s" s="7" r="A28">
        <v>16</v>
      </c>
      <c s="13" r="B28">
        <v>40731</v>
      </c>
      <c r="C28">
        <v>200</v>
      </c>
      <c r="E28">
        <f>C28+D28</f>
        <v>200</v>
      </c>
      <c r="F28">
        <f>E28+F27</f>
        <v>5400</v>
      </c>
      <c r="G28">
        <f>E28*.4</f>
        <v>80</v>
      </c>
      <c s="16" r="H28">
        <f>G28+H27</f>
        <v>2160</v>
      </c>
      <c s="16" r="I28">
        <f>sum(F28,H28)</f>
        <v>7560</v>
      </c>
    </row>
    <row customHeight="1" r="29" ht="14.25">
      <c t="s" s="7" r="A29">
        <v>17</v>
      </c>
      <c s="13" r="B29">
        <v>40732</v>
      </c>
      <c r="C29">
        <v>200</v>
      </c>
      <c r="E29">
        <f>C29+D29</f>
        <v>200</v>
      </c>
      <c r="F29">
        <f>E29+F28</f>
        <v>5600</v>
      </c>
      <c r="G29">
        <f>E29*.4</f>
        <v>80</v>
      </c>
      <c s="16" r="H29">
        <f>G29+H28</f>
        <v>2240</v>
      </c>
      <c s="16" r="I29">
        <f>sum(F29,H29)</f>
        <v>7840</v>
      </c>
    </row>
    <row customHeight="1" r="30" ht="14.25">
      <c t="s" s="7" r="A30">
        <v>18</v>
      </c>
      <c s="13" r="B30">
        <v>40735</v>
      </c>
      <c r="C30">
        <v>200</v>
      </c>
      <c r="E30">
        <f>C30+D30</f>
        <v>200</v>
      </c>
      <c r="F30">
        <f>E30+F29</f>
        <v>5800</v>
      </c>
      <c r="G30">
        <f>E30*.4</f>
        <v>80</v>
      </c>
      <c s="16" r="H30">
        <f>G30+H29</f>
        <v>2320</v>
      </c>
      <c s="16" r="I30">
        <f>sum(F30,H30)</f>
        <v>8120</v>
      </c>
    </row>
    <row customHeight="1" r="31" ht="14.25">
      <c t="s" s="7" r="A31">
        <v>19</v>
      </c>
      <c s="13" r="B31">
        <v>40736</v>
      </c>
      <c r="C31">
        <v>200</v>
      </c>
      <c r="E31">
        <f>C31+D31</f>
        <v>200</v>
      </c>
      <c r="F31">
        <f>E31+F30</f>
        <v>6000</v>
      </c>
      <c r="G31">
        <f>E31*.4</f>
        <v>80</v>
      </c>
      <c s="16" r="H31">
        <f>G31+H30</f>
        <v>2400</v>
      </c>
      <c s="16" r="I31">
        <f>sum(F31,H31)</f>
        <v>8400</v>
      </c>
    </row>
    <row customHeight="1" r="32" ht="14.25">
      <c t="s" s="7" r="A32">
        <v>15</v>
      </c>
      <c s="13" r="B32">
        <v>40737</v>
      </c>
      <c r="C32">
        <v>200</v>
      </c>
      <c r="E32">
        <f>C32+D32</f>
        <v>200</v>
      </c>
      <c r="F32">
        <f>E32+F31</f>
        <v>6200</v>
      </c>
      <c r="G32">
        <f>E32*.4</f>
        <v>80</v>
      </c>
      <c s="16" r="H32">
        <f>G32+H31</f>
        <v>2480</v>
      </c>
      <c s="16" r="I32">
        <f>sum(F32,H32)</f>
        <v>8680</v>
      </c>
    </row>
    <row customHeight="1" r="33" ht="14.25">
      <c t="s" s="7" r="A33">
        <v>16</v>
      </c>
      <c s="13" r="B33">
        <v>40738</v>
      </c>
      <c r="C33">
        <v>200</v>
      </c>
      <c r="E33">
        <f>C33+D33</f>
        <v>200</v>
      </c>
      <c r="F33">
        <f>E33+F32</f>
        <v>6400</v>
      </c>
      <c r="G33">
        <f>E33*.4</f>
        <v>80</v>
      </c>
      <c s="16" r="H33">
        <f>G33+H32</f>
        <v>2560</v>
      </c>
      <c s="16" r="I33">
        <f>sum(F33,H33)</f>
        <v>8960</v>
      </c>
    </row>
    <row customHeight="1" r="34" ht="14.25">
      <c t="s" s="7" r="A34">
        <v>17</v>
      </c>
      <c s="13" r="B34">
        <v>40739</v>
      </c>
      <c r="C34">
        <v>200</v>
      </c>
      <c r="E34">
        <f>C34+D34</f>
        <v>200</v>
      </c>
      <c r="F34">
        <f>E34+F33</f>
        <v>6600</v>
      </c>
      <c r="G34">
        <f>E34*.4</f>
        <v>80</v>
      </c>
      <c s="16" r="H34">
        <f>G34+H33</f>
        <v>2640</v>
      </c>
      <c s="16" r="I34">
        <f>sum(F34,H34)</f>
        <v>9240</v>
      </c>
    </row>
    <row customHeight="1" r="35" ht="14.25">
      <c t="s" s="7" r="A35">
        <v>18</v>
      </c>
      <c s="13" r="B35">
        <v>40742</v>
      </c>
      <c r="C35">
        <v>200</v>
      </c>
      <c r="E35">
        <f>C35+D35</f>
        <v>200</v>
      </c>
      <c r="F35">
        <f>E35+F34</f>
        <v>6800</v>
      </c>
      <c r="G35">
        <f>E35*.4</f>
        <v>80</v>
      </c>
      <c s="16" r="H35">
        <f>G35+H34</f>
        <v>2720</v>
      </c>
      <c s="16" r="I35">
        <f>sum(F35,H35)</f>
        <v>9520</v>
      </c>
    </row>
    <row customHeight="1" r="36" ht="14.25">
      <c t="s" s="7" r="A36">
        <v>19</v>
      </c>
      <c s="13" r="B36">
        <v>40743</v>
      </c>
      <c r="C36">
        <v>200</v>
      </c>
      <c r="E36">
        <f>C36+D36</f>
        <v>200</v>
      </c>
      <c r="F36">
        <f>E36+F35</f>
        <v>7000</v>
      </c>
      <c r="G36">
        <f>E36*.4</f>
        <v>80</v>
      </c>
      <c s="16" r="H36">
        <f>G36+H35</f>
        <v>2800</v>
      </c>
      <c s="16" r="I36">
        <f>sum(F36,H36)</f>
        <v>9800</v>
      </c>
    </row>
    <row customHeight="1" r="37" ht="14.25">
      <c t="s" s="7" r="A37">
        <v>15</v>
      </c>
      <c s="13" r="B37">
        <v>40744</v>
      </c>
      <c r="C37">
        <v>200</v>
      </c>
      <c r="E37">
        <f>C37+D37</f>
        <v>200</v>
      </c>
      <c r="F37">
        <f>E37+F36</f>
        <v>7200</v>
      </c>
      <c r="G37">
        <f>E37*.4</f>
        <v>80</v>
      </c>
      <c s="16" r="H37">
        <f>G37+H36</f>
        <v>2880</v>
      </c>
      <c s="16" r="I37">
        <f>sum(F37,H37)</f>
        <v>10080</v>
      </c>
    </row>
    <row customHeight="1" r="38" ht="14.25">
      <c t="s" s="7" r="A38">
        <v>16</v>
      </c>
      <c s="13" r="B38">
        <v>40745</v>
      </c>
      <c r="C38">
        <v>200</v>
      </c>
      <c r="E38">
        <f>C38+D38</f>
        <v>200</v>
      </c>
      <c r="F38">
        <f>E38+F37</f>
        <v>7400</v>
      </c>
      <c r="G38">
        <f>E38*.4</f>
        <v>80</v>
      </c>
      <c s="16" r="H38">
        <f>G38+H37</f>
        <v>2960</v>
      </c>
      <c s="16" r="I38">
        <f>sum(F38,H38)</f>
        <v>10360</v>
      </c>
    </row>
    <row customHeight="1" r="39" ht="14.25">
      <c t="s" s="7" r="A39">
        <v>17</v>
      </c>
      <c s="13" r="B39">
        <v>40746</v>
      </c>
      <c r="C39">
        <v>200</v>
      </c>
      <c r="E39">
        <f>C39+D39</f>
        <v>200</v>
      </c>
      <c r="F39">
        <f>E39+F38</f>
        <v>7600</v>
      </c>
      <c r="G39">
        <f>E39*.4</f>
        <v>80</v>
      </c>
      <c s="16" r="H39">
        <f>G39+H38</f>
        <v>3040</v>
      </c>
      <c s="16" r="I39">
        <f>sum(F39,H39)</f>
        <v>10640</v>
      </c>
    </row>
    <row customHeight="1" r="40" ht="14.25">
      <c t="s" s="7" r="A40">
        <v>18</v>
      </c>
      <c s="13" r="B40">
        <v>40749</v>
      </c>
      <c r="C40">
        <v>200</v>
      </c>
      <c r="E40">
        <f>C40+D40</f>
        <v>200</v>
      </c>
      <c r="F40">
        <f>E40+F39</f>
        <v>7800</v>
      </c>
      <c r="G40">
        <f>E40*.4</f>
        <v>80</v>
      </c>
      <c s="16" r="H40">
        <f>G40+H39</f>
        <v>3120</v>
      </c>
      <c s="16" r="I40">
        <f>sum(F40,H40)</f>
        <v>10920</v>
      </c>
    </row>
    <row customHeight="1" r="41" ht="14.25">
      <c t="s" s="7" r="A41">
        <v>19</v>
      </c>
      <c s="13" r="B41">
        <v>40750</v>
      </c>
      <c r="C41">
        <v>200</v>
      </c>
      <c r="E41">
        <f>C41+D41</f>
        <v>200</v>
      </c>
      <c r="F41">
        <f>E41+F40</f>
        <v>8000</v>
      </c>
      <c r="G41">
        <f>E41*.4</f>
        <v>80</v>
      </c>
      <c s="16" r="H41">
        <f>G41+H40</f>
        <v>3200</v>
      </c>
      <c s="16" r="I41">
        <f>sum(F41,H41)</f>
        <v>11200</v>
      </c>
    </row>
    <row customHeight="1" r="42" ht="14.25">
      <c t="s" s="7" r="A42">
        <v>15</v>
      </c>
      <c s="13" r="B42">
        <v>40751</v>
      </c>
      <c r="C42">
        <v>200</v>
      </c>
      <c r="E42">
        <f>C42+D42</f>
        <v>200</v>
      </c>
      <c r="F42">
        <f>E42+F41</f>
        <v>8200</v>
      </c>
      <c r="G42">
        <f>E42*.4</f>
        <v>80</v>
      </c>
      <c s="16" r="H42">
        <f>G42+H41</f>
        <v>3280</v>
      </c>
      <c s="16" r="I42">
        <f>sum(F42,H42)</f>
        <v>11480</v>
      </c>
    </row>
    <row customHeight="1" r="43" ht="14.25">
      <c t="s" s="7" r="A43">
        <v>16</v>
      </c>
      <c s="13" r="B43">
        <v>40752</v>
      </c>
      <c r="C43">
        <v>200</v>
      </c>
      <c r="E43">
        <f>C43+D43</f>
        <v>200</v>
      </c>
      <c r="F43">
        <f>E43+F42</f>
        <v>8400</v>
      </c>
      <c r="G43">
        <f>E43*.4</f>
        <v>80</v>
      </c>
      <c s="16" r="H43">
        <f>G43+H42</f>
        <v>3360</v>
      </c>
      <c s="16" r="I43">
        <f>sum(F43,H43)</f>
        <v>11760</v>
      </c>
    </row>
    <row customHeight="1" r="44" ht="14.25">
      <c t="s" s="7" r="A44">
        <v>17</v>
      </c>
      <c s="13" r="B44">
        <v>40753</v>
      </c>
      <c r="C44">
        <v>200</v>
      </c>
      <c r="E44">
        <f>C44+D44</f>
        <v>200</v>
      </c>
      <c r="F44">
        <f>E44+F43</f>
        <v>8600</v>
      </c>
      <c r="G44">
        <f>E44*.4</f>
        <v>80</v>
      </c>
      <c s="16" r="H44">
        <f>G44+H43</f>
        <v>3440</v>
      </c>
      <c s="16" r="I44">
        <f>sum(F44,H44)</f>
        <v>12040</v>
      </c>
    </row>
    <row customHeight="1" r="45" ht="14.25">
      <c t="s" s="7" r="A45">
        <v>18</v>
      </c>
      <c s="13" r="B45">
        <v>40756</v>
      </c>
      <c r="C45">
        <v>200</v>
      </c>
      <c r="E45">
        <f>C45+D45</f>
        <v>200</v>
      </c>
      <c r="F45">
        <f>E45+F44</f>
        <v>8800</v>
      </c>
      <c r="G45">
        <f>E45*.4</f>
        <v>80</v>
      </c>
      <c s="16" r="H45">
        <f>G45+H44</f>
        <v>3520</v>
      </c>
      <c s="16" r="I45">
        <f>sum(F45,H45)</f>
        <v>12320</v>
      </c>
    </row>
    <row customHeight="1" r="46" ht="14.25">
      <c t="s" s="7" r="A46">
        <v>19</v>
      </c>
      <c s="13" r="B46">
        <v>40757</v>
      </c>
      <c r="C46">
        <v>200</v>
      </c>
      <c r="E46">
        <f>C46+D46</f>
        <v>200</v>
      </c>
      <c r="F46">
        <f>E46+F45</f>
        <v>9000</v>
      </c>
      <c r="G46">
        <f>E46*.4</f>
        <v>80</v>
      </c>
      <c s="16" r="H46">
        <f>G46+H45</f>
        <v>3600</v>
      </c>
      <c s="16" r="I46">
        <f>sum(F46,H46)</f>
        <v>12600</v>
      </c>
    </row>
    <row customHeight="1" r="47" ht="14.25">
      <c t="s" s="7" r="A47">
        <v>15</v>
      </c>
      <c s="13" r="B47">
        <v>40758</v>
      </c>
      <c r="C47">
        <v>200</v>
      </c>
      <c r="E47">
        <f>C47+D47</f>
        <v>200</v>
      </c>
      <c r="F47">
        <f>E47+F46</f>
        <v>9200</v>
      </c>
      <c r="G47">
        <f>E47*.4</f>
        <v>80</v>
      </c>
      <c s="16" r="H47">
        <f>G47+H46</f>
        <v>3680</v>
      </c>
      <c s="16" r="I47">
        <f>sum(F47,H47)</f>
        <v>12880</v>
      </c>
    </row>
    <row customHeight="1" r="48" ht="14.25">
      <c t="s" s="7" r="A48">
        <v>16</v>
      </c>
      <c s="13" r="B48">
        <v>40759</v>
      </c>
      <c r="C48">
        <v>200</v>
      </c>
      <c r="E48">
        <f>C48+D48</f>
        <v>200</v>
      </c>
      <c r="F48">
        <f>E48+F47</f>
        <v>9400</v>
      </c>
      <c r="G48">
        <f>E48*.4</f>
        <v>80</v>
      </c>
      <c s="16" r="H48">
        <f>G48+H47</f>
        <v>3760</v>
      </c>
      <c s="16" r="I48">
        <f>sum(F48,H48)</f>
        <v>13160</v>
      </c>
    </row>
    <row customHeight="1" r="49" ht="14.25">
      <c t="s" s="7" r="A49">
        <v>17</v>
      </c>
      <c s="13" r="B49">
        <v>40760</v>
      </c>
      <c r="C49">
        <v>200</v>
      </c>
      <c r="E49">
        <f>C49+D49</f>
        <v>200</v>
      </c>
      <c r="F49">
        <f>E49+F48</f>
        <v>9600</v>
      </c>
      <c r="G49">
        <f>E49*.4</f>
        <v>80</v>
      </c>
      <c s="16" r="H49">
        <f>G49+H48</f>
        <v>3840</v>
      </c>
      <c s="16" r="I49">
        <f>sum(F49,H49)</f>
        <v>13440</v>
      </c>
    </row>
    <row customHeight="1" r="50" ht="14.25">
      <c t="s" s="7" r="A50">
        <v>18</v>
      </c>
      <c s="13" r="B50">
        <v>40763</v>
      </c>
      <c r="C50">
        <v>200</v>
      </c>
      <c s="11" r="D50"/>
      <c r="E50">
        <f>C50+D50</f>
        <v>200</v>
      </c>
      <c r="F50">
        <f>E50+F49</f>
        <v>9800</v>
      </c>
      <c r="G50">
        <f>E50*.4</f>
        <v>80</v>
      </c>
      <c s="16" r="H50">
        <f>G50+H49</f>
        <v>3920</v>
      </c>
      <c s="16" r="I50">
        <f>sum(F50,H50)</f>
        <v>13720</v>
      </c>
      <c s="11" r="J50"/>
      <c s="11" r="K50"/>
      <c s="11" r="L50"/>
      <c s="11" r="M50"/>
      <c s="11" r="N50"/>
      <c s="11" r="O50"/>
    </row>
    <row r="51">
      <c t="s" s="7" r="A51">
        <v>19</v>
      </c>
      <c s="13" r="B51">
        <v>40764</v>
      </c>
      <c r="C51">
        <v>200</v>
      </c>
      <c r="E51">
        <f>C51+D51</f>
        <v>200</v>
      </c>
      <c r="F51">
        <f>E51+F50</f>
        <v>10000</v>
      </c>
      <c r="G51">
        <f>E51*.4</f>
        <v>80</v>
      </c>
      <c s="16" r="H51">
        <f>G51+H50</f>
        <v>4000</v>
      </c>
      <c s="16" r="I51">
        <f>sum(F51,H51)</f>
        <v>14000</v>
      </c>
    </row>
    <row r="52">
      <c t="s" s="7" r="A52">
        <v>15</v>
      </c>
      <c s="13" r="B52">
        <v>40765</v>
      </c>
      <c r="C52">
        <v>200</v>
      </c>
      <c r="E52">
        <f>C52+D52</f>
        <v>200</v>
      </c>
      <c r="F52">
        <f>E52+F51</f>
        <v>10200</v>
      </c>
      <c r="G52">
        <f>E52*.4</f>
        <v>80</v>
      </c>
      <c s="16" r="H52">
        <f>G52+H51</f>
        <v>4080</v>
      </c>
      <c s="16" r="I52">
        <f>sum(F52,H52)</f>
        <v>14280</v>
      </c>
    </row>
    <row r="53">
      <c t="s" s="7" r="A53">
        <v>16</v>
      </c>
      <c s="13" r="B53">
        <v>40766</v>
      </c>
      <c r="C53">
        <v>200</v>
      </c>
      <c r="E53">
        <f>C53+D53</f>
        <v>200</v>
      </c>
      <c r="F53">
        <f>E53+F52</f>
        <v>10400</v>
      </c>
      <c r="G53">
        <f>E53*.4</f>
        <v>80</v>
      </c>
      <c s="16" r="H53">
        <f>G53+H52</f>
        <v>4160</v>
      </c>
      <c s="16" r="I53">
        <f>sum(F53,H53)</f>
        <v>14560</v>
      </c>
    </row>
    <row r="54">
      <c t="s" s="7" r="A54">
        <v>17</v>
      </c>
      <c s="13" r="B54">
        <v>40767</v>
      </c>
      <c r="C54">
        <v>200</v>
      </c>
      <c r="E54">
        <f>C54+D54</f>
        <v>200</v>
      </c>
      <c r="F54">
        <f>E54+F53</f>
        <v>10600</v>
      </c>
      <c r="G54">
        <f>E54*.4</f>
        <v>80</v>
      </c>
      <c s="16" r="H54">
        <f>G54+H53</f>
        <v>4240</v>
      </c>
      <c s="16" r="I54">
        <f>sum(F54,H54)</f>
        <v>14840</v>
      </c>
    </row>
    <row r="55">
      <c t="s" s="7" r="A55">
        <v>18</v>
      </c>
      <c s="13" r="B55">
        <v>40770</v>
      </c>
      <c r="C55">
        <v>200</v>
      </c>
      <c r="E55">
        <f>C55+D55</f>
        <v>200</v>
      </c>
      <c r="F55">
        <f>E55+F54</f>
        <v>10800</v>
      </c>
      <c r="G55">
        <f>E55*.4</f>
        <v>80</v>
      </c>
      <c s="16" r="H55">
        <f>G55+H54</f>
        <v>4320</v>
      </c>
      <c s="16" r="I55">
        <f>sum(F55,H55)</f>
        <v>15120</v>
      </c>
    </row>
    <row r="56">
      <c t="s" s="7" r="A56">
        <v>19</v>
      </c>
      <c s="13" r="B56">
        <v>40771</v>
      </c>
      <c r="C56">
        <v>200</v>
      </c>
      <c r="E56">
        <f>C56+D56</f>
        <v>200</v>
      </c>
      <c r="F56">
        <f>E56+F55</f>
        <v>11000</v>
      </c>
      <c r="G56">
        <f>E56*.4</f>
        <v>80</v>
      </c>
      <c s="16" r="H56">
        <f>G56+H55</f>
        <v>4400</v>
      </c>
      <c s="16" r="I56">
        <f>sum(F56,H56)</f>
        <v>15400</v>
      </c>
    </row>
    <row r="57">
      <c t="s" s="7" r="A57">
        <v>15</v>
      </c>
      <c s="13" r="B57">
        <v>40772</v>
      </c>
      <c r="C57">
        <v>200</v>
      </c>
      <c r="E57">
        <f>C57+D57</f>
        <v>200</v>
      </c>
      <c r="F57">
        <f>E57+F56</f>
        <v>11200</v>
      </c>
      <c r="G57">
        <f>E57*.4</f>
        <v>80</v>
      </c>
      <c s="16" r="H57">
        <f>G57+H56</f>
        <v>4480</v>
      </c>
      <c s="16" r="I57">
        <f>sum(F57,H57)</f>
        <v>15680</v>
      </c>
    </row>
    <row r="58">
      <c t="s" s="7" r="A58">
        <v>16</v>
      </c>
      <c s="13" r="B58">
        <v>40773</v>
      </c>
      <c r="C58">
        <v>200</v>
      </c>
      <c r="E58">
        <f>C58+D58</f>
        <v>200</v>
      </c>
      <c r="F58">
        <f>E58+F57</f>
        <v>11400</v>
      </c>
      <c r="G58">
        <f>E58*.4</f>
        <v>80</v>
      </c>
      <c s="16" r="H58">
        <f>G58+H57</f>
        <v>4560</v>
      </c>
      <c s="16" r="I58">
        <f>sum(F58,H58)</f>
        <v>15960</v>
      </c>
    </row>
    <row r="59">
      <c t="s" s="7" r="A59">
        <v>17</v>
      </c>
      <c s="13" r="B59">
        <v>40774</v>
      </c>
      <c r="C59">
        <v>200</v>
      </c>
      <c r="E59">
        <f>C59+D59</f>
        <v>200</v>
      </c>
      <c r="F59">
        <f>E59+F58</f>
        <v>11600</v>
      </c>
      <c r="G59">
        <f>E59*.4</f>
        <v>80</v>
      </c>
      <c s="16" r="H59">
        <f>G59+H58</f>
        <v>4640</v>
      </c>
      <c s="16" r="I59">
        <f>sum(F59,H59)</f>
        <v>16240</v>
      </c>
    </row>
    <row r="60">
      <c t="s" s="7" r="A60">
        <v>18</v>
      </c>
      <c s="13" r="B60">
        <v>40777</v>
      </c>
      <c r="C60">
        <v>305</v>
      </c>
      <c r="E60">
        <f>C60+D60</f>
        <v>305</v>
      </c>
      <c r="F60">
        <f>E60+F59</f>
        <v>11905</v>
      </c>
      <c r="G60">
        <f>E60*.4</f>
        <v>122</v>
      </c>
      <c s="16" r="H60">
        <f>G60+H59</f>
        <v>4762</v>
      </c>
      <c s="16" r="I60">
        <f>sum(F60,H60)</f>
        <v>16667</v>
      </c>
    </row>
    <row r="61">
      <c t="s" s="7" r="A61">
        <v>19</v>
      </c>
      <c s="13" r="B61">
        <v>40778</v>
      </c>
      <c r="C61">
        <v>305</v>
      </c>
      <c r="E61">
        <f>C61+D61</f>
        <v>305</v>
      </c>
      <c r="F61">
        <f>E61+F60</f>
        <v>12210</v>
      </c>
      <c r="G61">
        <f>E61*.4</f>
        <v>122</v>
      </c>
      <c s="16" r="H61">
        <f>G61+H60</f>
        <v>4884</v>
      </c>
      <c s="16" r="I61">
        <f>sum(F61,H61)</f>
        <v>17094</v>
      </c>
    </row>
    <row r="62">
      <c t="s" s="7" r="A62">
        <v>15</v>
      </c>
      <c s="13" r="B62">
        <v>40779</v>
      </c>
      <c r="C62">
        <v>305</v>
      </c>
      <c r="E62">
        <f>C62+D62</f>
        <v>305</v>
      </c>
      <c r="F62">
        <f>E62+F61</f>
        <v>12515</v>
      </c>
      <c r="G62">
        <f>E62*.4</f>
        <v>122</v>
      </c>
      <c s="16" r="H62">
        <f>G62+H61</f>
        <v>5006</v>
      </c>
      <c s="16" r="I62">
        <f>sum(F62,H62)</f>
        <v>17521</v>
      </c>
    </row>
    <row r="63">
      <c t="s" s="7" r="A63">
        <v>16</v>
      </c>
      <c s="13" r="B63">
        <v>40780</v>
      </c>
      <c r="C63">
        <v>305</v>
      </c>
      <c r="E63">
        <f>C63+D63</f>
        <v>305</v>
      </c>
      <c r="F63">
        <f>E63+F62</f>
        <v>12820</v>
      </c>
      <c r="G63">
        <f>E63*.4</f>
        <v>122</v>
      </c>
      <c s="16" r="H63">
        <f>G63+H62</f>
        <v>5128</v>
      </c>
      <c s="16" r="I63">
        <f>sum(F63,H63)</f>
        <v>17948</v>
      </c>
    </row>
    <row r="64">
      <c t="s" s="7" r="A64">
        <v>17</v>
      </c>
      <c s="13" r="B64">
        <v>40781</v>
      </c>
      <c r="C64">
        <v>305</v>
      </c>
      <c r="E64">
        <f>C64+D64</f>
        <v>305</v>
      </c>
      <c r="F64">
        <f>E64+F63</f>
        <v>13125</v>
      </c>
      <c r="G64">
        <f>E64*.4</f>
        <v>122</v>
      </c>
      <c s="16" r="H64">
        <f>G64+H63</f>
        <v>5250</v>
      </c>
      <c s="16" r="I64">
        <f>sum(F64,H64)</f>
        <v>18375</v>
      </c>
    </row>
    <row r="65">
      <c t="s" s="7" r="A65">
        <v>18</v>
      </c>
      <c s="13" r="B65">
        <v>40784</v>
      </c>
      <c r="C65">
        <v>305</v>
      </c>
      <c r="E65">
        <f>C65+D65</f>
        <v>305</v>
      </c>
      <c r="F65">
        <f>E65+F64</f>
        <v>13430</v>
      </c>
      <c r="G65">
        <f>E65*.4</f>
        <v>122</v>
      </c>
      <c s="16" r="H65">
        <f>G65+H64</f>
        <v>5372</v>
      </c>
      <c s="16" r="I65">
        <f>sum(F65,H65)</f>
        <v>18802</v>
      </c>
    </row>
    <row r="66">
      <c t="s" s="7" r="A66">
        <v>19</v>
      </c>
      <c s="13" r="B66">
        <v>40785</v>
      </c>
      <c r="C66">
        <v>305</v>
      </c>
      <c r="E66">
        <f>C66+D66</f>
        <v>305</v>
      </c>
      <c r="F66">
        <f>E66+F65</f>
        <v>13735</v>
      </c>
      <c r="G66">
        <f>E66*.4</f>
        <v>122</v>
      </c>
      <c s="16" r="H66">
        <f>G66+H65</f>
        <v>5494</v>
      </c>
      <c s="16" r="I66">
        <f>sum(F66,H66)</f>
        <v>19229</v>
      </c>
    </row>
    <row r="67">
      <c t="s" s="7" r="A67">
        <v>15</v>
      </c>
      <c s="13" r="B67">
        <v>40786</v>
      </c>
      <c r="C67">
        <v>305</v>
      </c>
      <c r="E67">
        <f>C67+D67</f>
        <v>305</v>
      </c>
      <c r="F67">
        <f>E67+F66</f>
        <v>14040</v>
      </c>
      <c r="G67">
        <f>E67*.4</f>
        <v>122</v>
      </c>
      <c s="16" r="H67">
        <f>G67+H66</f>
        <v>5616</v>
      </c>
      <c s="16" r="I67">
        <f>sum(F67,H67)</f>
        <v>19656</v>
      </c>
    </row>
    <row r="68">
      <c t="s" s="7" r="A68">
        <v>16</v>
      </c>
      <c s="13" r="B68">
        <v>40787</v>
      </c>
      <c r="C68">
        <v>305</v>
      </c>
      <c r="E68">
        <f>C68+D68</f>
        <v>305</v>
      </c>
      <c r="F68">
        <f>E68+F67</f>
        <v>14345</v>
      </c>
      <c r="G68">
        <f>E68*.4</f>
        <v>122</v>
      </c>
      <c s="16" r="H68">
        <f>G68+H67</f>
        <v>5738</v>
      </c>
      <c s="16" r="I68">
        <f>sum(F68,H68)</f>
        <v>20083</v>
      </c>
    </row>
    <row r="69">
      <c t="s" s="7" r="A69">
        <v>17</v>
      </c>
      <c s="13" r="B69">
        <v>40788</v>
      </c>
      <c r="C69">
        <v>305</v>
      </c>
      <c r="E69">
        <f>C69+D69</f>
        <v>305</v>
      </c>
      <c r="F69">
        <f>E69+F68</f>
        <v>14650</v>
      </c>
      <c r="G69">
        <f>E69*.4</f>
        <v>122</v>
      </c>
      <c s="16" r="H69">
        <f>G69+H68</f>
        <v>5860</v>
      </c>
      <c s="16" r="I69">
        <f>sum(F69,H69)</f>
        <v>20510</v>
      </c>
    </row>
    <row r="70">
      <c t="s" s="7" r="A70">
        <v>18</v>
      </c>
      <c s="13" r="B70">
        <v>40791</v>
      </c>
      <c r="C70">
        <v>305</v>
      </c>
      <c r="E70">
        <f>C70+D70</f>
        <v>305</v>
      </c>
      <c r="F70">
        <f>E70+F69</f>
        <v>14955</v>
      </c>
      <c r="G70">
        <f>E70*.4</f>
        <v>122</v>
      </c>
      <c s="16" r="H70">
        <f>G70+H69</f>
        <v>5982</v>
      </c>
      <c s="16" r="I70">
        <f>sum(F70,H70)</f>
        <v>20937</v>
      </c>
    </row>
    <row r="71">
      <c t="s" s="7" r="A71">
        <v>19</v>
      </c>
      <c s="13" r="B71">
        <v>40792</v>
      </c>
      <c r="C71">
        <v>305</v>
      </c>
      <c r="E71">
        <f>C71+D71</f>
        <v>305</v>
      </c>
      <c r="F71">
        <f>E71+F70</f>
        <v>15260</v>
      </c>
      <c r="G71">
        <f>E71*.4</f>
        <v>122</v>
      </c>
      <c s="16" r="H71">
        <f>G71+H70</f>
        <v>6104</v>
      </c>
      <c s="16" r="I71">
        <f>sum(F71,H71)</f>
        <v>21364</v>
      </c>
    </row>
    <row r="72">
      <c t="s" s="7" r="A72">
        <v>15</v>
      </c>
      <c s="13" r="B72">
        <v>40793</v>
      </c>
      <c r="C72">
        <v>305</v>
      </c>
      <c r="E72">
        <f>C72+D72</f>
        <v>305</v>
      </c>
      <c r="F72">
        <f>E72+F71</f>
        <v>15565</v>
      </c>
      <c r="G72">
        <f>E72*.4</f>
        <v>122</v>
      </c>
      <c s="16" r="H72">
        <f>G72+H71</f>
        <v>6226</v>
      </c>
      <c s="16" r="I72">
        <f>sum(F72,H72)</f>
        <v>21791</v>
      </c>
    </row>
    <row r="73">
      <c t="s" s="7" r="A73">
        <v>16</v>
      </c>
      <c s="13" r="B73">
        <v>40794</v>
      </c>
      <c r="C73">
        <v>305</v>
      </c>
      <c r="E73">
        <f>C73+D73</f>
        <v>305</v>
      </c>
      <c r="F73">
        <f>E73+F72</f>
        <v>15870</v>
      </c>
      <c r="G73">
        <f>E73*.4</f>
        <v>122</v>
      </c>
      <c s="16" r="H73">
        <f>G73+H72</f>
        <v>6348</v>
      </c>
      <c s="16" r="I73">
        <f>sum(F73,H73)</f>
        <v>22218</v>
      </c>
    </row>
    <row r="74">
      <c t="s" s="7" r="A74">
        <v>17</v>
      </c>
      <c s="13" r="B74">
        <v>40795</v>
      </c>
      <c r="C74">
        <v>305</v>
      </c>
      <c r="E74">
        <f>C74+D74</f>
        <v>305</v>
      </c>
      <c r="F74">
        <f>E74+F73</f>
        <v>16175</v>
      </c>
      <c r="G74">
        <f>E74*.4</f>
        <v>122</v>
      </c>
      <c s="16" r="H74">
        <f>G74+H73</f>
        <v>6470</v>
      </c>
      <c s="16" r="I74">
        <f>sum(F74,H74)</f>
        <v>22645</v>
      </c>
    </row>
    <row r="75">
      <c t="s" s="7" r="A75">
        <v>18</v>
      </c>
      <c s="13" r="B75">
        <v>40798</v>
      </c>
      <c r="C75">
        <v>305</v>
      </c>
      <c r="E75">
        <f>C75+D75</f>
        <v>305</v>
      </c>
      <c r="F75">
        <f>E75+F74</f>
        <v>16480</v>
      </c>
      <c r="G75">
        <f>E75*.4</f>
        <v>122</v>
      </c>
      <c s="16" r="H75">
        <f>G75+H74</f>
        <v>6592</v>
      </c>
      <c s="16" r="I75">
        <f>sum(F75,H75)</f>
        <v>23072</v>
      </c>
    </row>
    <row r="76">
      <c t="s" s="7" r="A76">
        <v>19</v>
      </c>
      <c s="13" r="B76">
        <v>40799</v>
      </c>
      <c r="C76">
        <v>305</v>
      </c>
      <c r="E76">
        <f>C76+D76</f>
        <v>305</v>
      </c>
      <c r="F76">
        <f>E76+F75</f>
        <v>16785</v>
      </c>
      <c r="G76">
        <f>E76*.4</f>
        <v>122</v>
      </c>
      <c s="16" r="H76">
        <f>G76+H75</f>
        <v>6714</v>
      </c>
      <c s="16" r="I76">
        <f>sum(F76,H76)</f>
        <v>23499</v>
      </c>
    </row>
    <row r="77">
      <c t="s" s="7" r="A77">
        <v>15</v>
      </c>
      <c s="13" r="B77">
        <v>40800</v>
      </c>
      <c r="C77">
        <v>305</v>
      </c>
      <c r="E77">
        <f>C77+D77</f>
        <v>305</v>
      </c>
      <c r="F77">
        <f>E77+F76</f>
        <v>17090</v>
      </c>
      <c r="G77">
        <f>E77*.4</f>
        <v>122</v>
      </c>
      <c s="16" r="H77">
        <f>G77+H76</f>
        <v>6836</v>
      </c>
      <c s="16" r="I77">
        <f>sum(F77,H77)</f>
        <v>23926</v>
      </c>
    </row>
    <row r="78">
      <c t="s" s="7" r="A78">
        <v>16</v>
      </c>
      <c s="13" r="B78">
        <v>40801</v>
      </c>
      <c r="C78">
        <v>305</v>
      </c>
      <c r="E78">
        <f>C78+D78</f>
        <v>305</v>
      </c>
      <c r="F78">
        <f>E78+F77</f>
        <v>17395</v>
      </c>
      <c r="G78">
        <f>E78*.4</f>
        <v>122</v>
      </c>
      <c s="16" r="H78">
        <f>G78+H77</f>
        <v>6958</v>
      </c>
      <c s="16" r="I78">
        <f>sum(F78,H78)</f>
        <v>24353</v>
      </c>
    </row>
    <row r="79">
      <c t="s" s="7" r="A79">
        <v>17</v>
      </c>
      <c s="13" r="B79">
        <v>40802</v>
      </c>
      <c r="C79">
        <v>305</v>
      </c>
      <c r="E79">
        <f>C79+D79</f>
        <v>305</v>
      </c>
      <c r="F79">
        <f>E79+F78</f>
        <v>17700</v>
      </c>
      <c r="G79">
        <f>E79*.4</f>
        <v>122</v>
      </c>
      <c s="16" r="H79">
        <f>G79+H78</f>
        <v>7080</v>
      </c>
      <c s="16" r="I79">
        <f>sum(F79,H79)</f>
        <v>24780</v>
      </c>
    </row>
    <row r="80">
      <c t="s" s="7" r="A80">
        <v>18</v>
      </c>
      <c s="13" r="B80">
        <v>40805</v>
      </c>
      <c r="C80">
        <v>305</v>
      </c>
      <c r="E80">
        <f>C80+D80</f>
        <v>305</v>
      </c>
      <c r="F80">
        <f>E80+F79</f>
        <v>18005</v>
      </c>
      <c r="G80">
        <f>E80*.4</f>
        <v>122</v>
      </c>
      <c s="16" r="H80">
        <f>G80+H79</f>
        <v>7202</v>
      </c>
      <c s="16" r="I80">
        <f>sum(F80,H80)</f>
        <v>25207</v>
      </c>
    </row>
    <row r="81">
      <c t="s" s="7" r="A81">
        <v>19</v>
      </c>
      <c s="13" r="B81">
        <v>40806</v>
      </c>
      <c r="C81">
        <v>305</v>
      </c>
      <c r="E81">
        <f>C81+D81</f>
        <v>305</v>
      </c>
      <c r="F81">
        <f>E81+F80</f>
        <v>18310</v>
      </c>
      <c r="G81">
        <f>E81*.4</f>
        <v>122</v>
      </c>
      <c s="16" r="H81">
        <f>G81+H80</f>
        <v>7324</v>
      </c>
      <c s="16" r="I81">
        <f>sum(F81,H81)</f>
        <v>25634</v>
      </c>
    </row>
    <row r="82">
      <c t="s" s="7" r="A82">
        <v>15</v>
      </c>
      <c s="13" r="B82">
        <v>40807</v>
      </c>
      <c r="C82">
        <v>305</v>
      </c>
      <c r="E82">
        <f>C82+D82</f>
        <v>305</v>
      </c>
      <c r="F82">
        <f>E82+F81</f>
        <v>18615</v>
      </c>
      <c r="G82">
        <f>E82*.4</f>
        <v>122</v>
      </c>
      <c s="16" r="H82">
        <f>G82+H81</f>
        <v>7446</v>
      </c>
      <c s="16" r="I82">
        <f>sum(F82,H82)</f>
        <v>26061</v>
      </c>
    </row>
    <row r="83">
      <c t="s" s="7" r="A83">
        <v>16</v>
      </c>
      <c s="13" r="B83">
        <v>40808</v>
      </c>
      <c r="C83">
        <v>305</v>
      </c>
      <c r="E83">
        <f>C83+D83</f>
        <v>305</v>
      </c>
      <c r="F83">
        <f>E83+F82</f>
        <v>18920</v>
      </c>
      <c r="G83">
        <f>E83*.4</f>
        <v>122</v>
      </c>
      <c s="16" r="H83">
        <f>G83+H82</f>
        <v>7568</v>
      </c>
      <c s="16" r="I83">
        <f>sum(F83,H83)</f>
        <v>26488</v>
      </c>
    </row>
    <row r="84">
      <c t="s" s="7" r="A84">
        <v>17</v>
      </c>
      <c s="13" r="B84">
        <v>40809</v>
      </c>
      <c r="C84">
        <v>305</v>
      </c>
      <c r="E84">
        <f>C84+D84</f>
        <v>305</v>
      </c>
      <c r="F84">
        <f>E84+F83</f>
        <v>19225</v>
      </c>
      <c r="G84">
        <f>E84*.4</f>
        <v>122</v>
      </c>
      <c s="16" r="H84">
        <f>G84+H83</f>
        <v>7690</v>
      </c>
      <c s="16" r="I84">
        <f>sum(F84,H84)</f>
        <v>26915</v>
      </c>
    </row>
    <row r="85">
      <c t="s" s="7" r="A85">
        <v>18</v>
      </c>
      <c s="13" r="B85">
        <v>40812</v>
      </c>
      <c r="C85">
        <v>305</v>
      </c>
      <c r="E85">
        <f>C85+D85</f>
        <v>305</v>
      </c>
      <c r="F85">
        <f>E85+F84</f>
        <v>19530</v>
      </c>
      <c r="G85">
        <f>E85*.4</f>
        <v>122</v>
      </c>
      <c s="16" r="H85">
        <f>G85+H84</f>
        <v>7812</v>
      </c>
      <c s="16" r="I85">
        <f>sum(F85,H85)</f>
        <v>27342</v>
      </c>
    </row>
    <row r="86">
      <c t="s" s="7" r="A86">
        <v>19</v>
      </c>
      <c s="13" r="B86">
        <v>40813</v>
      </c>
      <c r="C86">
        <v>305</v>
      </c>
      <c r="E86">
        <f>C86+D86</f>
        <v>305</v>
      </c>
      <c r="F86">
        <f>E86+F85</f>
        <v>19835</v>
      </c>
      <c r="G86">
        <f>E86*.4</f>
        <v>122</v>
      </c>
      <c s="16" r="H86">
        <f>G86+H85</f>
        <v>7934</v>
      </c>
      <c s="16" r="I86">
        <f>sum(F86,H86)</f>
        <v>27769</v>
      </c>
    </row>
    <row r="87">
      <c t="s" s="7" r="A87">
        <v>15</v>
      </c>
      <c s="13" r="B87">
        <v>40814</v>
      </c>
      <c r="C87">
        <v>305</v>
      </c>
      <c r="E87">
        <f>C87+D87</f>
        <v>305</v>
      </c>
      <c r="F87">
        <f>E87+F86</f>
        <v>20140</v>
      </c>
      <c r="G87">
        <f>E87*.4</f>
        <v>122</v>
      </c>
      <c s="16" r="H87">
        <f>G87+H86</f>
        <v>8056</v>
      </c>
      <c s="16" r="I87">
        <f>sum(F87,H87)</f>
        <v>28196</v>
      </c>
    </row>
    <row r="88">
      <c t="s" s="7" r="A88">
        <v>16</v>
      </c>
      <c s="13" r="B88">
        <v>40815</v>
      </c>
      <c r="C88">
        <v>305</v>
      </c>
      <c r="E88">
        <f>C88+D88</f>
        <v>305</v>
      </c>
      <c r="F88">
        <f>E88+F87</f>
        <v>20445</v>
      </c>
      <c r="G88">
        <f>E88*.4</f>
        <v>122</v>
      </c>
      <c s="16" r="H88">
        <f>G88+H87</f>
        <v>8178</v>
      </c>
      <c s="16" r="I88">
        <f>sum(F88,H88)</f>
        <v>28623</v>
      </c>
    </row>
    <row r="89">
      <c t="s" s="7" r="A89">
        <v>17</v>
      </c>
      <c s="13" r="B89">
        <v>40816</v>
      </c>
      <c r="C89">
        <v>305</v>
      </c>
      <c r="E89">
        <f>C89+D89</f>
        <v>305</v>
      </c>
      <c r="F89">
        <f>E89+F88</f>
        <v>20750</v>
      </c>
      <c r="G89">
        <f>E89*.4</f>
        <v>122</v>
      </c>
      <c s="16" r="H89">
        <f>G89+H88</f>
        <v>8300</v>
      </c>
      <c s="16" r="I89">
        <f>sum(F89,H89)</f>
        <v>29050</v>
      </c>
    </row>
    <row r="90">
      <c t="s" s="7" r="A90">
        <v>18</v>
      </c>
      <c s="13" r="B90">
        <v>40819</v>
      </c>
      <c r="C90">
        <v>305</v>
      </c>
      <c r="E90">
        <f>C90+D90</f>
        <v>305</v>
      </c>
      <c r="F90">
        <f>E90+F89</f>
        <v>21055</v>
      </c>
      <c r="G90">
        <f>E90*.4</f>
        <v>122</v>
      </c>
      <c s="16" r="H90">
        <f>G90+H89</f>
        <v>8422</v>
      </c>
      <c s="16" r="I90">
        <f>sum(F90,H90)</f>
        <v>29477</v>
      </c>
    </row>
    <row r="91">
      <c t="s" s="7" r="A91">
        <v>19</v>
      </c>
      <c s="13" r="B91">
        <v>40820</v>
      </c>
      <c r="C91">
        <v>305</v>
      </c>
      <c r="E91">
        <f>C91+D91</f>
        <v>305</v>
      </c>
      <c r="F91">
        <f>E91+F90</f>
        <v>21360</v>
      </c>
      <c r="G91">
        <f>E91*.4</f>
        <v>122</v>
      </c>
      <c s="16" r="H91">
        <f>G91+H90</f>
        <v>8544</v>
      </c>
      <c s="16" r="I91">
        <f>sum(F91,H91)</f>
        <v>29904</v>
      </c>
    </row>
    <row r="92">
      <c t="s" s="7" r="A92">
        <v>15</v>
      </c>
      <c s="13" r="B92">
        <v>40821</v>
      </c>
      <c r="C92">
        <v>305</v>
      </c>
      <c r="E92">
        <f>C92+D92</f>
        <v>305</v>
      </c>
      <c r="F92">
        <f>E92+F91</f>
        <v>21665</v>
      </c>
      <c r="G92">
        <f>E92*.4</f>
        <v>122</v>
      </c>
      <c s="16" r="H92">
        <f>G92+H91</f>
        <v>8666</v>
      </c>
      <c s="16" r="I92">
        <f>sum(F92,H92)</f>
        <v>30331</v>
      </c>
    </row>
    <row r="93">
      <c t="s" s="7" r="A93">
        <v>16</v>
      </c>
      <c s="13" r="B93">
        <v>40822</v>
      </c>
      <c r="C93">
        <v>305</v>
      </c>
      <c r="E93">
        <f>C93+D93</f>
        <v>305</v>
      </c>
      <c r="F93">
        <f>E93+F92</f>
        <v>21970</v>
      </c>
      <c r="G93">
        <f>E93*.4</f>
        <v>122</v>
      </c>
      <c s="16" r="H93">
        <f>G93+H92</f>
        <v>8788</v>
      </c>
      <c s="16" r="I93">
        <f>sum(F93,H93)</f>
        <v>30758</v>
      </c>
    </row>
    <row r="94">
      <c t="s" s="7" r="A94">
        <v>17</v>
      </c>
      <c s="13" r="B94">
        <v>40823</v>
      </c>
      <c r="C94">
        <v>305</v>
      </c>
      <c r="E94">
        <f>C94+D94</f>
        <v>305</v>
      </c>
      <c r="F94">
        <f>E94+F93</f>
        <v>22275</v>
      </c>
      <c r="G94">
        <f>E94*.4</f>
        <v>122</v>
      </c>
      <c s="16" r="H94">
        <f>G94+H93</f>
        <v>8910</v>
      </c>
      <c s="16" r="I94">
        <f>sum(F94,H94)</f>
        <v>31185</v>
      </c>
    </row>
    <row r="95">
      <c t="s" s="7" r="A95">
        <v>18</v>
      </c>
      <c s="13" r="B95">
        <v>40826</v>
      </c>
      <c r="C95">
        <v>305</v>
      </c>
      <c r="E95">
        <f>C95+D95</f>
        <v>305</v>
      </c>
      <c r="F95">
        <f>E95+F94</f>
        <v>22580</v>
      </c>
      <c r="G95">
        <f>E95*.4</f>
        <v>122</v>
      </c>
      <c s="16" r="H95">
        <f>G95+H94</f>
        <v>9032</v>
      </c>
      <c s="16" r="I95">
        <f>sum(F95,H95)</f>
        <v>31612</v>
      </c>
    </row>
    <row r="96">
      <c t="s" s="7" r="A96">
        <v>19</v>
      </c>
      <c s="13" r="B96">
        <v>40827</v>
      </c>
      <c r="C96">
        <v>305</v>
      </c>
      <c r="E96">
        <f>C96+D96</f>
        <v>305</v>
      </c>
      <c r="F96">
        <f>E96+F95</f>
        <v>22885</v>
      </c>
      <c r="G96">
        <f>E96*.4</f>
        <v>122</v>
      </c>
      <c s="16" r="H96">
        <f>G96+H95</f>
        <v>9154</v>
      </c>
      <c s="16" r="I96">
        <f>sum(F96,H96)</f>
        <v>32039</v>
      </c>
    </row>
    <row r="97">
      <c t="s" s="7" r="A97">
        <v>15</v>
      </c>
      <c s="13" r="B97">
        <v>40828</v>
      </c>
      <c r="C97">
        <v>305</v>
      </c>
      <c r="E97">
        <f>C97+D97</f>
        <v>305</v>
      </c>
      <c r="F97">
        <f>E97+F96</f>
        <v>23190</v>
      </c>
      <c r="G97">
        <f>E97*.4</f>
        <v>122</v>
      </c>
      <c s="16" r="H97">
        <f>G97+H96</f>
        <v>9276</v>
      </c>
      <c s="16" r="I97">
        <f>sum(F97,H97)</f>
        <v>32466</v>
      </c>
    </row>
    <row r="98">
      <c t="s" s="7" r="A98">
        <v>16</v>
      </c>
      <c s="13" r="B98">
        <v>40829</v>
      </c>
      <c r="C98">
        <v>305</v>
      </c>
      <c r="E98">
        <f>C98+D98</f>
        <v>305</v>
      </c>
      <c r="F98">
        <f>E98+F97</f>
        <v>23495</v>
      </c>
      <c r="G98">
        <f>E98*.4</f>
        <v>122</v>
      </c>
      <c s="16" r="H98">
        <f>G98+H97</f>
        <v>9398</v>
      </c>
      <c s="16" r="I98">
        <f>sum(F98,H98)</f>
        <v>32893</v>
      </c>
    </row>
    <row r="99">
      <c t="s" s="7" r="A99">
        <v>17</v>
      </c>
      <c s="13" r="B99">
        <v>40830</v>
      </c>
      <c r="C99">
        <v>305</v>
      </c>
      <c r="E99">
        <f>C99+D99</f>
        <v>305</v>
      </c>
      <c r="F99">
        <f>E99+F98</f>
        <v>23800</v>
      </c>
      <c r="G99">
        <f>E99*.4</f>
        <v>122</v>
      </c>
      <c s="16" r="H99">
        <f>G99+H98</f>
        <v>9520</v>
      </c>
      <c s="16" r="I99">
        <f>sum(F99,H99)</f>
        <v>33320</v>
      </c>
    </row>
    <row r="100">
      <c t="s" s="7" r="A100">
        <v>18</v>
      </c>
      <c s="13" r="B100">
        <v>40833</v>
      </c>
      <c r="C100">
        <v>305</v>
      </c>
      <c r="E100">
        <f>C100+D100</f>
        <v>305</v>
      </c>
      <c r="F100">
        <f>E100+F99</f>
        <v>24105</v>
      </c>
      <c r="G100">
        <f>E100*.4</f>
        <v>122</v>
      </c>
      <c s="16" r="H100">
        <f>G100+H99</f>
        <v>9642</v>
      </c>
      <c s="16" r="I100">
        <f>sum(F100,H100)</f>
        <v>33747</v>
      </c>
    </row>
    <row r="101">
      <c t="s" s="7" r="A101">
        <v>19</v>
      </c>
      <c s="13" r="B101">
        <v>40834</v>
      </c>
      <c r="C101">
        <v>305</v>
      </c>
      <c r="E101">
        <f>C101+D101</f>
        <v>305</v>
      </c>
      <c r="F101">
        <f>E101+F100</f>
        <v>24410</v>
      </c>
      <c r="G101">
        <f>E101*.4</f>
        <v>122</v>
      </c>
      <c s="16" r="H101">
        <f>G101+H100</f>
        <v>9764</v>
      </c>
      <c s="16" r="I101">
        <f>sum(F101,H101)</f>
        <v>34174</v>
      </c>
    </row>
    <row r="102">
      <c t="s" s="7" r="A102">
        <v>15</v>
      </c>
      <c s="13" r="B102">
        <v>40835</v>
      </c>
      <c r="C102">
        <v>305</v>
      </c>
      <c r="E102">
        <f>C102+D102</f>
        <v>305</v>
      </c>
      <c r="F102">
        <f>E102+F101</f>
        <v>24715</v>
      </c>
      <c r="G102">
        <f>E102*.4</f>
        <v>122</v>
      </c>
      <c s="16" r="H102">
        <f>G102+H101</f>
        <v>9886</v>
      </c>
      <c s="16" r="I102">
        <f>sum(F102,H102)</f>
        <v>34601</v>
      </c>
    </row>
    <row r="103">
      <c t="s" s="7" r="A103">
        <v>16</v>
      </c>
      <c s="13" r="B103">
        <v>40836</v>
      </c>
      <c r="C103">
        <v>305</v>
      </c>
      <c r="E103">
        <f>C103+D103</f>
        <v>305</v>
      </c>
      <c r="F103">
        <f>E103+F102</f>
        <v>25020</v>
      </c>
      <c r="G103">
        <f>E103*.4</f>
        <v>122</v>
      </c>
      <c s="16" r="H103">
        <f>G103+H102</f>
        <v>10008</v>
      </c>
      <c s="16" r="I103">
        <f>sum(F103,H103)</f>
        <v>35028</v>
      </c>
    </row>
    <row r="104">
      <c t="s" s="7" r="A104">
        <v>17</v>
      </c>
      <c s="13" r="B104">
        <v>40837</v>
      </c>
      <c r="C104">
        <v>305</v>
      </c>
      <c r="E104">
        <f>C104+D104</f>
        <v>305</v>
      </c>
      <c r="F104">
        <f>E104+F103</f>
        <v>25325</v>
      </c>
      <c r="G104">
        <f>E104*.4</f>
        <v>122</v>
      </c>
      <c s="16" r="H104">
        <f>G104+H103</f>
        <v>10130</v>
      </c>
      <c s="16" r="I104">
        <f>sum(F104,H104)</f>
        <v>35455</v>
      </c>
    </row>
    <row r="105">
      <c t="s" s="7" r="A105">
        <v>18</v>
      </c>
      <c s="13" r="B105">
        <v>40840</v>
      </c>
      <c r="C105">
        <v>305</v>
      </c>
      <c r="E105">
        <f>C105+D105</f>
        <v>305</v>
      </c>
      <c r="F105">
        <f>E105+F104</f>
        <v>25630</v>
      </c>
      <c r="G105">
        <f>E105*.4</f>
        <v>122</v>
      </c>
      <c s="16" r="H105">
        <f>G105+H104</f>
        <v>10252</v>
      </c>
      <c s="16" r="I105">
        <f>sum(F105,H105)</f>
        <v>35882</v>
      </c>
    </row>
    <row r="106">
      <c t="s" s="7" r="A106">
        <v>19</v>
      </c>
      <c s="13" r="B106">
        <v>40841</v>
      </c>
      <c r="C106">
        <v>305</v>
      </c>
      <c r="E106">
        <f>C106+D106</f>
        <v>305</v>
      </c>
      <c r="F106">
        <f>E106+F105</f>
        <v>25935</v>
      </c>
      <c r="G106">
        <f>E106*.4</f>
        <v>122</v>
      </c>
      <c s="16" r="H106">
        <f>G106+H105</f>
        <v>10374</v>
      </c>
      <c s="16" r="I106">
        <f>sum(F106,H106)</f>
        <v>36309</v>
      </c>
    </row>
    <row r="107">
      <c t="s" s="7" r="A107">
        <v>15</v>
      </c>
      <c s="13" r="B107">
        <v>40842</v>
      </c>
      <c r="C107">
        <v>305</v>
      </c>
      <c r="E107">
        <f>C107+D107</f>
        <v>305</v>
      </c>
      <c r="F107">
        <f>E107+F106</f>
        <v>26240</v>
      </c>
      <c r="G107">
        <f>E107*.4</f>
        <v>122</v>
      </c>
      <c s="16" r="H107">
        <f>G107+H106</f>
        <v>10496</v>
      </c>
      <c s="16" r="I107">
        <f>sum(F107,H107)</f>
        <v>36736</v>
      </c>
    </row>
    <row r="108">
      <c t="s" s="7" r="A108">
        <v>16</v>
      </c>
      <c s="13" r="B108">
        <v>40843</v>
      </c>
      <c r="C108">
        <v>305</v>
      </c>
      <c r="E108">
        <f>C108+D108</f>
        <v>305</v>
      </c>
      <c r="F108">
        <f>E108+F107</f>
        <v>26545</v>
      </c>
      <c r="G108">
        <f>E108*.4</f>
        <v>122</v>
      </c>
      <c s="16" r="H108">
        <f>G108+H107</f>
        <v>10618</v>
      </c>
      <c s="16" r="I108">
        <f>sum(F108,H108)</f>
        <v>37163</v>
      </c>
    </row>
    <row r="109">
      <c t="s" s="7" r="A109">
        <v>17</v>
      </c>
      <c s="13" r="B109">
        <v>40844</v>
      </c>
      <c r="C109">
        <v>305</v>
      </c>
      <c r="E109">
        <f>C109+D109</f>
        <v>305</v>
      </c>
      <c r="F109">
        <f>E109+F108</f>
        <v>26850</v>
      </c>
      <c r="G109">
        <f>E109*.4</f>
        <v>122</v>
      </c>
      <c s="16" r="H109">
        <f>G109+H108</f>
        <v>10740</v>
      </c>
      <c s="16" r="I109">
        <f>sum(F109,H109)</f>
        <v>37590</v>
      </c>
    </row>
    <row r="110">
      <c t="s" s="7" r="A110">
        <v>18</v>
      </c>
      <c s="13" r="B110">
        <v>40847</v>
      </c>
      <c r="C110">
        <v>305</v>
      </c>
      <c r="E110">
        <f>C110+D110</f>
        <v>305</v>
      </c>
      <c r="F110">
        <f>E110+F109</f>
        <v>27155</v>
      </c>
      <c r="G110">
        <f>E110*.4</f>
        <v>122</v>
      </c>
      <c s="16" r="H110">
        <f>G110+H109</f>
        <v>10862</v>
      </c>
      <c s="16" r="I110">
        <f>sum(F110,H110)</f>
        <v>38017</v>
      </c>
    </row>
    <row r="111">
      <c t="s" s="7" r="A111">
        <v>19</v>
      </c>
      <c s="13" r="B111">
        <v>40848</v>
      </c>
      <c r="C111">
        <v>305</v>
      </c>
      <c r="E111">
        <f>C111+D111</f>
        <v>305</v>
      </c>
      <c r="F111">
        <f>E111+F110</f>
        <v>27460</v>
      </c>
      <c r="G111">
        <f>E111*.4</f>
        <v>122</v>
      </c>
      <c s="16" r="H111">
        <f>G111+H110</f>
        <v>10984</v>
      </c>
      <c s="16" r="I111">
        <f>sum(F111,H111)</f>
        <v>38444</v>
      </c>
    </row>
    <row r="112">
      <c t="s" s="7" r="A112">
        <v>15</v>
      </c>
      <c s="13" r="B112">
        <v>40849</v>
      </c>
      <c r="C112">
        <v>305</v>
      </c>
      <c r="E112">
        <f>C112+D112</f>
        <v>305</v>
      </c>
      <c r="F112">
        <f>E112+F111</f>
        <v>27765</v>
      </c>
      <c r="G112">
        <f>E112*.4</f>
        <v>122</v>
      </c>
      <c s="16" r="H112">
        <f>G112+H111</f>
        <v>11106</v>
      </c>
      <c s="16" r="I112">
        <f>sum(F112,H112)</f>
        <v>38871</v>
      </c>
    </row>
    <row r="113">
      <c t="s" s="7" r="A113">
        <v>16</v>
      </c>
      <c s="13" r="B113">
        <v>40850</v>
      </c>
      <c r="C113">
        <v>305</v>
      </c>
      <c r="E113">
        <f>C113+D113</f>
        <v>305</v>
      </c>
      <c r="F113">
        <f>E113+F112</f>
        <v>28070</v>
      </c>
      <c r="G113">
        <f>E113*.4</f>
        <v>122</v>
      </c>
      <c s="16" r="H113">
        <f>G113+H112</f>
        <v>11228</v>
      </c>
      <c s="16" r="I113">
        <f>sum(F113,H113)</f>
        <v>39298</v>
      </c>
    </row>
    <row r="114">
      <c t="s" s="7" r="A114">
        <v>17</v>
      </c>
      <c s="13" r="B114">
        <v>40851</v>
      </c>
      <c r="C114">
        <v>305</v>
      </c>
      <c r="E114">
        <f>C114+D114</f>
        <v>305</v>
      </c>
      <c r="F114">
        <f>E114+F113</f>
        <v>28375</v>
      </c>
      <c r="G114">
        <f>E114*.4</f>
        <v>122</v>
      </c>
      <c s="16" r="H114">
        <f>G114+H113</f>
        <v>11350</v>
      </c>
      <c s="16" r="I114">
        <f>sum(F114,H114)</f>
        <v>39725</v>
      </c>
    </row>
    <row r="115">
      <c t="s" s="7" r="A115">
        <v>18</v>
      </c>
      <c s="13" r="B115">
        <v>40854</v>
      </c>
      <c r="C115">
        <v>305</v>
      </c>
      <c r="E115">
        <f>C115+D115</f>
        <v>305</v>
      </c>
      <c r="F115">
        <f>E115+F114</f>
        <v>28680</v>
      </c>
      <c r="G115">
        <f>E115*.4</f>
        <v>122</v>
      </c>
      <c s="16" r="H115">
        <f>G115+H114</f>
        <v>11472</v>
      </c>
      <c s="16" r="I115">
        <f>sum(F115,H115)</f>
        <v>40152</v>
      </c>
    </row>
    <row r="116">
      <c t="s" s="7" r="A116">
        <v>19</v>
      </c>
      <c s="13" r="B116">
        <v>40855</v>
      </c>
      <c r="C116">
        <v>305</v>
      </c>
      <c r="E116">
        <f>C116+D116</f>
        <v>305</v>
      </c>
      <c r="F116">
        <f>E116+F115</f>
        <v>28985</v>
      </c>
      <c r="G116">
        <f>E116*.4</f>
        <v>122</v>
      </c>
      <c s="16" r="H116">
        <f>G116+H115</f>
        <v>11594</v>
      </c>
      <c s="16" r="I116">
        <f>sum(F116,H116)</f>
        <v>40579</v>
      </c>
    </row>
    <row r="117">
      <c t="s" s="7" r="A117">
        <v>15</v>
      </c>
      <c s="13" r="B117">
        <v>40856</v>
      </c>
      <c r="C117">
        <v>305</v>
      </c>
      <c r="E117">
        <f>C117+D117</f>
        <v>305</v>
      </c>
      <c r="F117">
        <f>E117+F116</f>
        <v>29290</v>
      </c>
      <c r="G117">
        <f>E117*.4</f>
        <v>122</v>
      </c>
      <c s="16" r="H117">
        <f>G117+H116</f>
        <v>11716</v>
      </c>
      <c s="16" r="I117">
        <f>sum(F117,H117)</f>
        <v>41006</v>
      </c>
    </row>
    <row r="118">
      <c t="s" s="7" r="A118">
        <v>16</v>
      </c>
      <c s="13" r="B118">
        <v>40857</v>
      </c>
      <c r="C118">
        <v>305</v>
      </c>
      <c r="E118">
        <f>C118+D118</f>
        <v>305</v>
      </c>
      <c r="F118">
        <f>E118+F117</f>
        <v>29595</v>
      </c>
      <c r="G118">
        <f>E118*.4</f>
        <v>122</v>
      </c>
      <c s="16" r="H118">
        <f>G118+H117</f>
        <v>11838</v>
      </c>
      <c s="16" r="I118">
        <f>sum(F118,H118)</f>
        <v>41433</v>
      </c>
    </row>
    <row r="119">
      <c t="s" s="7" r="A119">
        <v>17</v>
      </c>
      <c s="13" r="B119">
        <v>40858</v>
      </c>
      <c r="C119">
        <v>305</v>
      </c>
      <c r="E119">
        <f>C119+D119</f>
        <v>305</v>
      </c>
      <c r="F119">
        <f>E119+F118</f>
        <v>29900</v>
      </c>
      <c r="G119">
        <f>E119*.4</f>
        <v>122</v>
      </c>
      <c s="16" r="H119">
        <f>G119+H118</f>
        <v>11960</v>
      </c>
      <c s="16" r="I119">
        <f>sum(F119,H119)</f>
        <v>41860</v>
      </c>
    </row>
    <row r="120">
      <c t="s" s="7" r="A120">
        <v>18</v>
      </c>
      <c s="13" r="B120">
        <v>40861</v>
      </c>
      <c r="C120">
        <v>305</v>
      </c>
      <c r="E120">
        <f>C120+D120</f>
        <v>305</v>
      </c>
      <c r="F120">
        <f>E120+F119</f>
        <v>30205</v>
      </c>
      <c r="G120">
        <f>E120*.4</f>
        <v>122</v>
      </c>
      <c s="16" r="H120">
        <f>G120+H119</f>
        <v>12082</v>
      </c>
      <c s="16" r="I120">
        <f>sum(F120,H120)</f>
        <v>42287</v>
      </c>
    </row>
    <row r="121">
      <c t="s" s="14" r="A121">
        <v>19</v>
      </c>
      <c s="8" r="B121">
        <v>40862</v>
      </c>
      <c r="C121">
        <f>(((114+54)+85)+41)+58</f>
        <v>352</v>
      </c>
      <c r="E121">
        <f>C121+D121</f>
        <v>352</v>
      </c>
      <c r="F121">
        <f>E121+F120</f>
        <v>30557</v>
      </c>
      <c r="G121">
        <f>E121*.4</f>
        <v>140.8</v>
      </c>
      <c s="16" r="H121">
        <f>G121+H120</f>
        <v>12222.8</v>
      </c>
      <c s="16" r="I121">
        <f>sum(F121,H121)</f>
        <v>42779.8</v>
      </c>
    </row>
    <row r="122">
      <c t="s" s="8" r="A122">
        <v>15</v>
      </c>
      <c s="8" r="B122">
        <v>40863</v>
      </c>
      <c r="C122">
        <f>(((((84+68)+41)+60)+23)+29)+74</f>
        <v>379</v>
      </c>
      <c r="E122">
        <f>C122+D122</f>
        <v>379</v>
      </c>
      <c r="F122">
        <f>E122+F121</f>
        <v>30936</v>
      </c>
      <c r="G122">
        <f>E122*.4</f>
        <v>151.6</v>
      </c>
      <c s="16" r="H122">
        <f>G122+H121</f>
        <v>12374.4</v>
      </c>
      <c s="16" r="I122">
        <f>sum(F122,H122)</f>
        <v>43310.4</v>
      </c>
    </row>
    <row r="123">
      <c t="s" s="14" r="A123">
        <v>16</v>
      </c>
      <c s="8" r="B123">
        <v>40864</v>
      </c>
      <c r="C123">
        <f>((24+49)+17)+85</f>
        <v>175</v>
      </c>
      <c r="E123">
        <f>C123+D123</f>
        <v>175</v>
      </c>
      <c r="F123">
        <f>E123+F122</f>
        <v>31111</v>
      </c>
      <c r="G123">
        <f>E123*.4</f>
        <v>70</v>
      </c>
      <c s="16" r="H123">
        <f>G123+H122</f>
        <v>12444.4</v>
      </c>
      <c s="16" r="I123">
        <f>sum(F123,H123)</f>
        <v>43555.4</v>
      </c>
      <c r="N123">
        <v>118</v>
      </c>
    </row>
    <row r="124">
      <c t="s" s="8" r="A124">
        <v>17</v>
      </c>
      <c s="8" r="B124">
        <v>40865</v>
      </c>
      <c r="C124">
        <f>(((((13+66)+52)+123)+10)+43)+82</f>
        <v>389</v>
      </c>
      <c r="E124">
        <f>C124+D124</f>
        <v>389</v>
      </c>
      <c r="F124">
        <f>E124+F123</f>
        <v>31500</v>
      </c>
      <c r="G124">
        <f>E124*.4</f>
        <v>155.6</v>
      </c>
      <c s="16" r="H124">
        <f>G124+H123</f>
        <v>12600</v>
      </c>
      <c s="16" r="I124">
        <f>sum(F124,H124)</f>
        <v>44100</v>
      </c>
      <c r="N124">
        <v>116</v>
      </c>
    </row>
    <row r="125">
      <c t="s" s="14" r="A125">
        <v>18</v>
      </c>
      <c s="8" r="B125">
        <v>40868</v>
      </c>
      <c r="C125">
        <f>((((24+39)+45)+21)+49)+54</f>
        <v>232</v>
      </c>
      <c r="E125">
        <f>C125+D125</f>
        <v>232</v>
      </c>
      <c r="F125">
        <f>E125+F124</f>
        <v>31732</v>
      </c>
      <c r="G125">
        <f>E125*.4</f>
        <v>92.8</v>
      </c>
      <c s="16" r="H125">
        <f>G125+H124</f>
        <v>12692.8</v>
      </c>
      <c s="16" r="I125">
        <f>sum(F125,H125)</f>
        <v>44424.8</v>
      </c>
      <c r="N125">
        <v>142</v>
      </c>
    </row>
    <row r="126">
      <c t="s" s="8" r="A126">
        <v>19</v>
      </c>
      <c s="8" r="B126">
        <v>40869</v>
      </c>
      <c r="C126">
        <f>((((24+50)+93)+42)+51)+33</f>
        <v>293</v>
      </c>
      <c r="E126">
        <f>C126+D126</f>
        <v>293</v>
      </c>
      <c r="F126">
        <f>E126+F125</f>
        <v>32025</v>
      </c>
      <c r="G126">
        <f>E126*.4</f>
        <v>117.2</v>
      </c>
      <c s="16" r="H126">
        <f>G126+H125</f>
        <v>12810</v>
      </c>
      <c s="16" r="I126">
        <f>sum(F126,H126)</f>
        <v>44835</v>
      </c>
    </row>
    <row r="127">
      <c t="s" s="14" r="A127">
        <v>15</v>
      </c>
      <c s="8" r="B127">
        <v>40870</v>
      </c>
      <c r="F127">
        <f>E127+F126</f>
        <v>32025</v>
      </c>
      <c s="16" r="H127">
        <f>G127+H126</f>
        <v>12810</v>
      </c>
      <c s="16" r="I127">
        <f>sum(F127,H127)</f>
        <v>44835</v>
      </c>
    </row>
    <row r="128">
      <c t="s" s="8" r="A128">
        <v>16</v>
      </c>
      <c s="8" r="B128">
        <v>40871</v>
      </c>
      <c r="F128">
        <f>E128+F127</f>
        <v>32025</v>
      </c>
      <c s="16" r="H128">
        <f>G128+H127</f>
        <v>12810</v>
      </c>
      <c s="16" r="I128">
        <f>sum(F128,H128)</f>
        <v>44835</v>
      </c>
    </row>
    <row r="129">
      <c t="s" s="14" r="A129">
        <v>17</v>
      </c>
      <c s="8" r="B129">
        <v>40872</v>
      </c>
      <c r="F129">
        <f>E129+F128</f>
        <v>32025</v>
      </c>
      <c s="16" r="H129">
        <f>G129+H128</f>
        <v>12810</v>
      </c>
      <c s="16" r="I129">
        <f>sum(F129,H129)</f>
        <v>44835</v>
      </c>
    </row>
    <row r="130">
      <c t="s" s="8" r="A130">
        <v>18</v>
      </c>
      <c s="8" r="B130">
        <v>40875</v>
      </c>
      <c r="C130">
        <f>(((30+71)+85)+115)+70</f>
        <v>371</v>
      </c>
      <c r="E130">
        <f>C130+D130</f>
        <v>371</v>
      </c>
      <c r="F130">
        <f>E130+F129</f>
        <v>32396</v>
      </c>
      <c r="G130">
        <f>E130*.4</f>
        <v>148.4</v>
      </c>
      <c s="16" r="H130">
        <f>G130+H129</f>
        <v>12958.4</v>
      </c>
      <c s="16" r="I130">
        <f>sum(F130,H130)</f>
        <v>45354.4</v>
      </c>
      <c r="N130">
        <v>128</v>
      </c>
    </row>
    <row r="131">
      <c t="s" s="14" r="A131">
        <v>19</v>
      </c>
      <c s="8" r="B131">
        <v>40876</v>
      </c>
      <c r="C131">
        <f>(((52+73)+30)+28)+39</f>
        <v>222</v>
      </c>
      <c r="E131">
        <f>C131+D131</f>
        <v>222</v>
      </c>
      <c r="F131">
        <f>E131+F130</f>
        <v>32618</v>
      </c>
      <c r="G131">
        <f>E131*.4</f>
        <v>88.8</v>
      </c>
      <c s="16" r="H131">
        <f>G131+H130</f>
        <v>13047.2</v>
      </c>
      <c s="16" r="I131">
        <f>sum(F131,H131)</f>
        <v>45665.2</v>
      </c>
      <c r="N131">
        <v>134</v>
      </c>
    </row>
    <row r="132">
      <c t="s" s="8" r="A132">
        <v>15</v>
      </c>
      <c s="8" r="B132">
        <v>40877</v>
      </c>
      <c r="C132">
        <f>((28+48)+46)+69</f>
        <v>191</v>
      </c>
      <c r="E132">
        <v>191</v>
      </c>
      <c r="F132">
        <f>E132+F131</f>
        <v>32809</v>
      </c>
      <c r="G132">
        <f>E132*.4</f>
        <v>76.4</v>
      </c>
      <c s="16" r="H132">
        <f>G132+H131</f>
        <v>13123.6</v>
      </c>
      <c s="16" r="I132">
        <f>sum(F132,H132)</f>
        <v>45932.6</v>
      </c>
      <c r="N132">
        <v>92</v>
      </c>
    </row>
    <row r="133">
      <c t="s" s="14" r="A133">
        <v>16</v>
      </c>
      <c s="8" r="B133">
        <v>40878</v>
      </c>
      <c r="C133">
        <f>((24+87)+81)+57</f>
        <v>249</v>
      </c>
      <c r="E133">
        <f>C133+D133</f>
        <v>249</v>
      </c>
      <c r="F133">
        <f>E133+F132</f>
        <v>33058</v>
      </c>
      <c r="G133">
        <f>E133*.4</f>
        <v>99.6</v>
      </c>
      <c s="16" r="H133">
        <f>G133+H132</f>
        <v>13223.2</v>
      </c>
      <c s="16" r="I133">
        <f>sum(F133,H133)</f>
        <v>46281.2</v>
      </c>
      <c r="N133">
        <v>109</v>
      </c>
    </row>
    <row r="134">
      <c t="s" s="8" r="A134">
        <v>17</v>
      </c>
      <c s="8" r="B134">
        <v>40879</v>
      </c>
      <c r="C134">
        <f>((((((20+130)+40)+92)+32)+97)+63)+70</f>
        <v>544</v>
      </c>
      <c r="E134">
        <f>C134+D134</f>
        <v>544</v>
      </c>
      <c r="F134">
        <f>E134+F133</f>
        <v>33602</v>
      </c>
      <c r="G134">
        <f>E134*.4</f>
        <v>217.6</v>
      </c>
      <c s="16" r="H134">
        <f>G134+H133</f>
        <v>13440.8</v>
      </c>
      <c s="16" r="I134">
        <f>sum(F134,H134)</f>
        <v>47042.8</v>
      </c>
      <c s="21" r="K134">
        <v>7.5</v>
      </c>
      <c s="21" r="L134">
        <v>40</v>
      </c>
      <c s="7" r="M134">
        <v>92</v>
      </c>
      <c r="N134">
        <v>108</v>
      </c>
      <c s="7" r="O134">
        <v>110</v>
      </c>
    </row>
    <row r="135">
      <c t="s" s="14" r="A135">
        <v>18</v>
      </c>
      <c s="8" r="B135">
        <v>40882</v>
      </c>
      <c r="C135">
        <f>(((24+112)+32)+33)+55</f>
        <v>256</v>
      </c>
      <c r="E135">
        <f>C135+D135</f>
        <v>256</v>
      </c>
      <c r="F135">
        <f>E135+F134</f>
        <v>33858</v>
      </c>
      <c r="G135">
        <f>E135*.4</f>
        <v>102.4</v>
      </c>
      <c s="16" r="H135">
        <f>G135+H134</f>
        <v>13543.2</v>
      </c>
      <c s="16" r="I135">
        <f>sum(F135,H135)</f>
        <v>47401.2</v>
      </c>
      <c r="N135">
        <v>114</v>
      </c>
    </row>
    <row r="136">
      <c t="s" s="8" r="A136">
        <v>19</v>
      </c>
      <c s="8" r="B136">
        <v>40883</v>
      </c>
      <c r="C136">
        <f>(((33+83)+65)+35)+58</f>
        <v>274</v>
      </c>
      <c r="E136">
        <f>C136+D136</f>
        <v>274</v>
      </c>
      <c r="F136">
        <f>E136+F135</f>
        <v>34132</v>
      </c>
      <c r="G136">
        <f>E136*.4</f>
        <v>109.6</v>
      </c>
      <c s="16" r="H136">
        <f>G136+H135</f>
        <v>13652.8</v>
      </c>
      <c s="16" r="I136">
        <f>sum(F136,H136)</f>
        <v>47784.8</v>
      </c>
      <c r="N136">
        <v>108</v>
      </c>
    </row>
    <row r="137">
      <c t="s" s="14" r="A137">
        <v>15</v>
      </c>
      <c s="8" r="B137">
        <v>40884</v>
      </c>
      <c r="C137">
        <f>((((12+33)+70)+114)+54)+77</f>
        <v>360</v>
      </c>
      <c r="E137">
        <f>C137+D137</f>
        <v>360</v>
      </c>
      <c r="F137">
        <f>E137+F136</f>
        <v>34492</v>
      </c>
      <c r="G137">
        <f>E137*.4</f>
        <v>144</v>
      </c>
      <c s="16" r="H137">
        <f>G137+H136</f>
        <v>13796.8</v>
      </c>
      <c s="16" r="I137">
        <f>sum(F137,H137)</f>
        <v>48288.8</v>
      </c>
      <c r="N137">
        <v>112</v>
      </c>
    </row>
    <row r="138">
      <c t="s" s="8" r="A138">
        <v>16</v>
      </c>
      <c s="8" r="B138">
        <v>40885</v>
      </c>
      <c r="C138">
        <f>(33+160)+36</f>
        <v>229</v>
      </c>
      <c r="E138">
        <f>C138+D138</f>
        <v>229</v>
      </c>
      <c r="F138">
        <f>E138+F137</f>
        <v>34721</v>
      </c>
      <c r="G138">
        <f>E138*.4</f>
        <v>91.6</v>
      </c>
      <c s="16" r="H138">
        <f>G138+H137</f>
        <v>13888.4</v>
      </c>
      <c s="16" r="I138">
        <f>sum(F138,H138)</f>
        <v>48609.4</v>
      </c>
      <c r="N138">
        <v>110</v>
      </c>
    </row>
    <row r="139">
      <c t="s" s="14" r="A139">
        <v>17</v>
      </c>
      <c s="8" r="B139">
        <v>40886</v>
      </c>
      <c r="C139">
        <f>(((((25+95)+20)+96)+103)+122)+68</f>
        <v>529</v>
      </c>
      <c r="E139">
        <f>C139+D139</f>
        <v>529</v>
      </c>
      <c r="F139">
        <f>E139+F138</f>
        <v>35250</v>
      </c>
      <c r="G139">
        <f>E139*.4</f>
        <v>211.6</v>
      </c>
      <c s="16" r="H139">
        <f>G139+H138</f>
        <v>14100</v>
      </c>
      <c s="16" r="I139">
        <f>sum(F139,H139)</f>
        <v>49350</v>
      </c>
      <c r="N139">
        <v>112</v>
      </c>
    </row>
    <row r="140">
      <c t="s" s="8" r="A140">
        <v>18</v>
      </c>
      <c s="8" r="B140">
        <v>40889</v>
      </c>
      <c r="C140">
        <v>0</v>
      </c>
      <c r="E140">
        <f>C140+D140</f>
        <v>0</v>
      </c>
      <c r="F140">
        <f>E140+F139</f>
        <v>35250</v>
      </c>
      <c r="G140">
        <f>E140*.4</f>
        <v>0</v>
      </c>
      <c s="16" r="H140">
        <f>G140+H139</f>
        <v>14100</v>
      </c>
      <c s="16" r="I140">
        <f>sum(F140,H140)</f>
        <v>49350</v>
      </c>
    </row>
    <row r="141">
      <c t="s" s="14" r="A141">
        <v>19</v>
      </c>
      <c s="8" r="B141">
        <v>40890</v>
      </c>
      <c r="C141">
        <v>0</v>
      </c>
      <c r="E141">
        <f>C141+D141</f>
        <v>0</v>
      </c>
      <c r="F141">
        <f>E141+F140</f>
        <v>35250</v>
      </c>
      <c r="G141">
        <f>E141*.4</f>
        <v>0</v>
      </c>
      <c s="16" r="H141">
        <f>G141+H140</f>
        <v>14100</v>
      </c>
      <c s="16" r="I141">
        <f>sum(F141,H141)</f>
        <v>49350</v>
      </c>
      <c r="M141">
        <v>110</v>
      </c>
      <c r="N141">
        <v>140</v>
      </c>
    </row>
    <row r="142">
      <c t="s" s="8" r="A142">
        <v>15</v>
      </c>
      <c s="8" r="B142">
        <v>40891</v>
      </c>
      <c r="C142">
        <v>0</v>
      </c>
      <c r="E142">
        <f>C142+D142</f>
        <v>0</v>
      </c>
      <c r="F142">
        <f>E142+F141</f>
        <v>35250</v>
      </c>
      <c r="G142">
        <f>E142*.4</f>
        <v>0</v>
      </c>
      <c s="16" r="H142">
        <f>G142+H141</f>
        <v>14100</v>
      </c>
      <c s="16" r="I142">
        <f>sum(F142,H142)</f>
        <v>49350</v>
      </c>
    </row>
    <row r="143">
      <c t="s" s="14" r="A143">
        <v>16</v>
      </c>
      <c s="8" r="B143">
        <v>40892</v>
      </c>
      <c r="C143">
        <v>0</v>
      </c>
      <c r="E143">
        <f>C143+D143</f>
        <v>0</v>
      </c>
      <c r="F143">
        <f>E143+F142</f>
        <v>35250</v>
      </c>
      <c r="G143">
        <f>E143*.4</f>
        <v>0</v>
      </c>
      <c s="16" r="H143">
        <f>G143+H142</f>
        <v>14100</v>
      </c>
      <c s="16" r="I143">
        <f>sum(F143,H143)</f>
        <v>49350</v>
      </c>
    </row>
    <row r="144">
      <c t="s" s="8" r="A144">
        <v>17</v>
      </c>
      <c s="8" r="B144">
        <v>40893</v>
      </c>
      <c r="C144">
        <v>0</v>
      </c>
      <c r="E144">
        <f>C144+D144</f>
        <v>0</v>
      </c>
      <c r="F144">
        <f>E144+F143</f>
        <v>35250</v>
      </c>
      <c r="G144">
        <f>E144*.4</f>
        <v>0</v>
      </c>
      <c s="16" r="H144">
        <f>G144+H143</f>
        <v>14100</v>
      </c>
      <c s="16" r="I144">
        <f>sum(F144,H144)</f>
        <v>49350</v>
      </c>
    </row>
    <row r="145">
      <c t="s" s="14" r="A145">
        <v>18</v>
      </c>
      <c s="8" r="B145">
        <v>40896</v>
      </c>
      <c r="C145">
        <v>0</v>
      </c>
      <c r="E145">
        <f>C145+D145</f>
        <v>0</v>
      </c>
      <c r="F145">
        <f>E145+F144</f>
        <v>35250</v>
      </c>
      <c r="G145">
        <f>E145*.4</f>
        <v>0</v>
      </c>
      <c s="16" r="H145">
        <f>G145+H144</f>
        <v>14100</v>
      </c>
      <c s="16" r="I145">
        <f>sum(F145,H145)</f>
        <v>49350</v>
      </c>
    </row>
    <row r="146">
      <c t="s" s="8" r="A146">
        <v>19</v>
      </c>
      <c s="8" r="B146">
        <v>40897</v>
      </c>
      <c r="C146">
        <v>0</v>
      </c>
      <c r="E146">
        <f>C146+D146</f>
        <v>0</v>
      </c>
      <c r="F146">
        <f>E146+F145</f>
        <v>35250</v>
      </c>
      <c r="G146">
        <f>E146*.4</f>
        <v>0</v>
      </c>
      <c s="16" r="H146">
        <f>G146+H145</f>
        <v>14100</v>
      </c>
      <c s="16" r="I146">
        <f>sum(F146,H146)</f>
        <v>49350</v>
      </c>
    </row>
    <row r="147">
      <c t="s" s="14" r="A147">
        <v>15</v>
      </c>
      <c s="8" r="B147">
        <v>40898</v>
      </c>
      <c r="C147">
        <v>0</v>
      </c>
      <c r="E147">
        <f>C147+D147</f>
        <v>0</v>
      </c>
      <c r="F147">
        <f>E147+F146</f>
        <v>35250</v>
      </c>
      <c r="G147">
        <f>E147*.4</f>
        <v>0</v>
      </c>
      <c s="16" r="H147">
        <f>G147+H146</f>
        <v>14100</v>
      </c>
      <c s="16" r="I147">
        <f>sum(F147,H147)</f>
        <v>49350</v>
      </c>
    </row>
    <row r="148">
      <c t="s" s="8" r="A148">
        <v>16</v>
      </c>
      <c s="8" r="B148">
        <v>40899</v>
      </c>
      <c r="C148">
        <v>0</v>
      </c>
      <c r="E148">
        <f>C148+D148</f>
        <v>0</v>
      </c>
      <c r="F148">
        <f>E148+F147</f>
        <v>35250</v>
      </c>
      <c r="G148">
        <f>E148*.4</f>
        <v>0</v>
      </c>
      <c s="16" r="H148">
        <f>G148+H147</f>
        <v>14100</v>
      </c>
      <c s="16" r="I148">
        <f>sum(F148,H148)</f>
        <v>49350</v>
      </c>
    </row>
    <row r="149">
      <c t="s" s="14" r="A149">
        <v>17</v>
      </c>
      <c s="8" r="B149">
        <v>40900</v>
      </c>
      <c r="C149">
        <v>0</v>
      </c>
      <c r="E149">
        <f>C149+D149</f>
        <v>0</v>
      </c>
      <c r="F149">
        <f>E149+F148</f>
        <v>35250</v>
      </c>
      <c r="G149">
        <f>E149*.4</f>
        <v>0</v>
      </c>
      <c s="16" r="H149">
        <f>G149+H148</f>
        <v>14100</v>
      </c>
      <c s="16" r="I149">
        <f>sum(F149,H149)</f>
        <v>49350</v>
      </c>
    </row>
    <row r="150">
      <c t="s" s="8" r="A150">
        <v>18</v>
      </c>
      <c s="8" r="B150">
        <v>40903</v>
      </c>
      <c r="C150">
        <v>0</v>
      </c>
      <c r="E150">
        <f>C150+D150</f>
        <v>0</v>
      </c>
      <c r="F150">
        <f>E150+F149</f>
        <v>35250</v>
      </c>
      <c r="G150">
        <f>E150*.4</f>
        <v>0</v>
      </c>
      <c s="16" r="H150">
        <f>G150+H149</f>
        <v>14100</v>
      </c>
      <c s="16" r="I150">
        <f>sum(F150,H150)</f>
        <v>49350</v>
      </c>
    </row>
    <row r="151">
      <c t="s" s="14" r="A151">
        <v>19</v>
      </c>
      <c s="8" r="B151">
        <v>40904</v>
      </c>
      <c r="C151">
        <v>0</v>
      </c>
      <c r="E151">
        <f>C151+D151</f>
        <v>0</v>
      </c>
      <c r="F151">
        <f>E151+F150</f>
        <v>35250</v>
      </c>
      <c r="G151">
        <f>E151*.4</f>
        <v>0</v>
      </c>
      <c s="16" r="H151">
        <f>G151+H150</f>
        <v>14100</v>
      </c>
      <c s="16" r="I151">
        <f>sum(F151,H151)</f>
        <v>49350</v>
      </c>
    </row>
    <row r="152">
      <c t="s" s="8" r="A152">
        <v>15</v>
      </c>
      <c s="8" r="B152">
        <v>40905</v>
      </c>
      <c r="C152">
        <v>0</v>
      </c>
      <c r="E152">
        <f>C152+D152</f>
        <v>0</v>
      </c>
      <c r="F152">
        <f>E152+F151</f>
        <v>35250</v>
      </c>
      <c r="G152">
        <f>E152*.4</f>
        <v>0</v>
      </c>
      <c s="16" r="H152">
        <f>G152+H151</f>
        <v>14100</v>
      </c>
      <c s="16" r="I152">
        <f>sum(F152,H152)</f>
        <v>49350</v>
      </c>
    </row>
    <row r="153">
      <c t="s" s="14" r="A153">
        <v>16</v>
      </c>
      <c s="8" r="B153">
        <v>40906</v>
      </c>
      <c r="C153">
        <v>0</v>
      </c>
      <c r="E153">
        <f>C153+D153</f>
        <v>0</v>
      </c>
      <c r="F153">
        <f>E153+F152</f>
        <v>35250</v>
      </c>
      <c r="G153">
        <f>E153*.4</f>
        <v>0</v>
      </c>
      <c s="16" r="H153">
        <f>G153+H152</f>
        <v>14100</v>
      </c>
      <c s="16" r="I153">
        <f>sum(F153,H153)</f>
        <v>49350</v>
      </c>
    </row>
    <row r="154">
      <c t="s" s="8" r="A154">
        <v>17</v>
      </c>
      <c s="8" r="B154">
        <v>40907</v>
      </c>
      <c r="C154">
        <v>0</v>
      </c>
      <c r="E154">
        <f>C154+D154</f>
        <v>0</v>
      </c>
      <c r="F154">
        <f>E154+F153</f>
        <v>35250</v>
      </c>
      <c r="G154">
        <f>E154*.4</f>
        <v>0</v>
      </c>
      <c s="16" r="H154">
        <f>G154+H153</f>
        <v>14100</v>
      </c>
      <c s="16" r="I154">
        <f>sum(F154,H154)</f>
        <v>49350</v>
      </c>
    </row>
    <row r="155">
      <c t="s" s="14" r="A155">
        <v>18</v>
      </c>
      <c s="8" r="B155">
        <v>40910</v>
      </c>
      <c r="C155">
        <v>0</v>
      </c>
      <c r="E155">
        <f>C155+D155</f>
        <v>0</v>
      </c>
      <c r="F155">
        <f>E155+F154</f>
        <v>35250</v>
      </c>
      <c r="G155">
        <f>E155*.4</f>
        <v>0</v>
      </c>
      <c s="16" r="H155">
        <f>G155+H154</f>
        <v>14100</v>
      </c>
      <c s="16" r="I155">
        <f>sum(F155,H155)</f>
        <v>49350</v>
      </c>
    </row>
    <row r="156">
      <c t="s" s="8" r="A156">
        <v>19</v>
      </c>
      <c s="8" r="B156">
        <v>40911</v>
      </c>
      <c r="C156">
        <v>0</v>
      </c>
      <c r="E156">
        <f>C156+D156</f>
        <v>0</v>
      </c>
      <c r="F156">
        <f>E156+F155</f>
        <v>35250</v>
      </c>
      <c r="G156">
        <f>E156*.4</f>
        <v>0</v>
      </c>
      <c s="16" r="H156">
        <f>G156+H155</f>
        <v>14100</v>
      </c>
      <c s="16" r="I156">
        <f>sum(F156,H156)</f>
        <v>49350</v>
      </c>
    </row>
    <row r="157">
      <c t="s" s="14" r="A157">
        <v>15</v>
      </c>
      <c s="8" r="B157">
        <v>40912</v>
      </c>
      <c r="C157">
        <v>0</v>
      </c>
      <c r="E157">
        <f>C157+D157</f>
        <v>0</v>
      </c>
      <c r="F157">
        <f>E157+F156</f>
        <v>35250</v>
      </c>
      <c r="G157">
        <f>E157*.4</f>
        <v>0</v>
      </c>
      <c s="16" r="H157">
        <f>G157+H156</f>
        <v>14100</v>
      </c>
      <c s="16" r="I157">
        <f>sum(F157,H157)</f>
        <v>49350</v>
      </c>
    </row>
    <row r="158">
      <c t="s" s="8" r="A158">
        <v>16</v>
      </c>
      <c s="8" r="B158">
        <v>40913</v>
      </c>
      <c r="C158">
        <v>0</v>
      </c>
      <c r="E158">
        <f>C158+D158</f>
        <v>0</v>
      </c>
      <c r="F158">
        <f>E158+F157</f>
        <v>35250</v>
      </c>
      <c r="G158">
        <f>E158*.4</f>
        <v>0</v>
      </c>
      <c s="16" r="H158">
        <f>G158+H157</f>
        <v>14100</v>
      </c>
      <c s="16" r="I158">
        <f>sum(F158,H158)</f>
        <v>49350</v>
      </c>
    </row>
    <row r="159">
      <c t="s" s="14" r="A159">
        <v>17</v>
      </c>
      <c s="8" r="B159">
        <v>40914</v>
      </c>
      <c r="C159">
        <v>0</v>
      </c>
      <c r="E159">
        <f>C159+D159</f>
        <v>0</v>
      </c>
      <c r="F159">
        <f>E159+F158</f>
        <v>35250</v>
      </c>
      <c r="G159">
        <f>E159*.4</f>
        <v>0</v>
      </c>
      <c s="16" r="H159">
        <f>G159+H158</f>
        <v>14100</v>
      </c>
      <c s="16" r="I159">
        <f>sum(F159,H159)</f>
        <v>49350</v>
      </c>
    </row>
    <row r="160">
      <c t="s" s="8" r="A160">
        <v>18</v>
      </c>
      <c s="8" r="B160">
        <v>40917</v>
      </c>
      <c r="C160">
        <v>0</v>
      </c>
      <c r="E160">
        <f>C160+D160</f>
        <v>0</v>
      </c>
      <c r="F160">
        <f>E160+F159</f>
        <v>35250</v>
      </c>
      <c r="G160">
        <f>E160*.4</f>
        <v>0</v>
      </c>
      <c s="16" r="H160">
        <f>G160+H159</f>
        <v>14100</v>
      </c>
      <c s="16" r="I160">
        <f>sum(F160,H160)</f>
        <v>49350</v>
      </c>
    </row>
    <row r="161">
      <c t="s" s="14" r="A161">
        <v>19</v>
      </c>
      <c s="8" r="B161">
        <v>40918</v>
      </c>
      <c r="C161">
        <v>0</v>
      </c>
      <c r="E161">
        <f>C161+D161</f>
        <v>0</v>
      </c>
      <c r="F161">
        <f>E161+F160</f>
        <v>35250</v>
      </c>
      <c r="G161">
        <f>E161*.4</f>
        <v>0</v>
      </c>
      <c s="16" r="H161">
        <f>G161+H160</f>
        <v>14100</v>
      </c>
      <c s="16" r="I161">
        <f>sum(F161,H161)</f>
        <v>49350</v>
      </c>
    </row>
    <row r="162">
      <c t="s" s="8" r="A162">
        <v>15</v>
      </c>
      <c s="8" r="B162">
        <v>40919</v>
      </c>
      <c r="C162">
        <v>0</v>
      </c>
      <c r="E162">
        <f>C162+D162</f>
        <v>0</v>
      </c>
      <c r="F162">
        <f>E162+F161</f>
        <v>35250</v>
      </c>
      <c r="G162">
        <f>E162*.4</f>
        <v>0</v>
      </c>
      <c s="16" r="H162">
        <f>G162+H161</f>
        <v>14100</v>
      </c>
      <c s="16" r="I162">
        <f>sum(F162,H162)</f>
        <v>49350</v>
      </c>
    </row>
    <row r="163">
      <c t="s" s="14" r="A163">
        <v>16</v>
      </c>
      <c s="8" r="B163">
        <v>40920</v>
      </c>
      <c r="C163">
        <v>0</v>
      </c>
      <c r="E163">
        <f>C163+D163</f>
        <v>0</v>
      </c>
      <c r="F163">
        <f>E163+F162</f>
        <v>35250</v>
      </c>
      <c r="G163">
        <f>E163*.4</f>
        <v>0</v>
      </c>
      <c s="16" r="H163">
        <f>G163+H162</f>
        <v>14100</v>
      </c>
      <c s="16" r="I163">
        <f>sum(F163,H163)</f>
        <v>49350</v>
      </c>
    </row>
    <row r="164">
      <c t="s" s="8" r="A164">
        <v>17</v>
      </c>
      <c s="8" r="B164">
        <v>40921</v>
      </c>
      <c r="C164">
        <v>0</v>
      </c>
      <c r="E164">
        <f>C164+D164</f>
        <v>0</v>
      </c>
      <c r="F164">
        <f>E164+F163</f>
        <v>35250</v>
      </c>
      <c r="G164">
        <f>E164*.4</f>
        <v>0</v>
      </c>
      <c s="16" r="H164">
        <f>G164+H163</f>
        <v>14100</v>
      </c>
      <c s="16" r="I164">
        <f>sum(F164,H164)</f>
        <v>49350</v>
      </c>
    </row>
    <row r="165">
      <c t="s" s="14" r="A165">
        <v>18</v>
      </c>
      <c s="8" r="B165">
        <v>40924</v>
      </c>
      <c r="C165">
        <v>0</v>
      </c>
      <c r="E165">
        <f>C165+D165</f>
        <v>0</v>
      </c>
      <c r="F165">
        <f>E165+F164</f>
        <v>35250</v>
      </c>
      <c r="G165">
        <f>E165*.4</f>
        <v>0</v>
      </c>
      <c s="16" r="H165">
        <f>G165+H164</f>
        <v>14100</v>
      </c>
      <c s="16" r="I165">
        <f>sum(F165,H165)</f>
        <v>49350</v>
      </c>
    </row>
    <row r="166">
      <c t="s" s="8" r="A166">
        <v>19</v>
      </c>
      <c s="8" r="B166">
        <v>40925</v>
      </c>
      <c r="C166">
        <f>31+51</f>
        <v>82</v>
      </c>
      <c r="E166">
        <f>C166+D166</f>
        <v>82</v>
      </c>
      <c r="F166">
        <f>E166+F139</f>
        <v>35332</v>
      </c>
      <c r="G166">
        <f>E166*.4</f>
        <v>32.8</v>
      </c>
      <c s="16" r="H166">
        <f>G166+H165</f>
        <v>14132.8</v>
      </c>
      <c s="16" r="I166">
        <f>sum(F166,H166)</f>
        <v>49464.8</v>
      </c>
    </row>
    <row r="167">
      <c t="s" s="14" r="A167">
        <v>15</v>
      </c>
      <c s="8" r="B167">
        <v>40926</v>
      </c>
      <c r="C167">
        <f>((28+16)+23)+34</f>
        <v>101</v>
      </c>
      <c r="E167">
        <f>C167+D167</f>
        <v>101</v>
      </c>
      <c r="F167">
        <f>E167+F166</f>
        <v>35433</v>
      </c>
      <c r="G167">
        <f>E167*.4</f>
        <v>40.4</v>
      </c>
      <c s="16" r="H167">
        <f>G167+H166</f>
        <v>14173.2</v>
      </c>
      <c s="16" r="I167">
        <f>sum(F167,H167)</f>
        <v>49606.2</v>
      </c>
    </row>
    <row r="168">
      <c t="s" s="8" r="A168">
        <v>16</v>
      </c>
      <c s="8" r="B168">
        <v>40927</v>
      </c>
      <c r="C168">
        <f>(((90+35)+50)+75)+40</f>
        <v>290</v>
      </c>
      <c r="E168">
        <f>C168+D168</f>
        <v>290</v>
      </c>
      <c r="F168">
        <f>E168+F167</f>
        <v>35723</v>
      </c>
      <c r="G168">
        <f>E168*.4</f>
        <v>116</v>
      </c>
      <c s="16" r="H168">
        <f>G168+H167</f>
        <v>14289.2</v>
      </c>
      <c s="16" r="I168">
        <f>sum(F168,H168)</f>
        <v>50012.2</v>
      </c>
    </row>
    <row r="169">
      <c t="s" s="14" r="A169">
        <v>17</v>
      </c>
      <c s="8" r="B169">
        <v>40928</v>
      </c>
      <c r="C169">
        <f>(((((41+51)+48)+57)+83)+56)+70</f>
        <v>406</v>
      </c>
      <c r="E169">
        <f>C169+D169</f>
        <v>406</v>
      </c>
      <c r="F169">
        <f>E169+F168</f>
        <v>36129</v>
      </c>
      <c r="G169">
        <f>E169*.4</f>
        <v>162.4</v>
      </c>
      <c s="16" r="H169">
        <f>G169+H168</f>
        <v>14451.6</v>
      </c>
      <c s="16" r="I169">
        <f>sum(F169,H169)</f>
        <v>50580.6</v>
      </c>
    </row>
    <row r="170">
      <c t="s" s="8" r="A170">
        <v>18</v>
      </c>
      <c s="8" r="B170">
        <v>40931</v>
      </c>
      <c r="C170">
        <f>((((15+38)+50)+85)+69)+22</f>
        <v>279</v>
      </c>
      <c r="E170">
        <f>C170+D170</f>
        <v>279</v>
      </c>
      <c r="F170">
        <f>E170+F169</f>
        <v>36408</v>
      </c>
      <c r="G170">
        <f>E170*.4</f>
        <v>111.6</v>
      </c>
      <c s="16" r="H170">
        <f>G170+H169</f>
        <v>14563.2</v>
      </c>
      <c s="16" r="I170">
        <f>sum(F170,H170)</f>
        <v>50971.2</v>
      </c>
    </row>
    <row r="171">
      <c t="s" s="14" r="A171">
        <v>19</v>
      </c>
      <c s="8" r="B171">
        <v>40932</v>
      </c>
      <c r="C171">
        <f>(((29+38)+49)+89)+23</f>
        <v>228</v>
      </c>
      <c r="E171">
        <f>C171+D171</f>
        <v>228</v>
      </c>
      <c r="F171">
        <f>E171+F170</f>
        <v>36636</v>
      </c>
      <c r="G171">
        <f>E171*.4</f>
        <v>91.2</v>
      </c>
      <c s="16" r="H171">
        <f>G171+H170</f>
        <v>14654.4</v>
      </c>
      <c s="16" r="I171">
        <f>sum(F171,H171)</f>
        <v>51290.4</v>
      </c>
    </row>
    <row r="172">
      <c t="s" s="8" r="A172">
        <v>15</v>
      </c>
      <c s="8" r="B172">
        <v>40933</v>
      </c>
      <c r="F172">
        <f>E172+F171</f>
        <v>36636</v>
      </c>
      <c s="16" r="H172">
        <f>G172+H171</f>
        <v>14654.4</v>
      </c>
      <c s="16" r="I172">
        <f>sum(F172,H172)</f>
        <v>51290.4</v>
      </c>
    </row>
    <row r="173">
      <c t="s" s="14" r="A173">
        <v>16</v>
      </c>
      <c s="8" r="B173">
        <v>40934</v>
      </c>
      <c r="C173">
        <f>(23+70)+121</f>
        <v>214</v>
      </c>
      <c r="E173">
        <f>C173+D173</f>
        <v>214</v>
      </c>
      <c r="F173">
        <f>E173+F172</f>
        <v>36850</v>
      </c>
      <c r="G173">
        <f>E173*.4</f>
        <v>85.6</v>
      </c>
      <c s="16" r="H173">
        <f>G173+H172</f>
        <v>14740</v>
      </c>
      <c s="16" r="I173">
        <f>sum(F173,H173)</f>
        <v>51590</v>
      </c>
    </row>
    <row r="174">
      <c t="s" s="8" r="A174">
        <v>17</v>
      </c>
      <c s="8" r="B174">
        <v>40935</v>
      </c>
      <c r="C174">
        <f>(((29+29)+60)+119)+42</f>
        <v>279</v>
      </c>
      <c r="E174">
        <f>C174+D174</f>
        <v>279</v>
      </c>
      <c r="F174">
        <f>E174+F173</f>
        <v>37129</v>
      </c>
      <c r="G174">
        <f>E174*.4</f>
        <v>111.6</v>
      </c>
      <c s="16" r="H174">
        <f>G174+H173</f>
        <v>14851.6</v>
      </c>
      <c s="16" r="I174">
        <f>sum(F174,H174)</f>
        <v>51980.6</v>
      </c>
    </row>
    <row r="175">
      <c t="s" s="14" r="A175">
        <v>18</v>
      </c>
      <c s="8" r="B175">
        <v>40938</v>
      </c>
      <c r="C175">
        <f>(((20+12)+80)+43)+70</f>
        <v>225</v>
      </c>
      <c r="E175">
        <f>C175+D175</f>
        <v>225</v>
      </c>
      <c r="F175">
        <f>E175+F174</f>
        <v>37354</v>
      </c>
      <c r="G175">
        <f>E175*.4</f>
        <v>90</v>
      </c>
      <c s="16" r="H175">
        <f>G175+H174</f>
        <v>14941.6</v>
      </c>
      <c s="16" r="I175">
        <f>sum(F175,H175)</f>
        <v>52295.6</v>
      </c>
      <c r="N175">
        <v>115</v>
      </c>
    </row>
    <row r="176">
      <c t="s" s="8" r="A176">
        <v>19</v>
      </c>
      <c s="8" r="B176">
        <v>40939</v>
      </c>
      <c r="C176">
        <f>((15+58)+72)+110</f>
        <v>255</v>
      </c>
      <c r="E176">
        <f>C176+D176</f>
        <v>255</v>
      </c>
      <c r="F176">
        <f>E176+F175</f>
        <v>37609</v>
      </c>
      <c r="G176">
        <f>E176*.4</f>
        <v>102</v>
      </c>
      <c s="16" r="H176">
        <f>G176+H175</f>
        <v>15043.6</v>
      </c>
      <c s="16" r="I176">
        <f>sum(F176,H176)</f>
        <v>52652.6</v>
      </c>
    </row>
    <row r="177">
      <c t="s" s="14" r="A177">
        <v>15</v>
      </c>
      <c s="8" r="B177">
        <v>40940</v>
      </c>
      <c r="C177">
        <f>(((((19+32)+25)+130)+70)+71)+58</f>
        <v>405</v>
      </c>
      <c r="E177">
        <f>C177+D177</f>
        <v>405</v>
      </c>
      <c r="F177">
        <f>E177+F176</f>
        <v>38014</v>
      </c>
      <c r="G177">
        <f>E177*.4</f>
        <v>162</v>
      </c>
      <c s="16" r="H177">
        <f>G177+H176</f>
        <v>15205.6</v>
      </c>
      <c s="16" r="I177">
        <f>sum(F177,H177)</f>
        <v>53219.6</v>
      </c>
    </row>
    <row r="178">
      <c t="s" s="8" r="A178">
        <v>16</v>
      </c>
      <c s="8" r="B178">
        <v>40941</v>
      </c>
      <c r="C178">
        <f>305</f>
        <v>305</v>
      </c>
      <c r="E178">
        <f>C178+D178</f>
        <v>305</v>
      </c>
      <c r="F178">
        <f>E178+F177</f>
        <v>38319</v>
      </c>
      <c r="G178">
        <f>E178*.4</f>
        <v>122</v>
      </c>
      <c s="16" r="H178">
        <f>G178+H177</f>
        <v>15327.6</v>
      </c>
      <c s="16" r="I178">
        <f>sum(F178,H178)</f>
        <v>53646.6</v>
      </c>
    </row>
    <row r="179">
      <c t="s" s="14" r="A179">
        <v>17</v>
      </c>
      <c s="8" r="B179">
        <v>40942</v>
      </c>
      <c r="C179">
        <f>(((18+38)+31)+177)+80</f>
        <v>344</v>
      </c>
      <c r="E179">
        <f>C179+D179</f>
        <v>344</v>
      </c>
      <c r="F179">
        <f>E179+F178</f>
        <v>38663</v>
      </c>
      <c r="G179">
        <f>E179*.4</f>
        <v>137.6</v>
      </c>
      <c s="16" r="H179">
        <f>G179+H178</f>
        <v>15465.2</v>
      </c>
      <c s="16" r="I179">
        <f>sum(F179,H179)</f>
        <v>54128.2</v>
      </c>
    </row>
    <row r="180">
      <c t="s" s="8" r="A180">
        <v>18</v>
      </c>
      <c s="8" r="B180">
        <v>40945</v>
      </c>
      <c r="C180">
        <f>(((36+49)+113)+54)+37</f>
        <v>289</v>
      </c>
      <c r="E180">
        <f>C180+D180</f>
        <v>289</v>
      </c>
      <c r="F180">
        <f>E180+F179</f>
        <v>38952</v>
      </c>
      <c r="G180">
        <f>E180*.4</f>
        <v>115.6</v>
      </c>
      <c s="16" r="H180">
        <f>G180+H179</f>
        <v>15580.8</v>
      </c>
      <c s="16" r="I180">
        <f>sum(F180,H180)</f>
        <v>54532.8</v>
      </c>
    </row>
    <row r="181">
      <c t="s" s="14" r="A181">
        <v>19</v>
      </c>
      <c s="8" r="B181">
        <v>40946</v>
      </c>
      <c r="C181">
        <f>((17+50)+56)+64</f>
        <v>187</v>
      </c>
      <c r="E181">
        <f>C181+D181</f>
        <v>187</v>
      </c>
      <c r="F181">
        <f>E181+F180</f>
        <v>39139</v>
      </c>
      <c r="G181">
        <f>E181*.4</f>
        <v>74.8</v>
      </c>
      <c s="16" r="H181">
        <f>G181+H180</f>
        <v>15655.6</v>
      </c>
      <c s="16" r="I181">
        <f>sum(F181,H181)</f>
        <v>54794.6</v>
      </c>
      <c r="M181">
        <v>110</v>
      </c>
      <c r="N181">
        <v>130</v>
      </c>
    </row>
    <row r="182">
      <c t="s" s="8" r="A182">
        <v>15</v>
      </c>
      <c s="8" r="B182">
        <v>40947</v>
      </c>
      <c r="C182">
        <f>(((((24+26)+122)+48)+45)+93)+24</f>
        <v>382</v>
      </c>
      <c r="E182">
        <f>C182+D182</f>
        <v>382</v>
      </c>
      <c r="F182">
        <f>E182+F181</f>
        <v>39521</v>
      </c>
      <c r="G182">
        <f>E182*.4</f>
        <v>152.8</v>
      </c>
      <c s="16" r="H182">
        <f>G182+H181</f>
        <v>15808.4</v>
      </c>
      <c s="16" r="I182">
        <f>sum(F182,H182)</f>
        <v>55329.4</v>
      </c>
      <c r="M182">
        <v>110</v>
      </c>
      <c r="N182">
        <v>115</v>
      </c>
    </row>
    <row r="183">
      <c t="s" s="14" r="A183">
        <v>16</v>
      </c>
      <c s="8" r="B183">
        <v>40948</v>
      </c>
      <c r="C183">
        <f>(104+17)+43</f>
        <v>164</v>
      </c>
      <c r="E183">
        <f>C183+D183</f>
        <v>164</v>
      </c>
      <c r="F183">
        <f>E183+F182</f>
        <v>39685</v>
      </c>
      <c r="G183">
        <f>E183*.4</f>
        <v>65.6</v>
      </c>
      <c s="16" r="H183">
        <f>G183+H182</f>
        <v>15874</v>
      </c>
      <c s="16" r="I183">
        <f>sum(F183,H183)</f>
        <v>55559</v>
      </c>
      <c r="M183">
        <v>115</v>
      </c>
      <c r="N183">
        <v>120</v>
      </c>
    </row>
    <row r="184">
      <c t="s" s="8" r="A184">
        <v>17</v>
      </c>
      <c s="8" r="B184">
        <v>40949</v>
      </c>
      <c r="C184">
        <f>290</f>
        <v>290</v>
      </c>
      <c r="E184">
        <f>C184+D184</f>
        <v>290</v>
      </c>
      <c r="F184">
        <f>E184+F183</f>
        <v>39975</v>
      </c>
      <c r="G184">
        <f>E184*.4</f>
        <v>116</v>
      </c>
      <c s="16" r="H184">
        <f>G184+H183</f>
        <v>15990</v>
      </c>
      <c s="16" r="I184">
        <f>sum(F184,H184)</f>
        <v>55965</v>
      </c>
      <c r="M184">
        <v>98</v>
      </c>
      <c r="N184">
        <v>114</v>
      </c>
    </row>
    <row r="185">
      <c t="s" s="14" r="A185">
        <v>18</v>
      </c>
      <c s="8" r="B185">
        <v>40952</v>
      </c>
      <c r="C185">
        <f>(19+322)-27</f>
        <v>314</v>
      </c>
      <c r="E185">
        <f>C185+D185</f>
        <v>314</v>
      </c>
      <c r="F185">
        <f>E185+F184</f>
        <v>40289</v>
      </c>
      <c r="G185">
        <f>E185*.4</f>
        <v>125.6</v>
      </c>
      <c s="16" r="H185">
        <f>G185+H184</f>
        <v>16115.6</v>
      </c>
      <c s="16" r="I185">
        <f>sum(F185,H185)</f>
        <v>56404.6</v>
      </c>
      <c r="M185">
        <v>110</v>
      </c>
      <c r="N185">
        <v>128</v>
      </c>
    </row>
    <row r="186">
      <c t="s" s="8" r="A186">
        <v>19</v>
      </c>
      <c s="8" r="B186">
        <v>40953</v>
      </c>
      <c r="C186">
        <f>101+66</f>
        <v>167</v>
      </c>
      <c r="E186">
        <f>C186+D186</f>
        <v>167</v>
      </c>
      <c r="F186">
        <f>E186+F185</f>
        <v>40456</v>
      </c>
      <c r="G186">
        <f>E186*.4</f>
        <v>66.8</v>
      </c>
      <c s="16" r="H186">
        <f>G186+H185</f>
        <v>16182.4</v>
      </c>
      <c s="16" r="I186">
        <f>sum(F186,H186)</f>
        <v>56638.4</v>
      </c>
      <c r="M186">
        <v>112</v>
      </c>
      <c r="N186">
        <v>122</v>
      </c>
    </row>
    <row r="187">
      <c t="s" s="14" r="A187">
        <v>15</v>
      </c>
      <c s="8" r="B187">
        <v>40954</v>
      </c>
      <c r="C187">
        <f>244+2</f>
        <v>246</v>
      </c>
      <c r="E187">
        <f>C187+D187</f>
        <v>246</v>
      </c>
      <c r="F187">
        <f>E187+F186</f>
        <v>40702</v>
      </c>
      <c r="G187">
        <f>E187*.4</f>
        <v>98.4</v>
      </c>
      <c s="16" r="H187">
        <f>G187+H186</f>
        <v>16280.8</v>
      </c>
      <c s="16" r="I187">
        <f>sum(F187,H187)</f>
        <v>56982.8</v>
      </c>
      <c r="M187">
        <v>108</v>
      </c>
      <c r="N187">
        <v>129</v>
      </c>
    </row>
    <row r="188">
      <c t="s" s="8" r="A188">
        <v>16</v>
      </c>
      <c s="8" r="B188">
        <v>40955</v>
      </c>
      <c r="C188">
        <f>236</f>
        <v>236</v>
      </c>
      <c r="E188">
        <f>C188+D188</f>
        <v>236</v>
      </c>
      <c r="F188">
        <f>E188+F187</f>
        <v>40938</v>
      </c>
      <c r="G188">
        <f>E188*.4</f>
        <v>94.4</v>
      </c>
      <c s="16" r="H188">
        <f>G188+H187</f>
        <v>16375.2</v>
      </c>
      <c s="16" r="I188">
        <f>sum(F188,H188)</f>
        <v>57313.2</v>
      </c>
      <c r="M188">
        <v>110</v>
      </c>
    </row>
    <row r="189">
      <c t="s" s="14" r="A189">
        <v>17</v>
      </c>
      <c s="8" r="B189">
        <v>40956</v>
      </c>
      <c r="F189">
        <f>E189+F188</f>
        <v>40938</v>
      </c>
      <c s="16" r="H189">
        <f>G189+H188</f>
        <v>16375.2</v>
      </c>
      <c s="16" r="I189">
        <f>sum(F189,H189)</f>
        <v>57313.2</v>
      </c>
    </row>
    <row r="190">
      <c t="s" s="8" r="A190">
        <v>18</v>
      </c>
      <c s="8" r="B190">
        <v>40959</v>
      </c>
      <c r="C190">
        <f>(305+332)-54</f>
        <v>583</v>
      </c>
      <c r="E190">
        <f>C190+D190</f>
        <v>583</v>
      </c>
      <c r="F190">
        <f>E190+F189</f>
        <v>41521</v>
      </c>
      <c r="G190">
        <f>E190*.4</f>
        <v>233.2</v>
      </c>
      <c s="16" r="H190">
        <f>G190+H189</f>
        <v>16608.4</v>
      </c>
      <c s="16" r="I190">
        <f>sum(F190,H190)</f>
        <v>58129.4</v>
      </c>
      <c r="M190">
        <v>112</v>
      </c>
      <c r="N190">
        <v>118</v>
      </c>
    </row>
    <row r="191">
      <c t="s" s="14" r="A191">
        <v>19</v>
      </c>
      <c s="8" r="B191">
        <v>40960</v>
      </c>
      <c r="C191">
        <f>344-27</f>
        <v>317</v>
      </c>
      <c r="E191">
        <f>344-27</f>
        <v>317</v>
      </c>
      <c r="F191">
        <f>E191+F190</f>
        <v>41838</v>
      </c>
      <c r="G191">
        <f>E191*.4</f>
        <v>126.8</v>
      </c>
      <c s="16" r="H191">
        <f>G191+H190</f>
        <v>16735.2</v>
      </c>
      <c s="16" r="I191">
        <f>sum(F191,H191)</f>
        <v>58573.2</v>
      </c>
      <c r="M191">
        <v>118</v>
      </c>
      <c r="N191">
        <v>105</v>
      </c>
    </row>
    <row r="192">
      <c t="s" s="8" r="A192">
        <v>15</v>
      </c>
      <c s="8" r="B192">
        <v>40961</v>
      </c>
      <c r="C192">
        <f>305</f>
        <v>305</v>
      </c>
      <c r="E192">
        <f>344-27</f>
        <v>317</v>
      </c>
      <c r="F192">
        <f>E192+F191</f>
        <v>42155</v>
      </c>
      <c r="G192">
        <f>E192*.4</f>
        <v>126.8</v>
      </c>
      <c s="16" r="H192">
        <f>G192+H191</f>
        <v>16862</v>
      </c>
      <c s="16" r="I192">
        <f>sum(F192,H192)</f>
        <v>59017</v>
      </c>
    </row>
    <row r="193">
      <c t="s" s="14" r="A193">
        <v>16</v>
      </c>
      <c s="8" r="B193">
        <v>40962</v>
      </c>
      <c r="C193">
        <f>305</f>
        <v>305</v>
      </c>
      <c r="E193">
        <f>344-27</f>
        <v>317</v>
      </c>
      <c r="F193">
        <f>E193+F192</f>
        <v>42472</v>
      </c>
      <c r="G193">
        <f>E193*.4</f>
        <v>126.8</v>
      </c>
      <c s="16" r="H193">
        <f>G193+H192</f>
        <v>16988.8</v>
      </c>
      <c s="16" r="I193">
        <f>sum(F193,H193)</f>
        <v>59460.8</v>
      </c>
    </row>
    <row r="194">
      <c t="s" s="8" r="A194">
        <v>17</v>
      </c>
      <c s="8" r="B194">
        <v>40963</v>
      </c>
      <c r="C194">
        <f>305</f>
        <v>305</v>
      </c>
      <c r="E194">
        <f>344-27</f>
        <v>317</v>
      </c>
      <c r="F194">
        <f>E194+F193</f>
        <v>42789</v>
      </c>
      <c r="G194">
        <f>E194*.4</f>
        <v>126.8</v>
      </c>
      <c s="16" r="H194">
        <f>G194+H193</f>
        <v>17115.6</v>
      </c>
      <c s="16" r="I194">
        <f>sum(F194,H194)</f>
        <v>59904.6</v>
      </c>
    </row>
    <row r="195">
      <c t="s" s="14" r="A195">
        <v>18</v>
      </c>
      <c s="8" r="B195">
        <v>40966</v>
      </c>
      <c r="C195">
        <f>(106+175)-36</f>
        <v>245</v>
      </c>
      <c r="E195">
        <f>C195+D195</f>
        <v>245</v>
      </c>
      <c r="F195">
        <f>E195+F194</f>
        <v>43034</v>
      </c>
      <c r="G195">
        <f>E195*.4</f>
        <v>98</v>
      </c>
      <c s="16" r="H195">
        <f>G195+H194</f>
        <v>17213.6</v>
      </c>
      <c s="16" r="I195">
        <f>sum(F195,H195)</f>
        <v>60247.6</v>
      </c>
      <c r="M195">
        <v>112</v>
      </c>
      <c r="N195">
        <v>128</v>
      </c>
    </row>
    <row r="196">
      <c t="s" s="8" r="A196">
        <v>19</v>
      </c>
      <c s="8" r="B196">
        <v>40967</v>
      </c>
      <c r="C196">
        <f>305</f>
        <v>305</v>
      </c>
      <c r="E196">
        <f>C196+D196</f>
        <v>305</v>
      </c>
      <c r="F196">
        <f>E196+F195</f>
        <v>43339</v>
      </c>
      <c r="G196">
        <f>E196*.4</f>
        <v>122</v>
      </c>
      <c s="16" r="H196">
        <f>G196+H195</f>
        <v>17335.6</v>
      </c>
      <c s="16" r="I196">
        <f>sum(F196,H196)</f>
        <v>60674.6</v>
      </c>
    </row>
    <row r="197">
      <c t="s" s="14" r="A197">
        <v>15</v>
      </c>
      <c s="8" r="B197">
        <v>40968</v>
      </c>
      <c r="C197">
        <f>366-45</f>
        <v>321</v>
      </c>
      <c r="E197">
        <f>C197+D197</f>
        <v>321</v>
      </c>
      <c r="F197">
        <f>E197+F196</f>
        <v>43660</v>
      </c>
      <c r="G197">
        <f>E197*.4</f>
        <v>128.4</v>
      </c>
      <c s="16" r="H197">
        <f>G197+H196</f>
        <v>17464</v>
      </c>
      <c s="16" r="I197">
        <f>sum(F197,H197)</f>
        <v>61124</v>
      </c>
      <c r="N197">
        <v>118</v>
      </c>
    </row>
    <row r="198">
      <c t="s" s="8" r="A198">
        <v>16</v>
      </c>
      <c s="8" r="B198">
        <v>40969</v>
      </c>
      <c r="C198">
        <f>210</f>
        <v>210</v>
      </c>
      <c r="E198">
        <f>C198+D198</f>
        <v>210</v>
      </c>
      <c r="F198">
        <f>E198+F197</f>
        <v>43870</v>
      </c>
      <c r="G198">
        <f>E198*.4</f>
        <v>84</v>
      </c>
      <c s="16" r="H198">
        <f>G198+H197</f>
        <v>17548</v>
      </c>
      <c s="16" r="I198">
        <f>sum(F198,H198)</f>
        <v>61418</v>
      </c>
    </row>
    <row r="199">
      <c t="s" s="14" r="A199">
        <v>17</v>
      </c>
      <c s="8" r="B199">
        <v>40970</v>
      </c>
      <c r="C199">
        <f>459</f>
        <v>459</v>
      </c>
      <c r="E199">
        <f>C199+D199</f>
        <v>459</v>
      </c>
      <c r="F199">
        <f>E199+F198</f>
        <v>44329</v>
      </c>
      <c r="G199">
        <f>E199*.4</f>
        <v>183.6</v>
      </c>
      <c s="16" r="H199">
        <f>G199+H198</f>
        <v>17731.6</v>
      </c>
      <c s="16" r="I199">
        <f>sum(F199,H199)</f>
        <v>62060.6</v>
      </c>
      <c r="M199">
        <v>118</v>
      </c>
      <c r="N199">
        <v>136</v>
      </c>
    </row>
    <row r="200">
      <c t="s" s="8" r="A200">
        <v>18</v>
      </c>
      <c s="8" r="B200">
        <v>40973</v>
      </c>
      <c r="C200">
        <f>310</f>
        <v>310</v>
      </c>
      <c r="E200">
        <f>C200+D200</f>
        <v>310</v>
      </c>
      <c r="F200">
        <f>E200+F199</f>
        <v>44639</v>
      </c>
      <c r="G200">
        <f>E200*.4</f>
        <v>124</v>
      </c>
      <c s="16" r="H200">
        <f>G200+H199</f>
        <v>17855.6</v>
      </c>
      <c s="16" r="I200">
        <f>sum(F200,H200)</f>
        <v>62494.6</v>
      </c>
      <c r="M200">
        <v>116</v>
      </c>
    </row>
    <row r="201">
      <c t="s" s="14" r="A201">
        <v>19</v>
      </c>
      <c s="8" r="B201">
        <v>40974</v>
      </c>
      <c r="F201">
        <f>E201+F200</f>
        <v>44639</v>
      </c>
      <c s="16" r="H201">
        <f>G201+H200</f>
        <v>17855.6</v>
      </c>
      <c s="16" r="I201">
        <f>sum(F201,H201)</f>
        <v>62494.6</v>
      </c>
      <c r="M201">
        <v>118</v>
      </c>
      <c r="N201">
        <v>154</v>
      </c>
    </row>
    <row r="202">
      <c t="s" s="8" r="A202">
        <v>15</v>
      </c>
      <c s="8" r="B202">
        <v>40975</v>
      </c>
      <c r="C202">
        <f>233+195</f>
        <v>428</v>
      </c>
      <c r="E202">
        <f>C202+D202</f>
        <v>428</v>
      </c>
      <c r="F202">
        <f>E202+F201</f>
        <v>45067</v>
      </c>
      <c r="G202">
        <f>E202*.4</f>
        <v>171.2</v>
      </c>
      <c s="16" r="H202">
        <f>G202+H201</f>
        <v>18026.8</v>
      </c>
      <c s="16" r="I202">
        <f>sum(F202,H202)</f>
        <v>63093.8</v>
      </c>
    </row>
    <row r="203">
      <c t="s" s="14" r="A203">
        <v>16</v>
      </c>
      <c s="8" r="B203">
        <v>40976</v>
      </c>
      <c r="C203">
        <f>206</f>
        <v>206</v>
      </c>
      <c r="E203">
        <f>C203+D203</f>
        <v>206</v>
      </c>
      <c r="F203">
        <f>E203+F202</f>
        <v>45273</v>
      </c>
      <c r="G203">
        <f>E203*.4</f>
        <v>82.4</v>
      </c>
      <c s="16" r="H203">
        <f>G203+H202</f>
        <v>18109.2</v>
      </c>
      <c s="16" r="I203">
        <f>sum(F203,H203)</f>
        <v>63382.2</v>
      </c>
    </row>
    <row r="204">
      <c t="s" s="8" r="A204">
        <v>17</v>
      </c>
      <c s="8" r="B204">
        <v>40977</v>
      </c>
      <c r="C204">
        <f>399</f>
        <v>399</v>
      </c>
      <c r="E204">
        <f>C204+D204</f>
        <v>399</v>
      </c>
      <c r="F204">
        <f>E204+F203</f>
        <v>45672</v>
      </c>
      <c r="G204">
        <f>E204*.4</f>
        <v>159.6</v>
      </c>
      <c s="16" r="H204">
        <f>G204+H203</f>
        <v>18268.8</v>
      </c>
      <c s="16" r="I204">
        <f>sum(F204,H204)</f>
        <v>63940.8</v>
      </c>
    </row>
    <row r="205">
      <c t="s" s="14" r="A205">
        <v>18</v>
      </c>
      <c s="8" r="B205">
        <v>40980</v>
      </c>
      <c r="C205">
        <f>187-18</f>
        <v>169</v>
      </c>
      <c r="E205">
        <f>C205+D205</f>
        <v>169</v>
      </c>
      <c r="F205">
        <f>E205+F204</f>
        <v>45841</v>
      </c>
      <c r="G205">
        <f>E205*.4</f>
        <v>67.6</v>
      </c>
      <c s="16" r="H205">
        <f>G205+H204</f>
        <v>18336.4</v>
      </c>
      <c s="16" r="I205">
        <f>sum(F205,H205)</f>
        <v>64177.4</v>
      </c>
    </row>
    <row r="206">
      <c t="s" s="8" r="A206">
        <v>19</v>
      </c>
      <c s="8" r="B206">
        <v>40981</v>
      </c>
      <c r="C206">
        <f>202+9</f>
        <v>211</v>
      </c>
      <c r="E206">
        <f>C206+D206</f>
        <v>211</v>
      </c>
      <c r="F206">
        <f>E206+F205</f>
        <v>46052</v>
      </c>
      <c r="G206">
        <f>E206*.4</f>
        <v>84.4</v>
      </c>
      <c s="16" r="H206">
        <f>G206+H205</f>
        <v>18420.8</v>
      </c>
      <c s="16" r="I206">
        <f>sum(F206,H206)</f>
        <v>64472.8</v>
      </c>
    </row>
    <row r="207">
      <c t="s" s="14" r="A207">
        <v>15</v>
      </c>
      <c s="8" r="B207">
        <v>40982</v>
      </c>
      <c r="C207">
        <f>158</f>
        <v>158</v>
      </c>
      <c r="E207">
        <f>C207+D207</f>
        <v>158</v>
      </c>
      <c r="F207">
        <f>E207+F206</f>
        <v>46210</v>
      </c>
      <c r="G207">
        <f>E207*.4</f>
        <v>63.2</v>
      </c>
      <c s="16" r="H207">
        <f>G207+H206</f>
        <v>18484</v>
      </c>
      <c s="16" r="I207">
        <f>sum(F207,H207)</f>
        <v>64694</v>
      </c>
    </row>
    <row r="208">
      <c t="s" s="8" r="A208">
        <v>16</v>
      </c>
      <c s="8" r="B208">
        <v>40983</v>
      </c>
      <c r="C208">
        <f>196</f>
        <v>196</v>
      </c>
      <c r="E208">
        <f>C208+D208</f>
        <v>196</v>
      </c>
      <c r="F208">
        <f>E208+F207</f>
        <v>46406</v>
      </c>
      <c r="G208">
        <f>E208*.4</f>
        <v>78.4</v>
      </c>
      <c s="16" r="H208">
        <f>G208+H207</f>
        <v>18562.4</v>
      </c>
      <c s="16" r="I208">
        <f>sum(F208,H208)</f>
        <v>64968.4</v>
      </c>
      <c r="N208">
        <v>130</v>
      </c>
    </row>
    <row r="209">
      <c t="s" s="14" r="A209">
        <v>17</v>
      </c>
      <c s="8" r="B209">
        <v>40984</v>
      </c>
      <c r="F209">
        <f>E209+F208</f>
        <v>46406</v>
      </c>
      <c s="16" r="H209">
        <f>G209+H208</f>
        <v>18562.4</v>
      </c>
      <c s="16" r="I209">
        <f>sum(F209,H209)</f>
        <v>64968.4</v>
      </c>
    </row>
    <row r="210">
      <c t="s" s="8" r="A210">
        <v>18</v>
      </c>
      <c s="8" r="B210">
        <v>40987</v>
      </c>
      <c r="C210">
        <f>(148+214)-18</f>
        <v>344</v>
      </c>
      <c r="E210">
        <f>C210+D210</f>
        <v>344</v>
      </c>
      <c r="F210">
        <f>E210+F209</f>
        <v>46750</v>
      </c>
      <c r="G210">
        <f>E210*.4</f>
        <v>137.6</v>
      </c>
      <c s="16" r="H210">
        <f>G210+H209</f>
        <v>18700</v>
      </c>
      <c s="16" r="I210">
        <f>sum(F210,H210)</f>
        <v>65450</v>
      </c>
    </row>
    <row r="211">
      <c t="s" s="14" r="A211">
        <v>19</v>
      </c>
      <c s="8" r="B211">
        <v>40988</v>
      </c>
      <c r="C211">
        <f>244-18</f>
        <v>226</v>
      </c>
      <c r="E211">
        <f>C211+D211</f>
        <v>226</v>
      </c>
      <c r="F211">
        <f>E211+F210</f>
        <v>46976</v>
      </c>
      <c r="G211">
        <f>E211*.4</f>
        <v>90.4</v>
      </c>
      <c s="16" r="H211">
        <f>G211+H210</f>
        <v>18790.4</v>
      </c>
      <c s="16" r="I211">
        <f>sum(F211,H211)</f>
        <v>65766.4</v>
      </c>
      <c r="M211">
        <v>124</v>
      </c>
      <c r="N211">
        <v>118</v>
      </c>
      <c r="O211">
        <v>128</v>
      </c>
    </row>
    <row r="212">
      <c t="s" s="8" r="A212">
        <v>15</v>
      </c>
      <c s="8" r="B212">
        <v>40989</v>
      </c>
      <c r="C212">
        <f>(167+203)-18</f>
        <v>352</v>
      </c>
      <c r="E212">
        <f>C212+D212</f>
        <v>352</v>
      </c>
      <c r="F212">
        <f>E212+F211</f>
        <v>47328</v>
      </c>
      <c r="G212">
        <f>E212*.4</f>
        <v>140.8</v>
      </c>
      <c s="16" r="H212">
        <f>G212+H211</f>
        <v>18931.2</v>
      </c>
      <c s="16" r="I212">
        <f>sum(F212,H212)</f>
        <v>66259.2</v>
      </c>
    </row>
    <row r="213">
      <c t="s" s="14" r="A213">
        <v>16</v>
      </c>
      <c s="8" r="B213">
        <v>40990</v>
      </c>
      <c r="C213">
        <f>305</f>
        <v>305</v>
      </c>
      <c r="E213">
        <f>C213+D213</f>
        <v>305</v>
      </c>
      <c r="F213">
        <f>E213+F212</f>
        <v>47633</v>
      </c>
      <c r="G213">
        <f>E213*.4</f>
        <v>122</v>
      </c>
      <c s="16" r="H213">
        <f>G213+H212</f>
        <v>19053.2</v>
      </c>
      <c s="16" r="I213">
        <f>sum(F213,H213)</f>
        <v>66686.2</v>
      </c>
    </row>
    <row r="214">
      <c t="s" s="8" r="A214">
        <v>17</v>
      </c>
      <c s="8" r="B214">
        <v>40991</v>
      </c>
      <c r="C214">
        <f>304-27</f>
        <v>277</v>
      </c>
      <c r="E214">
        <f>C214+D214</f>
        <v>277</v>
      </c>
      <c r="F214">
        <f>E214+F213</f>
        <v>47910</v>
      </c>
      <c r="G214">
        <f>E214*.4</f>
        <v>110.8</v>
      </c>
      <c s="16" r="H214">
        <f>G214+H213</f>
        <v>19164</v>
      </c>
      <c s="16" r="I214">
        <f>sum(F214,H214)</f>
        <v>67074</v>
      </c>
      <c r="M214">
        <v>120</v>
      </c>
      <c r="N214">
        <v>138</v>
      </c>
      <c r="O214">
        <v>128</v>
      </c>
    </row>
    <row r="215">
      <c t="s" s="14" r="A215">
        <v>18</v>
      </c>
      <c s="8" r="B215">
        <v>40994</v>
      </c>
      <c r="C215">
        <f>293</f>
        <v>293</v>
      </c>
      <c r="E215">
        <f>C215+D215</f>
        <v>293</v>
      </c>
      <c r="F215">
        <f>E215+F214</f>
        <v>48203</v>
      </c>
      <c r="G215">
        <f>E215*.4</f>
        <v>117.2</v>
      </c>
      <c s="16" r="H215">
        <f>G215+H214</f>
        <v>19281.2</v>
      </c>
      <c s="16" r="I215">
        <f>sum(F215,H215)</f>
        <v>67484.2</v>
      </c>
      <c r="N215">
        <v>130</v>
      </c>
    </row>
    <row r="216">
      <c t="s" s="8" r="A216">
        <v>19</v>
      </c>
      <c s="8" r="B216">
        <v>40995</v>
      </c>
      <c r="C216">
        <f>(263-27)+33</f>
        <v>269</v>
      </c>
      <c r="E216">
        <f>C216+D216</f>
        <v>269</v>
      </c>
      <c r="F216">
        <f>E216+F215</f>
        <v>48472</v>
      </c>
      <c r="G216">
        <f>E216*.4</f>
        <v>107.6</v>
      </c>
      <c s="16" r="H216">
        <f>G216+H215</f>
        <v>19388.8</v>
      </c>
      <c s="16" r="I216">
        <f>sum(F216,H216)</f>
        <v>67860.8</v>
      </c>
      <c r="M216">
        <v>122</v>
      </c>
      <c r="N216">
        <v>128</v>
      </c>
      <c r="O216">
        <v>135</v>
      </c>
    </row>
    <row r="217">
      <c t="s" s="14" r="A217">
        <v>15</v>
      </c>
      <c s="8" r="B217">
        <v>40996</v>
      </c>
      <c r="C217">
        <f>(((19+166)+180)+148)+32</f>
        <v>545</v>
      </c>
      <c r="E217">
        <f>C217+D217</f>
        <v>545</v>
      </c>
      <c r="F217">
        <f>E217+F216</f>
        <v>49017</v>
      </c>
      <c r="G217">
        <f>E217*.4</f>
        <v>218</v>
      </c>
      <c s="16" r="H217">
        <f>G217+H216</f>
        <v>19606.8</v>
      </c>
      <c s="16" r="I217">
        <f>sum(F217,H217)</f>
        <v>68623.8</v>
      </c>
      <c r="M217">
        <v>112</v>
      </c>
      <c r="N217">
        <v>137</v>
      </c>
    </row>
    <row r="218">
      <c t="s" s="8" r="A218">
        <v>16</v>
      </c>
      <c s="8" r="B218">
        <v>40997</v>
      </c>
      <c r="C218">
        <v>253</v>
      </c>
      <c r="E218">
        <f>C218+D218</f>
        <v>253</v>
      </c>
      <c r="F218">
        <f>E218+F217</f>
        <v>49270</v>
      </c>
      <c r="G218">
        <f>E218*.4</f>
        <v>101.2</v>
      </c>
      <c s="16" r="H218">
        <f>G218+H217</f>
        <v>19708</v>
      </c>
      <c s="16" r="I218">
        <f>sum(F218,H218)</f>
        <v>68978</v>
      </c>
    </row>
    <row r="219">
      <c t="s" s="14" r="A219">
        <v>17</v>
      </c>
      <c s="8" r="B219">
        <v>40998</v>
      </c>
      <c r="C219">
        <f>((116-9)+310)-27</f>
        <v>390</v>
      </c>
      <c r="E219">
        <f>C219+D219</f>
        <v>390</v>
      </c>
      <c r="F219">
        <f>E219+F218</f>
        <v>49660</v>
      </c>
      <c r="G219">
        <f>E219*.4</f>
        <v>156</v>
      </c>
      <c s="16" r="H219">
        <f>G219+H218</f>
        <v>19864</v>
      </c>
      <c s="16" r="I219">
        <f>sum(F219,H219)</f>
        <v>69524</v>
      </c>
      <c r="N219">
        <v>133</v>
      </c>
      <c r="O219">
        <v>127</v>
      </c>
    </row>
    <row r="220">
      <c t="s" s="8" r="A220">
        <v>18</v>
      </c>
      <c s="8" r="B220">
        <v>41001</v>
      </c>
      <c r="C220">
        <f>234</f>
        <v>234</v>
      </c>
      <c r="E220">
        <f>C220+D220</f>
        <v>234</v>
      </c>
      <c r="F220">
        <f>E220+F219</f>
        <v>49894</v>
      </c>
      <c r="G220">
        <f>E220*.4</f>
        <v>93.6</v>
      </c>
      <c s="16" r="H220">
        <f>G220+H219</f>
        <v>19957.6</v>
      </c>
      <c s="16" r="I220">
        <f>sum(F220,H220)</f>
        <v>69851.6</v>
      </c>
      <c r="N220">
        <v>137</v>
      </c>
      <c r="O220">
        <v>143</v>
      </c>
    </row>
    <row r="221">
      <c t="s" s="14" r="A221">
        <v>19</v>
      </c>
      <c s="8" r="B221">
        <v>41002</v>
      </c>
      <c r="C221">
        <f>234</f>
        <v>234</v>
      </c>
      <c r="E221">
        <f>C221+D221</f>
        <v>234</v>
      </c>
      <c r="F221">
        <f>E221+F220</f>
        <v>50128</v>
      </c>
      <c r="G221">
        <f>E221*.4</f>
        <v>93.6</v>
      </c>
      <c s="16" r="H221">
        <f>G221+H220</f>
        <v>20051.2</v>
      </c>
      <c s="16" r="I221">
        <f>sum(F221,H221)</f>
        <v>70179.2</v>
      </c>
      <c r="N221">
        <v>137</v>
      </c>
      <c r="O221">
        <v>135</v>
      </c>
    </row>
    <row r="222">
      <c t="s" s="8" r="A222">
        <v>15</v>
      </c>
      <c s="8" r="B222">
        <v>41003</v>
      </c>
      <c r="C222">
        <f>((112-9)+183)-9</f>
        <v>277</v>
      </c>
      <c r="E222">
        <f>C222+D222</f>
        <v>277</v>
      </c>
      <c r="F222">
        <f>E222+F221</f>
        <v>50405</v>
      </c>
      <c r="G222">
        <f>E222*.4</f>
        <v>110.8</v>
      </c>
      <c s="16" r="H222">
        <f>G222+H221</f>
        <v>20162</v>
      </c>
      <c s="16" r="I222">
        <f>sum(F222,H222)</f>
        <v>70567</v>
      </c>
    </row>
    <row r="223">
      <c t="s" s="14" r="A223">
        <v>16</v>
      </c>
      <c s="8" r="B223">
        <v>41004</v>
      </c>
      <c r="C223">
        <f>250</f>
        <v>250</v>
      </c>
      <c r="E223">
        <f>C223+D223</f>
        <v>250</v>
      </c>
      <c r="F223">
        <f>E223+F222</f>
        <v>50655</v>
      </c>
      <c r="G223">
        <f>E223*.4</f>
        <v>100</v>
      </c>
      <c s="16" r="H223">
        <f>G223+H222</f>
        <v>20262</v>
      </c>
      <c s="16" r="I223">
        <f>sum(F223,H223)</f>
        <v>70917</v>
      </c>
    </row>
    <row r="224">
      <c t="s" s="8" r="A224">
        <v>17</v>
      </c>
      <c s="8" r="B224">
        <v>41005</v>
      </c>
      <c r="C224">
        <f>21+355</f>
        <v>376</v>
      </c>
      <c r="E224">
        <f>C224+D224</f>
        <v>376</v>
      </c>
      <c r="F224">
        <f>E224+F223</f>
        <v>51031</v>
      </c>
      <c r="G224">
        <f>E224*.4</f>
        <v>150.4</v>
      </c>
      <c s="16" r="H224">
        <f>G224+H223</f>
        <v>20412.4</v>
      </c>
      <c s="16" r="I224">
        <f>sum(F224,H224)</f>
        <v>71443.4</v>
      </c>
      <c r="N224">
        <v>141</v>
      </c>
      <c r="O224">
        <v>143</v>
      </c>
    </row>
    <row r="225">
      <c t="s" s="14" r="A225">
        <v>18</v>
      </c>
      <c s="8" r="B225">
        <v>41008</v>
      </c>
      <c r="C225">
        <f>(34+327)-36</f>
        <v>325</v>
      </c>
      <c r="E225">
        <f>C225+D225</f>
        <v>325</v>
      </c>
      <c r="F225">
        <f>E225+F224</f>
        <v>51356</v>
      </c>
      <c r="G225">
        <f>E225*.4</f>
        <v>130</v>
      </c>
      <c s="16" r="H225">
        <f>G225+H224</f>
        <v>20542.4</v>
      </c>
      <c s="16" r="I225">
        <f>sum(F225,H225)</f>
        <v>71898.4</v>
      </c>
    </row>
    <row r="226">
      <c t="s" s="8" r="A226">
        <v>19</v>
      </c>
      <c s="8" r="B226">
        <v>41009</v>
      </c>
      <c r="C226">
        <f>231</f>
        <v>231</v>
      </c>
      <c r="E226">
        <f>C226+D226</f>
        <v>231</v>
      </c>
      <c r="F226">
        <f>E226+F225</f>
        <v>51587</v>
      </c>
      <c r="G226">
        <f>E226*.4</f>
        <v>92.4</v>
      </c>
      <c s="16" r="H226">
        <f>G226+H225</f>
        <v>20634.8</v>
      </c>
      <c s="16" r="I226">
        <f>sum(F226,H226)</f>
        <v>72221.8</v>
      </c>
    </row>
    <row r="227">
      <c t="s" s="14" r="A227">
        <v>15</v>
      </c>
      <c s="8" r="B227">
        <v>41010</v>
      </c>
      <c r="C227">
        <f>(204+243)+54</f>
        <v>501</v>
      </c>
      <c r="E227">
        <f>C227+D227</f>
        <v>501</v>
      </c>
      <c r="F227">
        <f>E227+F226</f>
        <v>52088</v>
      </c>
      <c r="G227">
        <f>E227*.4</f>
        <v>200.4</v>
      </c>
      <c s="16" r="H227">
        <f>G227+H226</f>
        <v>20835.2</v>
      </c>
      <c s="16" r="I227">
        <f>sum(F227,H227)</f>
        <v>72923.2</v>
      </c>
      <c r="M227">
        <v>121</v>
      </c>
      <c r="N227">
        <v>140</v>
      </c>
      <c r="O227">
        <v>149</v>
      </c>
    </row>
    <row r="228">
      <c t="s" s="8" r="A228">
        <v>16</v>
      </c>
      <c s="8" r="B228">
        <v>41011</v>
      </c>
      <c r="C228">
        <v>320</v>
      </c>
      <c r="E228">
        <f>C228+D228</f>
        <v>320</v>
      </c>
      <c r="F228">
        <f>E228+F227</f>
        <v>52408</v>
      </c>
      <c r="G228">
        <f>E228*.4</f>
        <v>128</v>
      </c>
      <c s="16" r="H228">
        <f>G228+H227</f>
        <v>20963.2</v>
      </c>
      <c s="16" r="I228">
        <f>sum(F228,H228)</f>
        <v>73371.2</v>
      </c>
      <c r="M228">
        <v>120</v>
      </c>
      <c r="N228">
        <v>140</v>
      </c>
      <c r="O228">
        <v>145</v>
      </c>
    </row>
    <row r="229">
      <c t="s" s="14" r="A229">
        <v>17</v>
      </c>
      <c s="8" r="B229">
        <v>41012</v>
      </c>
      <c r="C229">
        <f>504</f>
        <v>504</v>
      </c>
      <c r="E229">
        <f>C229+D229</f>
        <v>504</v>
      </c>
      <c r="F229">
        <f>E229+F228</f>
        <v>52912</v>
      </c>
      <c r="G229">
        <f>E229*.4</f>
        <v>201.6</v>
      </c>
      <c s="16" r="H229">
        <f>G229+H228</f>
        <v>21164.8</v>
      </c>
      <c s="16" r="I229">
        <f>sum(F229,H229)</f>
        <v>74076.8</v>
      </c>
      <c r="N229">
        <v>138</v>
      </c>
      <c r="O229">
        <v>135</v>
      </c>
    </row>
    <row r="230">
      <c t="s" s="8" r="A230">
        <v>18</v>
      </c>
      <c s="8" r="B230">
        <v>41015</v>
      </c>
      <c r="C230">
        <f>(308+175)-37</f>
        <v>446</v>
      </c>
      <c r="E230">
        <f>C230+D230</f>
        <v>446</v>
      </c>
      <c r="F230">
        <f>E230+F229</f>
        <v>53358</v>
      </c>
      <c r="G230">
        <f>E230*.4</f>
        <v>178.4</v>
      </c>
      <c s="16" r="H230">
        <f>G230+H229</f>
        <v>21343.2</v>
      </c>
      <c s="16" r="I230">
        <f>sum(F230,H230)</f>
        <v>74701.2</v>
      </c>
    </row>
    <row r="231">
      <c t="s" s="14" r="A231">
        <v>19</v>
      </c>
      <c s="8" r="B231">
        <v>41016</v>
      </c>
      <c r="F231">
        <f>E231+F230</f>
        <v>53358</v>
      </c>
      <c s="16" r="H231">
        <f>G231+H230</f>
        <v>21343.2</v>
      </c>
      <c s="16" r="I231">
        <f>sum(F231,H231)</f>
        <v>74701.2</v>
      </c>
    </row>
    <row r="232">
      <c t="s" s="8" r="A232">
        <v>15</v>
      </c>
      <c s="8" r="B232">
        <v>41017</v>
      </c>
      <c r="C232">
        <f>(((269+200)+117)+188)+169</f>
        <v>943</v>
      </c>
      <c r="E232">
        <f>C232+D232</f>
        <v>943</v>
      </c>
      <c r="F232">
        <f>E232+F231</f>
        <v>54301</v>
      </c>
      <c r="G232">
        <f>E232*.4</f>
        <v>377.2</v>
      </c>
      <c s="16" r="H232">
        <f>G232+H231</f>
        <v>21720.4</v>
      </c>
      <c s="16" r="I232">
        <f>sum(F232,H232)</f>
        <v>76021.4</v>
      </c>
    </row>
    <row r="233">
      <c t="s" s="14" r="A233">
        <v>16</v>
      </c>
      <c s="8" r="B233">
        <v>41018</v>
      </c>
      <c r="C233">
        <v>320</v>
      </c>
      <c r="E233">
        <f>C233+D233</f>
        <v>320</v>
      </c>
      <c r="F233">
        <f>E233+F232</f>
        <v>54621</v>
      </c>
      <c r="G233">
        <f>E233*.4</f>
        <v>128</v>
      </c>
      <c s="16" r="H233">
        <f>G233+H232</f>
        <v>21848.4</v>
      </c>
      <c s="16" r="I233">
        <f>sum(F233,H233)</f>
        <v>76469.4</v>
      </c>
      <c r="M233">
        <v>120</v>
      </c>
      <c r="N233">
        <v>140</v>
      </c>
      <c r="O233">
        <v>145</v>
      </c>
    </row>
    <row r="234">
      <c t="s" s="8" r="A234">
        <v>17</v>
      </c>
      <c s="8" r="B234">
        <v>41019</v>
      </c>
      <c r="F234">
        <f>E234+F233</f>
        <v>54621</v>
      </c>
      <c s="16" r="H234">
        <f>G234+H233</f>
        <v>21848.4</v>
      </c>
      <c s="16" r="I234">
        <f>sum(F234,H234)</f>
        <v>76469.4</v>
      </c>
    </row>
    <row r="235">
      <c t="s" s="14" r="A235">
        <v>18</v>
      </c>
      <c s="8" r="B235">
        <v>41022</v>
      </c>
      <c r="C235">
        <f>219</f>
        <v>219</v>
      </c>
      <c r="E235">
        <f>C235+D235</f>
        <v>219</v>
      </c>
      <c r="F235">
        <f>E235+F234</f>
        <v>54840</v>
      </c>
      <c r="G235">
        <f>E235*.4</f>
        <v>87.6</v>
      </c>
      <c s="16" r="H235">
        <f>G235+H234</f>
        <v>21936</v>
      </c>
      <c s="16" r="I235">
        <f>sum(F235,H235)</f>
        <v>76776</v>
      </c>
      <c r="M235">
        <v>112</v>
      </c>
      <c r="N235">
        <v>143</v>
      </c>
    </row>
    <row r="236">
      <c t="s" s="8" r="A236">
        <v>19</v>
      </c>
      <c s="8" r="B236">
        <v>41023</v>
      </c>
      <c r="F236">
        <f>E236+F235</f>
        <v>54840</v>
      </c>
      <c s="16" r="H236">
        <f>G236+H235</f>
        <v>21936</v>
      </c>
      <c s="16" r="I236">
        <f>sum(F236,H236)</f>
        <v>76776</v>
      </c>
    </row>
    <row r="237">
      <c t="s" s="14" r="A237">
        <v>15</v>
      </c>
      <c s="8" r="B237">
        <v>41024</v>
      </c>
      <c r="C237">
        <f>505</f>
        <v>505</v>
      </c>
      <c r="E237">
        <f>505</f>
        <v>505</v>
      </c>
      <c r="F237">
        <f>E237+F236</f>
        <v>55345</v>
      </c>
      <c r="G237">
        <f>E237*.4</f>
        <v>202</v>
      </c>
      <c s="16" r="H237">
        <f>G237+H236</f>
        <v>22138</v>
      </c>
      <c s="16" r="I237">
        <f>sum(F237,H237)</f>
        <v>77483</v>
      </c>
      <c r="M237">
        <v>113</v>
      </c>
      <c r="N237">
        <v>135</v>
      </c>
      <c r="O237">
        <v>145</v>
      </c>
    </row>
    <row r="238">
      <c t="s" s="8" r="A238">
        <v>16</v>
      </c>
      <c s="8" r="B238">
        <v>41025</v>
      </c>
      <c r="C238">
        <v>230</v>
      </c>
      <c r="E238">
        <f>C238+D238</f>
        <v>230</v>
      </c>
      <c r="F238">
        <f>E238+F237</f>
        <v>55575</v>
      </c>
      <c r="G238">
        <f>E238*.4</f>
        <v>92</v>
      </c>
      <c s="16" r="H238">
        <f>G238+H237</f>
        <v>22230</v>
      </c>
      <c s="16" r="I238">
        <f>sum(F238,H238)</f>
        <v>77805</v>
      </c>
      <c r="M238">
        <v>115</v>
      </c>
      <c r="N238">
        <v>135</v>
      </c>
      <c r="O238">
        <v>140</v>
      </c>
    </row>
    <row r="239">
      <c t="s" s="14" r="A239">
        <v>17</v>
      </c>
      <c s="8" r="B239">
        <v>41026</v>
      </c>
      <c r="C239">
        <f>544-45</f>
        <v>499</v>
      </c>
      <c r="E239">
        <f>C239+D239</f>
        <v>499</v>
      </c>
      <c r="F239">
        <f>E239+F238</f>
        <v>56074</v>
      </c>
      <c r="G239">
        <f>E239*.4</f>
        <v>199.6</v>
      </c>
      <c s="16" r="H239">
        <f>G239+H238</f>
        <v>22429.6</v>
      </c>
      <c s="16" r="I239">
        <f>sum(F239,H239)</f>
        <v>78503.6</v>
      </c>
      <c r="M239">
        <v>117</v>
      </c>
      <c r="N239">
        <v>122</v>
      </c>
      <c r="O239">
        <v>142</v>
      </c>
    </row>
    <row r="240">
      <c t="s" s="8" r="A240">
        <v>18</v>
      </c>
      <c s="8" r="B240">
        <v>41029</v>
      </c>
      <c r="C240">
        <f>288-36</f>
        <v>252</v>
      </c>
      <c r="E240">
        <f>C240+D240</f>
        <v>252</v>
      </c>
      <c r="F240">
        <f>E240+F239</f>
        <v>56326</v>
      </c>
      <c r="G240">
        <f>E240*.4</f>
        <v>100.8</v>
      </c>
      <c s="16" r="H240">
        <f>G240+H239</f>
        <v>22530.4</v>
      </c>
      <c s="16" r="I240">
        <f>sum(F240,H240)</f>
        <v>78856.4</v>
      </c>
      <c r="M240">
        <v>112</v>
      </c>
      <c r="N240">
        <v>127</v>
      </c>
      <c r="O240">
        <v>143</v>
      </c>
    </row>
    <row r="241">
      <c t="s" s="14" r="A241">
        <v>19</v>
      </c>
      <c s="8" r="B241">
        <v>41030</v>
      </c>
      <c r="C241">
        <f>397-45</f>
        <v>352</v>
      </c>
      <c r="E241">
        <f>C241+D241</f>
        <v>352</v>
      </c>
      <c r="F241">
        <f>E241+F240</f>
        <v>56678</v>
      </c>
      <c r="G241">
        <f>E241*.4</f>
        <v>140.8</v>
      </c>
      <c s="16" r="H241">
        <f>G241+H240</f>
        <v>22671.2</v>
      </c>
      <c s="16" r="I241">
        <f>sum(F241,H241)</f>
        <v>79349.2</v>
      </c>
      <c r="M241">
        <v>115</v>
      </c>
      <c r="N241">
        <v>130</v>
      </c>
      <c r="O241">
        <v>140</v>
      </c>
    </row>
    <row r="242">
      <c t="s" s="8" r="A242">
        <v>15</v>
      </c>
      <c s="8" r="B242">
        <v>41031</v>
      </c>
      <c r="C242">
        <f>314-36</f>
        <v>278</v>
      </c>
      <c r="E242">
        <f>C242+D242</f>
        <v>278</v>
      </c>
      <c r="F242">
        <f>E242+F241</f>
        <v>56956</v>
      </c>
      <c r="G242">
        <f>E242*.4</f>
        <v>111.2</v>
      </c>
      <c s="16" r="H242">
        <f>G242+H241</f>
        <v>22782.4</v>
      </c>
      <c s="16" r="I242">
        <f>sum(F242,H242)</f>
        <v>79738.4</v>
      </c>
      <c r="M242">
        <v>111</v>
      </c>
      <c r="N242">
        <v>123</v>
      </c>
      <c r="O242">
        <v>138</v>
      </c>
    </row>
    <row r="243">
      <c t="s" s="14" r="A243">
        <v>16</v>
      </c>
      <c s="8" r="B243">
        <v>41032</v>
      </c>
      <c r="C243">
        <f>(82+314)-36</f>
        <v>360</v>
      </c>
      <c r="E243">
        <f>C243+D243</f>
        <v>360</v>
      </c>
      <c r="F243">
        <f>E243+F242</f>
        <v>57316</v>
      </c>
      <c r="G243">
        <f>E243*.4</f>
        <v>144</v>
      </c>
      <c s="16" r="H243">
        <f>G243+H242</f>
        <v>22926.4</v>
      </c>
      <c s="16" r="I243">
        <f>sum(F243,H243)</f>
        <v>80242.4</v>
      </c>
      <c r="M243">
        <v>113</v>
      </c>
      <c r="N243">
        <v>123</v>
      </c>
      <c r="O243">
        <v>142</v>
      </c>
    </row>
    <row r="244">
      <c t="s" s="8" r="A244">
        <v>17</v>
      </c>
      <c s="8" r="B244">
        <v>41033</v>
      </c>
      <c r="C244">
        <f>589</f>
        <v>589</v>
      </c>
      <c r="E244">
        <f>C244+D244</f>
        <v>589</v>
      </c>
      <c r="F244">
        <f>E244+F243</f>
        <v>57905</v>
      </c>
      <c r="G244">
        <f>E244*.4</f>
        <v>235.6</v>
      </c>
      <c s="16" r="H244">
        <f>G244+H243</f>
        <v>23162</v>
      </c>
      <c s="16" r="I244">
        <f>sum(F244,H244)</f>
        <v>81067</v>
      </c>
      <c r="O244">
        <v>137</v>
      </c>
    </row>
    <row r="245">
      <c t="s" s="14" r="A245">
        <v>18</v>
      </c>
      <c s="8" r="B245">
        <v>41036</v>
      </c>
      <c r="C245">
        <v>247</v>
      </c>
      <c r="E245">
        <f>C245+D245</f>
        <v>247</v>
      </c>
      <c r="F245">
        <f>E245+F244</f>
        <v>58152</v>
      </c>
      <c r="G245">
        <f>E245*.4</f>
        <v>98.8</v>
      </c>
      <c s="16" r="H245">
        <f>G245+H244</f>
        <v>23260.8</v>
      </c>
      <c s="16" r="I245">
        <f>sum(F245,H245)</f>
        <v>81412.8</v>
      </c>
    </row>
    <row r="246">
      <c t="s" s="8" r="A246">
        <v>19</v>
      </c>
      <c s="8" r="B246">
        <v>41037</v>
      </c>
      <c r="C246">
        <f>726-45</f>
        <v>681</v>
      </c>
      <c r="E246">
        <f>C246+D246</f>
        <v>681</v>
      </c>
      <c r="F246">
        <f>E246+F245</f>
        <v>58833</v>
      </c>
      <c r="G246">
        <f>E246*.4</f>
        <v>272.4</v>
      </c>
      <c s="16" r="H246">
        <f>G246+H245</f>
        <v>23533.2</v>
      </c>
      <c s="16" r="I246">
        <f>sum(F246,H246)</f>
        <v>82366.2</v>
      </c>
      <c r="K246">
        <v>7</v>
      </c>
      <c r="M246">
        <v>108</v>
      </c>
      <c r="N246">
        <v>115</v>
      </c>
    </row>
    <row r="247">
      <c t="s" s="14" r="A247">
        <v>15</v>
      </c>
      <c s="8" r="B247">
        <v>41038</v>
      </c>
      <c r="C247">
        <f>347</f>
        <v>347</v>
      </c>
      <c r="E247">
        <f>C247+D247</f>
        <v>347</v>
      </c>
      <c r="F247">
        <f>E247+F246</f>
        <v>59180</v>
      </c>
      <c r="G247">
        <f>E247*.4</f>
        <v>138.8</v>
      </c>
      <c s="16" r="H247">
        <f>G247+H246</f>
        <v>23672</v>
      </c>
      <c s="16" r="I247">
        <f>sum(F247,H247)</f>
        <v>82852</v>
      </c>
      <c r="N247">
        <v>125</v>
      </c>
    </row>
    <row r="248">
      <c t="s" s="8" r="A248">
        <v>16</v>
      </c>
      <c s="8" r="B248">
        <v>41039</v>
      </c>
      <c r="C248">
        <f>389</f>
        <v>389</v>
      </c>
      <c r="E248">
        <f>C248+D248</f>
        <v>389</v>
      </c>
      <c r="F248">
        <f>E248+F247</f>
        <v>59569</v>
      </c>
      <c r="G248">
        <f>E248*.4</f>
        <v>155.6</v>
      </c>
      <c s="16" r="H248">
        <f>G248+H247</f>
        <v>23827.6</v>
      </c>
      <c s="16" r="I248">
        <f>sum(F248,H248)</f>
        <v>83396.6</v>
      </c>
      <c r="N248">
        <v>123</v>
      </c>
    </row>
    <row r="249">
      <c t="s" s="14" r="A249">
        <v>17</v>
      </c>
      <c s="8" r="B249">
        <v>41040</v>
      </c>
      <c r="C249">
        <f>400</f>
        <v>400</v>
      </c>
      <c r="E249">
        <f>C249+D249</f>
        <v>400</v>
      </c>
      <c r="F249">
        <f>E249+F248</f>
        <v>59969</v>
      </c>
      <c r="G249">
        <f>E249*.4</f>
        <v>160</v>
      </c>
      <c s="16" r="H249">
        <f>G249+H248</f>
        <v>23987.6</v>
      </c>
      <c s="16" r="I249">
        <f>sum(F249,H249)</f>
        <v>83956.6</v>
      </c>
      <c r="N249">
        <v>120</v>
      </c>
    </row>
    <row r="250">
      <c t="s" s="8" r="A250">
        <v>18</v>
      </c>
      <c s="8" r="B250">
        <v>41043</v>
      </c>
      <c r="C250">
        <f>337</f>
        <v>337</v>
      </c>
      <c r="E250">
        <f>C250+D250</f>
        <v>337</v>
      </c>
      <c r="F250">
        <f>E250+F249</f>
        <v>60306</v>
      </c>
      <c r="G250">
        <f>E250*.4</f>
        <v>134.8</v>
      </c>
      <c s="16" r="H250">
        <f>G250+H249</f>
        <v>24122.4</v>
      </c>
      <c s="16" r="I250">
        <f>sum(F250,H250)</f>
        <v>84428.4</v>
      </c>
    </row>
    <row r="251">
      <c t="s" s="14" r="A251">
        <v>19</v>
      </c>
      <c s="8" r="B251">
        <v>41044</v>
      </c>
      <c r="C251">
        <f>249</f>
        <v>249</v>
      </c>
      <c r="E251">
        <f>C251+D251</f>
        <v>249</v>
      </c>
      <c r="F251">
        <f>E251+F250</f>
        <v>60555</v>
      </c>
      <c r="G251">
        <f>E251*.4</f>
        <v>99.6</v>
      </c>
      <c s="16" r="H251">
        <f>G251+H250</f>
        <v>24222</v>
      </c>
      <c s="16" r="I251">
        <f>sum(F251,H251)</f>
        <v>84777</v>
      </c>
      <c r="M251">
        <v>111</v>
      </c>
      <c r="N251">
        <v>122</v>
      </c>
      <c r="O251">
        <v>145</v>
      </c>
    </row>
    <row r="252">
      <c t="s" s="8" r="A252">
        <v>15</v>
      </c>
      <c s="8" r="B252">
        <v>41045</v>
      </c>
      <c r="C252">
        <f>356</f>
        <v>356</v>
      </c>
      <c r="E252">
        <f>C252+D252</f>
        <v>356</v>
      </c>
      <c r="F252">
        <f>E252+F251</f>
        <v>60911</v>
      </c>
      <c r="G252">
        <f>E252*.4</f>
        <v>142.4</v>
      </c>
      <c s="16" r="H252">
        <f>G252+H251</f>
        <v>24364.4</v>
      </c>
      <c s="16" r="I252">
        <f>sum(F252,H252)</f>
        <v>85275.4</v>
      </c>
    </row>
    <row r="253">
      <c t="s" s="14" r="A253">
        <v>16</v>
      </c>
      <c s="8" r="B253">
        <v>41046</v>
      </c>
      <c r="C253">
        <f>289</f>
        <v>289</v>
      </c>
      <c r="E253">
        <f>C253+D253</f>
        <v>289</v>
      </c>
      <c r="F253">
        <f>E253+F252</f>
        <v>61200</v>
      </c>
      <c r="G253">
        <f>E253*.4</f>
        <v>115.6</v>
      </c>
      <c s="16" r="H253">
        <f>G253+H252</f>
        <v>24480</v>
      </c>
      <c s="16" r="I253">
        <f>sum(F253,H253)</f>
        <v>85680</v>
      </c>
    </row>
    <row r="254">
      <c t="s" s="8" r="A254">
        <v>17</v>
      </c>
      <c s="8" r="B254">
        <v>41047</v>
      </c>
      <c r="C254">
        <f>158+304</f>
        <v>462</v>
      </c>
      <c r="E254">
        <f>C254+D254</f>
        <v>462</v>
      </c>
      <c r="F254">
        <f>E254+F253</f>
        <v>61662</v>
      </c>
      <c r="G254">
        <f>E254*.4</f>
        <v>184.8</v>
      </c>
      <c s="16" r="H254">
        <f>G254+H253</f>
        <v>24664.8</v>
      </c>
      <c s="16" r="I254">
        <f>sum(F254,H254)</f>
        <v>86326.8</v>
      </c>
    </row>
    <row r="255">
      <c t="s" s="14" r="A255">
        <v>18</v>
      </c>
      <c s="8" r="B255">
        <v>41050</v>
      </c>
      <c r="C255">
        <f>307</f>
        <v>307</v>
      </c>
      <c r="E255">
        <f>C255+D255</f>
        <v>307</v>
      </c>
      <c r="F255">
        <f>E255+F254</f>
        <v>61969</v>
      </c>
      <c r="G255">
        <f>E255*.4</f>
        <v>122.8</v>
      </c>
      <c s="16" r="H255">
        <f>G255+H254</f>
        <v>24787.6</v>
      </c>
      <c s="16" r="I255">
        <f>sum(F255,H255)</f>
        <v>86756.6</v>
      </c>
    </row>
    <row r="256">
      <c t="s" s="8" r="A256">
        <v>19</v>
      </c>
      <c s="8" r="B256">
        <v>41051</v>
      </c>
      <c r="C256">
        <f>176</f>
        <v>176</v>
      </c>
      <c r="E256">
        <f>C256+D256</f>
        <v>176</v>
      </c>
      <c r="F256">
        <f>E256+F255</f>
        <v>62145</v>
      </c>
      <c r="G256">
        <f>E256*.4</f>
        <v>70.4</v>
      </c>
      <c s="16" r="H256">
        <f>G256+H255</f>
        <v>24858</v>
      </c>
      <c s="16" r="I256">
        <f>sum(F256,H256)</f>
        <v>87003</v>
      </c>
    </row>
    <row r="257">
      <c t="s" s="14" r="A257">
        <v>15</v>
      </c>
      <c s="8" r="B257">
        <v>41052</v>
      </c>
      <c r="C257">
        <f>102+162</f>
        <v>264</v>
      </c>
      <c r="E257">
        <f>C257+D257</f>
        <v>264</v>
      </c>
      <c r="F257">
        <f>E257+F256</f>
        <v>62409</v>
      </c>
      <c r="G257">
        <f>E257*.4</f>
        <v>105.6</v>
      </c>
      <c s="16" r="H257">
        <f>G257+H256</f>
        <v>24963.6</v>
      </c>
      <c s="16" r="I257">
        <f>sum(F257,H257)</f>
        <v>87372.6</v>
      </c>
    </row>
    <row r="258">
      <c t="s" s="8" r="A258">
        <v>16</v>
      </c>
      <c s="8" r="B258">
        <v>41053</v>
      </c>
      <c r="C258">
        <f>42+311</f>
        <v>353</v>
      </c>
      <c r="E258">
        <f>C258+D258</f>
        <v>353</v>
      </c>
      <c r="F258">
        <f>E258+F257</f>
        <v>62762</v>
      </c>
      <c r="G258">
        <f>E258*.4</f>
        <v>141.2</v>
      </c>
      <c s="16" r="H258">
        <f>G258+H257</f>
        <v>25104.8</v>
      </c>
      <c s="16" r="I258">
        <f>sum(F258,H258)</f>
        <v>87866.8</v>
      </c>
    </row>
    <row r="259">
      <c t="s" s="14" r="A259">
        <v>17</v>
      </c>
      <c s="8" r="B259">
        <v>41054</v>
      </c>
      <c r="C259">
        <f>224</f>
        <v>224</v>
      </c>
      <c r="E259">
        <f>C259+D259</f>
        <v>224</v>
      </c>
      <c r="F259">
        <f>E259+F258</f>
        <v>62986</v>
      </c>
      <c r="G259">
        <f>E259*.4</f>
        <v>89.6</v>
      </c>
      <c s="16" r="H259">
        <f>G259+H258</f>
        <v>25194.4</v>
      </c>
      <c s="16" r="I259">
        <f>sum(F259,H259)</f>
        <v>88180.4</v>
      </c>
    </row>
    <row r="260">
      <c t="s" s="8" r="A260">
        <v>18</v>
      </c>
      <c s="8" r="B260">
        <v>41057</v>
      </c>
      <c r="C260">
        <f>287</f>
        <v>287</v>
      </c>
      <c r="E260">
        <f>C260+D260</f>
        <v>287</v>
      </c>
      <c r="F260">
        <f>E260+F259</f>
        <v>63273</v>
      </c>
      <c r="G260">
        <f>E260*.4</f>
        <v>114.8</v>
      </c>
      <c s="16" r="H260">
        <f>G260+H259</f>
        <v>25309.2</v>
      </c>
      <c s="16" r="I260">
        <f>sum(F260,H260)</f>
        <v>88582.2</v>
      </c>
    </row>
    <row r="261">
      <c t="s" s="14" r="A261">
        <v>19</v>
      </c>
      <c s="8" r="B261">
        <v>41058</v>
      </c>
      <c r="C261">
        <f>338</f>
        <v>338</v>
      </c>
      <c r="E261">
        <f>C261+D261</f>
        <v>338</v>
      </c>
      <c r="F261">
        <f>E261+F260</f>
        <v>63611</v>
      </c>
      <c r="G261">
        <f>E261*.4</f>
        <v>135.2</v>
      </c>
      <c s="16" r="H261">
        <f>G261+H260</f>
        <v>25444.4</v>
      </c>
      <c s="16" r="I261">
        <f>sum(F261,H261)</f>
        <v>89055.4</v>
      </c>
    </row>
    <row r="262">
      <c t="s" s="8" r="A262">
        <v>15</v>
      </c>
      <c s="8" r="B262">
        <v>41059</v>
      </c>
      <c r="C262">
        <f>278</f>
        <v>278</v>
      </c>
      <c r="E262">
        <f>C262+D262</f>
        <v>278</v>
      </c>
      <c r="F262">
        <f>E262+F261</f>
        <v>63889</v>
      </c>
      <c r="G262">
        <f>E262*.4</f>
        <v>111.2</v>
      </c>
      <c s="16" r="H262">
        <f>G262+H261</f>
        <v>25555.6</v>
      </c>
      <c s="16" r="I262">
        <f>sum(F262,H262)</f>
        <v>89444.6</v>
      </c>
    </row>
    <row r="263">
      <c t="s" s="14" r="A263">
        <v>16</v>
      </c>
      <c s="8" r="B263">
        <v>41060</v>
      </c>
      <c r="C263">
        <f>334</f>
        <v>334</v>
      </c>
      <c r="E263">
        <f>C263+D263</f>
        <v>334</v>
      </c>
      <c r="F263">
        <f>E263+F262</f>
        <v>64223</v>
      </c>
      <c r="G263">
        <f>E263*.4</f>
        <v>133.6</v>
      </c>
      <c s="16" r="H263">
        <f>G263+H262</f>
        <v>25689.2</v>
      </c>
      <c s="16" r="I263">
        <f>sum(F263,H263)</f>
        <v>89912.2</v>
      </c>
    </row>
    <row r="264">
      <c t="s" s="8" r="A264">
        <v>17</v>
      </c>
      <c s="8" r="B264">
        <v>41061</v>
      </c>
      <c r="C264">
        <f>213</f>
        <v>213</v>
      </c>
      <c r="E264">
        <f>C264+D264</f>
        <v>213</v>
      </c>
      <c r="F264">
        <f>E264+F263</f>
        <v>64436</v>
      </c>
      <c r="G264">
        <f>E264*.4</f>
        <v>85.2</v>
      </c>
      <c s="16" r="H264">
        <f>G264+H263</f>
        <v>25774.4</v>
      </c>
      <c s="16" r="I264">
        <f>sum(F264,H264)</f>
        <v>90210.4</v>
      </c>
    </row>
    <row r="265">
      <c t="s" s="14" r="A265">
        <v>18</v>
      </c>
      <c s="8" r="B265">
        <v>41064</v>
      </c>
      <c r="C265">
        <f>176</f>
        <v>176</v>
      </c>
      <c r="E265">
        <f>C265+D265</f>
        <v>176</v>
      </c>
      <c r="F265">
        <f>E265+F264</f>
        <v>64612</v>
      </c>
      <c r="G265">
        <f>E265*.4</f>
        <v>70.4</v>
      </c>
      <c s="16" r="H265">
        <f>G265+H264</f>
        <v>25844.8</v>
      </c>
      <c s="16" r="I265">
        <f>sum(F265,H265)</f>
        <v>90456.8</v>
      </c>
    </row>
    <row r="266">
      <c t="s" s="8" r="A266">
        <v>19</v>
      </c>
      <c s="8" r="B266">
        <v>41065</v>
      </c>
      <c r="C266">
        <f>206</f>
        <v>206</v>
      </c>
      <c r="E266">
        <f>C266+D266</f>
        <v>206</v>
      </c>
      <c r="F266">
        <f>E266+F265</f>
        <v>64818</v>
      </c>
      <c r="G266">
        <f>E266*.4</f>
        <v>82.4</v>
      </c>
      <c s="16" r="H266">
        <f>G266+H265</f>
        <v>25927.2</v>
      </c>
      <c s="16" r="I266">
        <f>sum(F266,H266)</f>
        <v>90745.2</v>
      </c>
    </row>
    <row r="267">
      <c t="s" s="14" r="A267">
        <v>15</v>
      </c>
      <c s="8" r="B267">
        <v>41066</v>
      </c>
      <c r="C267">
        <f>187</f>
        <v>187</v>
      </c>
      <c r="E267">
        <f>C267+D267</f>
        <v>187</v>
      </c>
      <c r="F267">
        <f>E267+F266</f>
        <v>65005</v>
      </c>
      <c r="G267">
        <f>E267*.4</f>
        <v>74.8</v>
      </c>
      <c s="16" r="H267">
        <f>G267+H266</f>
        <v>26002</v>
      </c>
      <c s="16" r="I267">
        <f>sum(F267,H267)</f>
        <v>91007</v>
      </c>
    </row>
    <row r="268">
      <c t="s" s="8" r="A268">
        <v>16</v>
      </c>
      <c s="8" r="B268">
        <v>41067</v>
      </c>
      <c r="C268">
        <f>203</f>
        <v>203</v>
      </c>
      <c r="E268">
        <f>C268+D268</f>
        <v>203</v>
      </c>
      <c r="F268">
        <f>E268+F267</f>
        <v>65208</v>
      </c>
      <c r="G268">
        <f>E268*.4</f>
        <v>81.2</v>
      </c>
      <c s="16" r="H268">
        <f>G268+H267</f>
        <v>26083.2</v>
      </c>
      <c s="16" r="I268">
        <f>sum(F268,H268)</f>
        <v>91291.2</v>
      </c>
    </row>
    <row r="269">
      <c t="s" s="14" r="A269">
        <v>17</v>
      </c>
      <c s="8" r="B269">
        <v>41068</v>
      </c>
      <c r="C269">
        <f>245</f>
        <v>245</v>
      </c>
      <c r="E269">
        <f>C269+D269</f>
        <v>245</v>
      </c>
      <c r="F269">
        <f>E269+F268</f>
        <v>65453</v>
      </c>
      <c r="G269">
        <f>E269*.4</f>
        <v>98</v>
      </c>
      <c s="16" r="H269">
        <f>G269+H268</f>
        <v>26181.2</v>
      </c>
      <c s="16" r="I269">
        <f>sum(F269,H269)</f>
        <v>91634.2</v>
      </c>
      <c r="N269">
        <v>133</v>
      </c>
      <c r="O269">
        <v>145</v>
      </c>
    </row>
    <row r="270">
      <c t="s" s="8" r="A270">
        <v>18</v>
      </c>
      <c s="8" r="B270">
        <v>41071</v>
      </c>
      <c r="C270">
        <f>155</f>
        <v>155</v>
      </c>
      <c r="E270">
        <f>C270+D270</f>
        <v>155</v>
      </c>
      <c r="F270">
        <f>E270+F269</f>
        <v>65608</v>
      </c>
      <c r="G270">
        <f>E270*.4</f>
        <v>62</v>
      </c>
      <c s="16" r="H270">
        <f>G270+H269</f>
        <v>26243.2</v>
      </c>
      <c s="16" r="I270">
        <f>sum(F270,H270)</f>
        <v>91851.2</v>
      </c>
      <c r="N270">
        <v>135</v>
      </c>
      <c r="O270">
        <v>143</v>
      </c>
    </row>
    <row r="271">
      <c t="s" s="14" r="A271">
        <v>19</v>
      </c>
      <c s="8" r="B271">
        <v>41072</v>
      </c>
      <c r="C271">
        <f>163</f>
        <v>163</v>
      </c>
      <c r="E271">
        <f>C271+D271</f>
        <v>163</v>
      </c>
      <c r="F271">
        <f>E271+F270</f>
        <v>65771</v>
      </c>
      <c r="G271">
        <f>E271*.4</f>
        <v>65.2</v>
      </c>
      <c s="16" r="H271">
        <f>G271+H270</f>
        <v>26308.4</v>
      </c>
      <c s="16" r="I271">
        <f>sum(F271,H271)</f>
        <v>92079.4</v>
      </c>
    </row>
    <row r="272">
      <c t="s" s="8" r="A272">
        <v>15</v>
      </c>
      <c s="8" r="B272">
        <v>41073</v>
      </c>
      <c r="C272">
        <f>177</f>
        <v>177</v>
      </c>
      <c r="E272">
        <f>C272+D272</f>
        <v>177</v>
      </c>
      <c r="F272">
        <f>E272+F271</f>
        <v>65948</v>
      </c>
      <c r="G272">
        <f>E272*.4</f>
        <v>70.8</v>
      </c>
      <c s="16" r="H272">
        <f>G272+H271</f>
        <v>26379.2</v>
      </c>
      <c s="16" r="I272">
        <f>sum(F272,H272)</f>
        <v>92327.2</v>
      </c>
    </row>
    <row r="273">
      <c t="s" s="14" r="A273">
        <v>16</v>
      </c>
      <c s="8" r="B273">
        <v>41074</v>
      </c>
      <c r="C273">
        <f>134</f>
        <v>134</v>
      </c>
      <c r="E273">
        <f>C273+D273</f>
        <v>134</v>
      </c>
      <c r="F273">
        <f>E273+F272</f>
        <v>66082</v>
      </c>
      <c r="G273">
        <f>E273*.4</f>
        <v>53.6</v>
      </c>
      <c s="16" r="H273">
        <f>G273+H272</f>
        <v>26432.8</v>
      </c>
      <c s="16" r="I273">
        <f>sum(F273,H273)</f>
        <v>92514.8</v>
      </c>
    </row>
    <row r="274">
      <c t="s" s="8" r="A274">
        <v>17</v>
      </c>
      <c s="8" r="B274">
        <v>41075</v>
      </c>
      <c s="16" r="C274">
        <f>average(E264:E273)</f>
        <v>185.9</v>
      </c>
      <c s="16" r="E274">
        <f>C274+D274</f>
        <v>185.9</v>
      </c>
      <c s="16" r="F274">
        <f>E274+F273</f>
        <v>66267.9</v>
      </c>
      <c r="G274">
        <f>E274*.4</f>
        <v>74.36</v>
      </c>
      <c s="16" r="H274">
        <f>G274+H273</f>
        <v>26507.16</v>
      </c>
      <c s="16" r="I274">
        <f>sum(F274,H274)</f>
        <v>92775.06</v>
      </c>
    </row>
    <row r="275">
      <c t="s" s="14" r="A275">
        <v>18</v>
      </c>
      <c s="8" r="B275">
        <v>41078</v>
      </c>
      <c r="C275">
        <v>186</v>
      </c>
      <c r="E275">
        <f>C275+D275</f>
        <v>186</v>
      </c>
      <c s="16" r="F275">
        <f>E275+F274</f>
        <v>66453.9</v>
      </c>
      <c r="G275">
        <f>E275*.4</f>
        <v>74.4</v>
      </c>
      <c s="16" r="H275">
        <f>G275+H274</f>
        <v>26581.56</v>
      </c>
      <c s="16" r="I275">
        <f>sum(F275,H275)</f>
        <v>93035.46</v>
      </c>
    </row>
    <row r="276">
      <c t="s" s="8" r="A276">
        <v>19</v>
      </c>
      <c s="8" r="B276">
        <v>41079</v>
      </c>
      <c r="C276">
        <v>186</v>
      </c>
      <c r="E276">
        <f>C276+D276</f>
        <v>186</v>
      </c>
      <c s="16" r="F276">
        <f>E276+F275</f>
        <v>66639.9</v>
      </c>
      <c r="G276">
        <f>E276*.4</f>
        <v>74.4</v>
      </c>
      <c s="16" r="H276">
        <f>G276+H275</f>
        <v>26655.96</v>
      </c>
      <c s="16" r="I276">
        <f>sum(F276,H276)</f>
        <v>93295.86</v>
      </c>
    </row>
    <row r="277">
      <c t="s" s="14" r="A277">
        <v>15</v>
      </c>
      <c s="8" r="B277">
        <v>41080</v>
      </c>
      <c r="C277">
        <v>186</v>
      </c>
      <c r="E277">
        <f>C277+D277</f>
        <v>186</v>
      </c>
      <c s="16" r="F277">
        <f>E277+F276</f>
        <v>66825.9</v>
      </c>
      <c r="G277">
        <f>E277*.4</f>
        <v>74.4</v>
      </c>
      <c s="16" r="H277">
        <f>G277+H276</f>
        <v>26730.36</v>
      </c>
      <c s="16" r="I277">
        <f>sum(F277,H277)</f>
        <v>93556.26</v>
      </c>
    </row>
    <row r="278">
      <c t="s" s="8" r="A278">
        <v>16</v>
      </c>
      <c s="8" r="B278">
        <v>41081</v>
      </c>
      <c r="C278">
        <v>186</v>
      </c>
      <c r="E278">
        <f>C278+D278</f>
        <v>186</v>
      </c>
      <c s="16" r="F278">
        <f>E278+F277</f>
        <v>67011.9</v>
      </c>
      <c r="G278">
        <f>E278*.4</f>
        <v>74.4</v>
      </c>
      <c s="16" r="H278">
        <f>G278+H277</f>
        <v>26804.76</v>
      </c>
      <c s="16" r="I278">
        <f>sum(F278,H278)</f>
        <v>93816.66</v>
      </c>
    </row>
    <row r="279">
      <c t="s" s="14" r="A279">
        <v>17</v>
      </c>
      <c s="8" r="B279">
        <v>41082</v>
      </c>
      <c r="C279">
        <v>186</v>
      </c>
      <c r="E279">
        <f>C279+D279</f>
        <v>186</v>
      </c>
      <c s="16" r="F279">
        <f>E279+F278</f>
        <v>67197.9</v>
      </c>
      <c r="G279">
        <f>E279*.4</f>
        <v>74.4</v>
      </c>
      <c s="16" r="H279">
        <f>G279+H278</f>
        <v>26879.16</v>
      </c>
      <c s="16" r="I279">
        <f>sum(F279,H279)</f>
        <v>94077.06</v>
      </c>
    </row>
    <row r="280">
      <c t="s" s="8" r="A280">
        <v>18</v>
      </c>
      <c s="8" r="B280">
        <v>41085</v>
      </c>
      <c r="C280">
        <v>186</v>
      </c>
      <c r="E280">
        <f>C280+D280</f>
        <v>186</v>
      </c>
      <c s="16" r="F280">
        <f>E280+F279</f>
        <v>67383.9</v>
      </c>
      <c r="G280">
        <f>E280*.4</f>
        <v>74.4</v>
      </c>
      <c s="16" r="H280">
        <f>G280+H279</f>
        <v>26953.56</v>
      </c>
      <c s="16" r="I280">
        <f>sum(F280,H280)</f>
        <v>94337.46</v>
      </c>
    </row>
    <row r="281">
      <c t="s" s="14" r="A281">
        <v>19</v>
      </c>
      <c s="8" r="B281">
        <v>41086</v>
      </c>
      <c r="C281">
        <v>186</v>
      </c>
      <c r="E281">
        <f>C281+D281</f>
        <v>186</v>
      </c>
      <c s="16" r="F281">
        <f>E281+F280</f>
        <v>67569.9</v>
      </c>
      <c r="G281">
        <f>E281*.4</f>
        <v>74.4</v>
      </c>
      <c s="16" r="H281">
        <f>G281+H280</f>
        <v>27027.96</v>
      </c>
      <c s="16" r="I281">
        <f>sum(F281,H281)</f>
        <v>94597.86</v>
      </c>
    </row>
    <row r="282">
      <c t="s" s="8" r="A282">
        <v>15</v>
      </c>
      <c s="8" r="B282">
        <v>41087</v>
      </c>
      <c r="C282">
        <v>186</v>
      </c>
      <c r="E282">
        <f>C282+D282</f>
        <v>186</v>
      </c>
      <c s="16" r="F282">
        <f>E282+F281</f>
        <v>67755.9</v>
      </c>
      <c r="G282">
        <f>E282*.4</f>
        <v>74.4</v>
      </c>
      <c s="16" r="H282">
        <f>G282+H281</f>
        <v>27102.36</v>
      </c>
      <c s="16" r="I282">
        <f>sum(F282,H282)</f>
        <v>94858.26</v>
      </c>
    </row>
    <row r="283">
      <c t="s" s="14" r="A283">
        <v>16</v>
      </c>
      <c s="8" r="B283">
        <v>41088</v>
      </c>
      <c r="C283">
        <v>186</v>
      </c>
      <c r="E283">
        <f>C283+D283</f>
        <v>186</v>
      </c>
      <c s="16" r="F283">
        <f>E283+F282</f>
        <v>67941.9</v>
      </c>
      <c r="G283">
        <f>E283*.4</f>
        <v>74.4</v>
      </c>
      <c s="16" r="H283">
        <f>G283+H282</f>
        <v>27176.76</v>
      </c>
      <c s="16" r="I283">
        <f>sum(F283,H283)</f>
        <v>95118.66</v>
      </c>
    </row>
    <row r="284">
      <c t="s" s="8" r="A284">
        <v>17</v>
      </c>
      <c s="8" r="B284">
        <v>41089</v>
      </c>
      <c r="C284">
        <v>186</v>
      </c>
      <c r="E284">
        <f>C284+D284</f>
        <v>186</v>
      </c>
      <c s="16" r="F284">
        <f>E284+F283</f>
        <v>68127.9</v>
      </c>
      <c r="G284">
        <f>E284*.4</f>
        <v>74.4</v>
      </c>
      <c s="16" r="H284">
        <f>G284+H283</f>
        <v>27251.16</v>
      </c>
      <c s="16" r="I284">
        <f>sum(F284,H284)</f>
        <v>95379.06</v>
      </c>
    </row>
    <row r="285">
      <c t="s" s="14" r="A285">
        <v>18</v>
      </c>
      <c s="8" r="B285">
        <v>41092</v>
      </c>
      <c r="C285">
        <v>186</v>
      </c>
      <c r="E285">
        <f>C285+D285</f>
        <v>186</v>
      </c>
      <c s="16" r="F285">
        <f>E285+F284</f>
        <v>68313.9</v>
      </c>
      <c r="G285">
        <f>E285*.4</f>
        <v>74.4</v>
      </c>
      <c s="16" r="H285">
        <f>G285+H284</f>
        <v>27325.56</v>
      </c>
      <c s="16" r="I285">
        <f>sum(F285,H285)</f>
        <v>95639.46</v>
      </c>
    </row>
    <row r="286">
      <c t="s" s="8" r="A286">
        <v>19</v>
      </c>
      <c s="8" r="B286">
        <v>41093</v>
      </c>
      <c r="C286">
        <v>186</v>
      </c>
      <c r="E286">
        <f>C286+D286</f>
        <v>186</v>
      </c>
      <c s="16" r="F286">
        <f>E286+F285</f>
        <v>68499.9</v>
      </c>
      <c r="G286">
        <f>E286*.4</f>
        <v>74.4</v>
      </c>
      <c s="16" r="H286">
        <f>G286+H285</f>
        <v>27399.96</v>
      </c>
      <c s="16" r="I286">
        <f>sum(F286,H286)</f>
        <v>95899.86</v>
      </c>
    </row>
    <row r="287">
      <c t="s" s="14" r="A287">
        <v>15</v>
      </c>
      <c s="8" r="B287">
        <v>41094</v>
      </c>
      <c r="C287">
        <v>186</v>
      </c>
      <c r="E287">
        <f>C287+D287</f>
        <v>186</v>
      </c>
      <c s="16" r="F287">
        <f>E287+F286</f>
        <v>68685.9</v>
      </c>
      <c r="G287">
        <f>E287*.4</f>
        <v>74.4</v>
      </c>
      <c s="16" r="H287">
        <f>G287+H286</f>
        <v>27474.36</v>
      </c>
      <c s="16" r="I287">
        <f>sum(F287,H287)</f>
        <v>96160.26</v>
      </c>
    </row>
    <row r="288">
      <c t="s" s="8" r="A288">
        <v>16</v>
      </c>
      <c s="8" r="B288">
        <v>41095</v>
      </c>
      <c r="C288">
        <v>186</v>
      </c>
      <c r="E288">
        <f>C288+D288</f>
        <v>186</v>
      </c>
      <c s="16" r="F288">
        <f>E288+F287</f>
        <v>68871.9</v>
      </c>
      <c r="G288">
        <f>E288*.4</f>
        <v>74.4</v>
      </c>
      <c s="16" r="H288">
        <f>G288+H287</f>
        <v>27548.76</v>
      </c>
      <c s="16" r="I288">
        <f>sum(F288,H288)</f>
        <v>96420.66</v>
      </c>
    </row>
    <row r="289">
      <c t="s" s="14" r="A289">
        <v>17</v>
      </c>
      <c s="8" r="B289">
        <v>41096</v>
      </c>
      <c r="C289">
        <v>186</v>
      </c>
      <c r="E289">
        <f>C289+D289</f>
        <v>186</v>
      </c>
      <c s="16" r="F289">
        <f>E289+F288</f>
        <v>69057.9</v>
      </c>
      <c r="G289">
        <f>E289*.4</f>
        <v>74.4</v>
      </c>
      <c s="16" r="H289">
        <f>G289+H288</f>
        <v>27623.16</v>
      </c>
      <c s="16" r="I289">
        <f>sum(F289,H289)</f>
        <v>96681.06</v>
      </c>
    </row>
    <row r="290">
      <c t="s" s="8" r="A290">
        <v>18</v>
      </c>
      <c s="8" r="B290">
        <v>41099</v>
      </c>
      <c r="C290">
        <v>186</v>
      </c>
      <c r="E290">
        <f>C290+D290</f>
        <v>186</v>
      </c>
      <c s="16" r="F290">
        <f>E290+F289</f>
        <v>69243.9</v>
      </c>
      <c r="G290">
        <f>E290*.4</f>
        <v>74.4</v>
      </c>
      <c s="16" r="H290">
        <f>G290+H289</f>
        <v>27697.56</v>
      </c>
      <c s="16" r="I290">
        <f>sum(F290,H290)</f>
        <v>96941.46</v>
      </c>
    </row>
    <row r="291">
      <c t="s" s="14" r="A291">
        <v>19</v>
      </c>
      <c s="8" r="B291">
        <v>41100</v>
      </c>
      <c r="C291">
        <v>186</v>
      </c>
      <c r="E291">
        <f>C291+D291</f>
        <v>186</v>
      </c>
      <c s="16" r="F291">
        <f>E291+F290</f>
        <v>69429.9</v>
      </c>
      <c r="G291">
        <f>E291*.4</f>
        <v>74.4</v>
      </c>
      <c s="16" r="H291">
        <f>G291+H290</f>
        <v>27771.96</v>
      </c>
      <c s="16" r="I291">
        <f>sum(F291,H291)</f>
        <v>97201.86</v>
      </c>
    </row>
    <row r="292">
      <c t="s" s="8" r="A292">
        <v>15</v>
      </c>
      <c s="8" r="B292">
        <v>41101</v>
      </c>
      <c r="C292">
        <v>186</v>
      </c>
      <c r="E292">
        <f>C292+D292</f>
        <v>186</v>
      </c>
      <c s="16" r="F292">
        <f>E292+F291</f>
        <v>69615.9</v>
      </c>
      <c r="G292">
        <f>E292*.4</f>
        <v>74.4</v>
      </c>
      <c s="16" r="H292">
        <f>G292+H291</f>
        <v>27846.36</v>
      </c>
      <c s="16" r="I292">
        <f>sum(F292,H292)</f>
        <v>97462.26</v>
      </c>
    </row>
    <row r="293">
      <c t="s" s="14" r="A293">
        <v>16</v>
      </c>
      <c s="8" r="B293">
        <v>41102</v>
      </c>
      <c r="C293">
        <v>186</v>
      </c>
      <c r="E293">
        <f>C293+D293</f>
        <v>186</v>
      </c>
      <c s="16" r="F293">
        <f>E293+F292</f>
        <v>69801.9</v>
      </c>
      <c r="G293">
        <f>E293*.4</f>
        <v>74.4</v>
      </c>
      <c s="16" r="H293">
        <f>G293+H292</f>
        <v>27920.76</v>
      </c>
      <c s="16" r="I293">
        <f>sum(F293,H293)</f>
        <v>97722.66</v>
      </c>
    </row>
    <row r="294">
      <c t="s" s="8" r="A294">
        <v>17</v>
      </c>
      <c s="8" r="B294">
        <v>41103</v>
      </c>
      <c r="C294">
        <v>186</v>
      </c>
      <c r="E294">
        <f>C294+D294</f>
        <v>186</v>
      </c>
      <c s="16" r="F294">
        <f>E294+F293</f>
        <v>69987.9</v>
      </c>
      <c r="G294">
        <f>E294*.4</f>
        <v>74.4</v>
      </c>
      <c s="16" r="H294">
        <f>G294+H293</f>
        <v>27995.16</v>
      </c>
      <c s="16" r="I294">
        <f>sum(F294,H294)</f>
        <v>97983.06</v>
      </c>
    </row>
    <row r="295">
      <c t="s" s="14" r="A295">
        <v>18</v>
      </c>
      <c s="8" r="B295">
        <v>41106</v>
      </c>
      <c r="C295">
        <v>186</v>
      </c>
      <c r="E295">
        <f>C295+D295</f>
        <v>186</v>
      </c>
      <c s="16" r="F295">
        <f>E295+F294</f>
        <v>70173.9</v>
      </c>
      <c r="G295">
        <f>E295*.4</f>
        <v>74.4</v>
      </c>
      <c s="16" r="H295">
        <f>G295+H294</f>
        <v>28069.56</v>
      </c>
      <c s="16" r="I295">
        <f>sum(F295,H295)</f>
        <v>98243.46</v>
      </c>
    </row>
    <row r="296">
      <c t="s" s="8" r="A296">
        <v>19</v>
      </c>
      <c s="8" r="B296">
        <v>41107</v>
      </c>
      <c r="C296">
        <v>186</v>
      </c>
      <c r="E296">
        <f>C296+D296</f>
        <v>186</v>
      </c>
      <c s="16" r="F296">
        <f>E296+F295</f>
        <v>70359.9</v>
      </c>
      <c r="G296">
        <f>E296*.4</f>
        <v>74.4</v>
      </c>
      <c s="16" r="H296">
        <f>G296+H295</f>
        <v>28143.96</v>
      </c>
      <c s="16" r="I296">
        <f>sum(F296,H296)</f>
        <v>98503.86</v>
      </c>
    </row>
    <row r="297">
      <c t="s" s="14" r="A297">
        <v>15</v>
      </c>
      <c s="8" r="B297">
        <v>41108</v>
      </c>
      <c r="C297">
        <v>186</v>
      </c>
      <c r="E297">
        <f>C297+D297</f>
        <v>186</v>
      </c>
      <c s="16" r="F297">
        <f>E297+F296</f>
        <v>70545.9</v>
      </c>
      <c r="G297">
        <f>E297*.4</f>
        <v>74.4</v>
      </c>
      <c s="16" r="H297">
        <f>G297+H296</f>
        <v>28218.36</v>
      </c>
      <c s="16" r="I297">
        <f>sum(F297,H297)</f>
        <v>98764.26</v>
      </c>
    </row>
    <row r="298">
      <c t="s" s="8" r="A298">
        <v>16</v>
      </c>
      <c s="8" r="B298">
        <v>41109</v>
      </c>
      <c r="C298">
        <v>186</v>
      </c>
      <c r="E298">
        <f>C298+D298</f>
        <v>186</v>
      </c>
      <c s="16" r="F298">
        <f>E298+F297</f>
        <v>70731.9</v>
      </c>
      <c r="G298">
        <f>E298*.4</f>
        <v>74.4</v>
      </c>
      <c s="16" r="H298">
        <f>G298+H297</f>
        <v>28292.76</v>
      </c>
      <c s="16" r="I298">
        <f>sum(F298,H298)</f>
        <v>99024.66</v>
      </c>
    </row>
    <row r="299">
      <c t="s" s="14" r="A299">
        <v>17</v>
      </c>
      <c s="8" r="B299">
        <v>41110</v>
      </c>
      <c r="C299">
        <v>186</v>
      </c>
      <c r="E299">
        <f>C299+D299</f>
        <v>186</v>
      </c>
      <c s="16" r="F299">
        <f>E299+F298</f>
        <v>70917.9</v>
      </c>
      <c r="G299">
        <f>E299*.4</f>
        <v>74.4</v>
      </c>
      <c s="16" r="H299">
        <f>G299+H298</f>
        <v>28367.16</v>
      </c>
      <c s="16" r="I299">
        <f>sum(F299,H299)</f>
        <v>99285.06</v>
      </c>
    </row>
    <row r="300">
      <c t="s" s="8" r="A300">
        <v>18</v>
      </c>
      <c s="8" r="B300">
        <v>41113</v>
      </c>
      <c r="C300">
        <v>186</v>
      </c>
      <c r="E300">
        <f>C300+D300</f>
        <v>186</v>
      </c>
      <c s="16" r="F300">
        <f>E300+F299</f>
        <v>71103.9</v>
      </c>
      <c r="G300">
        <f>E300*.4</f>
        <v>74.4</v>
      </c>
      <c s="16" r="H300">
        <f>G300+H299</f>
        <v>28441.56</v>
      </c>
      <c s="16" r="I300">
        <f>sum(F300,H300)</f>
        <v>99545.46</v>
      </c>
    </row>
    <row r="301">
      <c t="s" s="14" r="A301">
        <v>19</v>
      </c>
      <c s="8" r="B301">
        <v>41114</v>
      </c>
      <c r="C301">
        <v>186</v>
      </c>
      <c r="E301">
        <f>C301+D301</f>
        <v>186</v>
      </c>
      <c s="16" r="F301">
        <f>E301+F300</f>
        <v>71289.9</v>
      </c>
      <c r="G301">
        <f>E301*.4</f>
        <v>74.4</v>
      </c>
      <c s="16" r="H301">
        <f>G301+H300</f>
        <v>28515.96</v>
      </c>
      <c s="16" r="I301">
        <f>sum(F301,H301)</f>
        <v>99805.86</v>
      </c>
    </row>
    <row r="302">
      <c t="s" s="8" r="A302">
        <v>15</v>
      </c>
      <c s="8" r="B302">
        <v>41115</v>
      </c>
      <c r="C302">
        <v>186</v>
      </c>
      <c r="E302">
        <f>C302+D302</f>
        <v>186</v>
      </c>
      <c s="16" r="F302">
        <f>E302+F301</f>
        <v>71475.9</v>
      </c>
      <c r="G302">
        <f>E302*.4</f>
        <v>74.4</v>
      </c>
      <c s="16" r="H302">
        <f>G302+H301</f>
        <v>28590.36</v>
      </c>
      <c s="16" r="I302">
        <f>sum(F302,H302)</f>
        <v>100066.26</v>
      </c>
    </row>
    <row r="303">
      <c t="s" s="14" r="A303">
        <v>16</v>
      </c>
      <c s="8" r="B303">
        <v>41116</v>
      </c>
      <c r="C303">
        <v>186</v>
      </c>
      <c r="E303">
        <f>C303+D303</f>
        <v>186</v>
      </c>
      <c s="16" r="F303">
        <f>E303+F302</f>
        <v>71661.9</v>
      </c>
      <c r="G303">
        <f>E303*.4</f>
        <v>74.4</v>
      </c>
      <c s="16" r="H303">
        <f>G303+H302</f>
        <v>28664.76</v>
      </c>
      <c s="16" r="I303">
        <f>sum(F303,H303)</f>
        <v>100326.66</v>
      </c>
    </row>
    <row r="304">
      <c t="s" s="8" r="A304">
        <v>17</v>
      </c>
      <c s="8" r="B304">
        <v>41117</v>
      </c>
      <c r="C304">
        <v>186</v>
      </c>
      <c r="E304">
        <f>C304+D304</f>
        <v>186</v>
      </c>
      <c s="16" r="F304">
        <f>E304+F303</f>
        <v>71847.9</v>
      </c>
      <c r="G304">
        <f>E304*.4</f>
        <v>74.4</v>
      </c>
      <c s="16" r="H304">
        <f>G304+H303</f>
        <v>28739.16</v>
      </c>
      <c s="16" r="I304">
        <f>sum(F304,H304)</f>
        <v>100587.06</v>
      </c>
    </row>
    <row r="305">
      <c t="s" s="14" r="A305">
        <v>18</v>
      </c>
      <c s="8" r="B305">
        <v>41120</v>
      </c>
      <c r="C305">
        <v>186</v>
      </c>
      <c r="E305">
        <f>C305+D305</f>
        <v>186</v>
      </c>
      <c s="16" r="F305">
        <f>E305+F304</f>
        <v>72033.9</v>
      </c>
      <c r="G305">
        <f>E305*.4</f>
        <v>74.4</v>
      </c>
      <c s="16" r="H305">
        <f>G305+H304</f>
        <v>28813.56</v>
      </c>
      <c s="16" r="I305">
        <f>sum(F305,H305)</f>
        <v>100847.46</v>
      </c>
    </row>
    <row r="306">
      <c t="s" s="8" r="A306">
        <v>19</v>
      </c>
      <c s="8" r="B306">
        <v>41121</v>
      </c>
      <c r="C306">
        <v>186</v>
      </c>
      <c r="E306">
        <f>C306+D306</f>
        <v>186</v>
      </c>
      <c s="16" r="F306">
        <f>E306+F305</f>
        <v>72219.9</v>
      </c>
      <c r="G306">
        <f>E306*.4</f>
        <v>74.4</v>
      </c>
      <c s="16" r="H306">
        <f>G306+H305</f>
        <v>28887.96</v>
      </c>
      <c s="16" r="I306">
        <f>sum(F306,H306)</f>
        <v>101107.86</v>
      </c>
    </row>
    <row r="307">
      <c t="s" s="14" r="A307">
        <v>15</v>
      </c>
      <c s="8" r="B307">
        <v>41122</v>
      </c>
      <c r="C307">
        <v>186</v>
      </c>
      <c r="E307">
        <f>C307+D307</f>
        <v>186</v>
      </c>
      <c s="16" r="F307">
        <f>E307+F306</f>
        <v>72405.9</v>
      </c>
      <c r="G307">
        <f>E307*.4</f>
        <v>74.4</v>
      </c>
      <c s="16" r="H307">
        <f>G307+H306</f>
        <v>28962.36</v>
      </c>
      <c s="16" r="I307">
        <f>sum(F307,H307)</f>
        <v>101368.26</v>
      </c>
    </row>
    <row r="308">
      <c t="s" s="8" r="A308">
        <v>16</v>
      </c>
      <c s="8" r="B308">
        <v>41123</v>
      </c>
      <c r="C308">
        <v>186</v>
      </c>
      <c r="E308">
        <f>C308+D308</f>
        <v>186</v>
      </c>
      <c s="16" r="F308">
        <f>E308+F307</f>
        <v>72591.9</v>
      </c>
      <c r="G308">
        <f>E308*.4</f>
        <v>74.4</v>
      </c>
      <c s="16" r="H308">
        <f>G308+H307</f>
        <v>29036.76</v>
      </c>
      <c s="16" r="I308">
        <f>sum(F308,H308)</f>
        <v>101628.66</v>
      </c>
    </row>
    <row r="309">
      <c t="s" s="14" r="A309">
        <v>17</v>
      </c>
      <c s="8" r="B309">
        <v>41124</v>
      </c>
      <c r="C309">
        <v>186</v>
      </c>
      <c r="E309">
        <f>C309+D309</f>
        <v>186</v>
      </c>
      <c s="16" r="F309">
        <f>E309+F308</f>
        <v>72777.9</v>
      </c>
      <c r="G309">
        <f>E309*.4</f>
        <v>74.4</v>
      </c>
      <c s="16" r="H309">
        <f>G309+H308</f>
        <v>29111.16</v>
      </c>
      <c s="16" r="I309">
        <f>sum(F309,H309)</f>
        <v>101889.06</v>
      </c>
    </row>
    <row r="310">
      <c t="s" s="8" r="A310">
        <v>18</v>
      </c>
      <c s="8" r="B310">
        <v>41127</v>
      </c>
      <c r="C310">
        <v>186</v>
      </c>
      <c r="E310">
        <f>C310+D310</f>
        <v>186</v>
      </c>
      <c s="16" r="F310">
        <f>E310+F309</f>
        <v>72963.9</v>
      </c>
      <c r="G310">
        <f>E310*.4</f>
        <v>74.4</v>
      </c>
      <c s="16" r="H310">
        <f>G310+H309</f>
        <v>29185.56</v>
      </c>
      <c s="16" r="I310">
        <f>sum(F310,H310)</f>
        <v>102149.46</v>
      </c>
      <c r="M310">
        <v>119</v>
      </c>
      <c r="N310">
        <v>143</v>
      </c>
    </row>
    <row r="311">
      <c t="s" s="14" r="A311">
        <v>19</v>
      </c>
      <c s="8" r="B311">
        <v>41128</v>
      </c>
      <c r="C311">
        <v>186</v>
      </c>
      <c r="E311">
        <f>C311+D311</f>
        <v>186</v>
      </c>
      <c s="16" r="F311">
        <f>E311+F310</f>
        <v>73149.9</v>
      </c>
      <c r="G311">
        <f>E311*.4</f>
        <v>74.4</v>
      </c>
      <c s="16" r="H311">
        <f>G311+H310</f>
        <v>29259.96</v>
      </c>
      <c s="16" r="I311">
        <f>sum(F311,H311)</f>
        <v>102409.86</v>
      </c>
    </row>
    <row r="312">
      <c t="s" s="8" r="A312">
        <v>15</v>
      </c>
      <c s="8" r="B312">
        <v>41129</v>
      </c>
      <c r="C312">
        <v>186</v>
      </c>
      <c r="E312">
        <f>C312+D312</f>
        <v>186</v>
      </c>
      <c s="16" r="F312">
        <f>E312+F311</f>
        <v>73335.9</v>
      </c>
      <c r="G312">
        <f>E312*.4</f>
        <v>74.4</v>
      </c>
      <c s="16" r="H312">
        <f>G312+H311</f>
        <v>29334.36</v>
      </c>
      <c s="16" r="I312">
        <f>sum(F312,H312)</f>
        <v>102670.26</v>
      </c>
    </row>
    <row r="313">
      <c t="s" s="14" r="A313">
        <v>16</v>
      </c>
      <c s="8" r="B313">
        <v>41130</v>
      </c>
      <c r="C313">
        <v>186</v>
      </c>
      <c r="E313">
        <f>C313+D313</f>
        <v>186</v>
      </c>
      <c s="16" r="F313">
        <f>E313+F312</f>
        <v>73521.9</v>
      </c>
      <c r="G313">
        <f>E313*.4</f>
        <v>74.4</v>
      </c>
      <c s="16" r="H313">
        <f>G313+H312</f>
        <v>29408.76</v>
      </c>
      <c s="16" r="I313">
        <f>sum(F313,H313)</f>
        <v>102930.66</v>
      </c>
    </row>
    <row r="314">
      <c t="s" s="8" r="A314">
        <v>17</v>
      </c>
      <c s="8" r="B314">
        <v>41131</v>
      </c>
      <c r="C314">
        <v>186</v>
      </c>
      <c r="E314">
        <f>C314+D314</f>
        <v>186</v>
      </c>
      <c s="16" r="F314">
        <f>E314+F313</f>
        <v>73707.9</v>
      </c>
      <c r="G314">
        <f>E314*.4</f>
        <v>74.4</v>
      </c>
      <c s="16" r="H314">
        <f>G314+H313</f>
        <v>29483.16</v>
      </c>
      <c s="16" r="I314">
        <f>sum(F314,H314)</f>
        <v>103191.06</v>
      </c>
    </row>
    <row r="315">
      <c t="s" s="14" r="A315">
        <v>18</v>
      </c>
      <c s="8" r="B315">
        <v>41134</v>
      </c>
      <c r="C315">
        <v>186</v>
      </c>
      <c r="E315">
        <f>C315+D315</f>
        <v>186</v>
      </c>
      <c s="16" r="F315">
        <f>E315+F314</f>
        <v>73893.9</v>
      </c>
      <c r="G315">
        <f>E315*.4</f>
        <v>74.4</v>
      </c>
      <c s="16" r="H315">
        <f>G315+H314</f>
        <v>29557.56</v>
      </c>
      <c s="16" r="I315">
        <f>sum(F315,H315)</f>
        <v>103451.46</v>
      </c>
    </row>
    <row r="316">
      <c t="s" s="8" r="A316">
        <v>19</v>
      </c>
      <c s="8" r="B316">
        <v>41135</v>
      </c>
      <c r="C316">
        <v>186</v>
      </c>
      <c r="E316">
        <f>C316+D316</f>
        <v>186</v>
      </c>
      <c s="16" r="F316">
        <f>E316+F315</f>
        <v>74079.9</v>
      </c>
      <c r="G316">
        <f>E316*.4</f>
        <v>74.4</v>
      </c>
      <c s="16" r="H316">
        <f>G316+H315</f>
        <v>29631.96</v>
      </c>
      <c s="16" r="I316">
        <f>sum(F316,H316)</f>
        <v>103711.86</v>
      </c>
    </row>
    <row r="317">
      <c t="s" s="14" r="A317">
        <v>15</v>
      </c>
      <c s="8" r="B317">
        <v>41136</v>
      </c>
      <c r="C317">
        <v>186</v>
      </c>
      <c r="E317">
        <f>C317+D317</f>
        <v>186</v>
      </c>
      <c s="16" r="F317">
        <f>E317+F316</f>
        <v>74265.9</v>
      </c>
      <c r="G317">
        <f>E317*.4</f>
        <v>74.4</v>
      </c>
      <c s="16" r="H317">
        <f>G317+H316</f>
        <v>29706.36</v>
      </c>
      <c s="16" r="I317">
        <f>sum(F317,H317)</f>
        <v>103972.26</v>
      </c>
    </row>
    <row r="318">
      <c t="s" s="8" r="A318">
        <v>16</v>
      </c>
      <c s="8" r="B318">
        <v>41137</v>
      </c>
      <c r="C318">
        <v>186</v>
      </c>
      <c r="E318">
        <f>C318+D318</f>
        <v>186</v>
      </c>
      <c s="16" r="F318">
        <f>E318+F317</f>
        <v>74451.9</v>
      </c>
      <c r="G318">
        <f>E318*.4</f>
        <v>74.4</v>
      </c>
      <c s="16" r="H318">
        <f>G318+H317</f>
        <v>29780.76</v>
      </c>
      <c s="16" r="I318">
        <f>sum(F318,H318)</f>
        <v>104232.66</v>
      </c>
    </row>
    <row r="319">
      <c t="s" s="14" r="A319">
        <v>17</v>
      </c>
      <c s="8" r="B319">
        <v>41138</v>
      </c>
      <c r="C319">
        <v>186</v>
      </c>
      <c r="E319">
        <f>C319+D319</f>
        <v>186</v>
      </c>
      <c s="16" r="F319">
        <f>E319+F318</f>
        <v>74637.9</v>
      </c>
      <c r="G319">
        <f>E319*.4</f>
        <v>74.4</v>
      </c>
      <c s="16" r="H319">
        <f>G319+H318</f>
        <v>29855.1600000001</v>
      </c>
      <c s="16" r="I319">
        <f>sum(F319,H319)</f>
        <v>104493.06</v>
      </c>
    </row>
    <row r="320">
      <c t="s" s="8" r="A320">
        <v>18</v>
      </c>
      <c s="8" r="B320">
        <v>41141</v>
      </c>
      <c r="C320">
        <v>326</v>
      </c>
      <c r="E320">
        <f>C320+D320</f>
        <v>326</v>
      </c>
      <c s="16" r="F320">
        <f>E320+F319</f>
        <v>74963.9</v>
      </c>
      <c r="G320">
        <f>E320*.4</f>
        <v>130.4</v>
      </c>
      <c s="16" r="H320">
        <f>G320+H319</f>
        <v>29985.5600000001</v>
      </c>
      <c s="16" r="I320">
        <f>sum(F320,H320)</f>
        <v>104949.46</v>
      </c>
    </row>
    <row r="321">
      <c t="s" s="14" r="A321">
        <v>19</v>
      </c>
      <c s="8" r="B321">
        <v>41142</v>
      </c>
      <c r="C321">
        <v>326</v>
      </c>
      <c r="E321">
        <f>C321+D321</f>
        <v>326</v>
      </c>
      <c s="16" r="F321">
        <f>E321+F320</f>
        <v>75289.9</v>
      </c>
      <c r="G321">
        <f>E321*.4</f>
        <v>130.4</v>
      </c>
      <c s="16" r="H321">
        <f>G321+H320</f>
        <v>30115.9600000001</v>
      </c>
      <c s="16" r="I321">
        <f>sum(F321,H321)</f>
        <v>105405.86</v>
      </c>
    </row>
    <row r="322">
      <c t="s" s="8" r="A322">
        <v>15</v>
      </c>
      <c s="8" r="B322">
        <v>41143</v>
      </c>
      <c r="C322">
        <v>326</v>
      </c>
      <c r="E322">
        <f>C322+D322</f>
        <v>326</v>
      </c>
      <c s="16" r="F322">
        <f>E322+F321</f>
        <v>75615.9</v>
      </c>
      <c r="G322">
        <f>E322*.4</f>
        <v>130.4</v>
      </c>
      <c s="16" r="H322">
        <f>G322+H321</f>
        <v>30246.3600000001</v>
      </c>
      <c s="16" r="I322">
        <f>sum(F322,H322)</f>
        <v>105862.26</v>
      </c>
    </row>
    <row r="323">
      <c t="s" s="14" r="A323">
        <v>16</v>
      </c>
      <c s="8" r="B323">
        <v>41144</v>
      </c>
      <c r="C323">
        <v>326</v>
      </c>
      <c r="E323">
        <f>C323+D323</f>
        <v>326</v>
      </c>
      <c s="16" r="F323">
        <f>E323+F322</f>
        <v>75941.9</v>
      </c>
      <c r="G323">
        <f>E323*.4</f>
        <v>130.4</v>
      </c>
      <c s="16" r="H323">
        <f>G323+H322</f>
        <v>30376.7600000001</v>
      </c>
      <c s="16" r="I323">
        <f>sum(F323,H323)</f>
        <v>106318.66</v>
      </c>
    </row>
    <row r="324">
      <c t="s" s="8" r="A324">
        <v>17</v>
      </c>
      <c s="8" r="B324">
        <v>41145</v>
      </c>
      <c r="C324">
        <f>450+72</f>
        <v>522</v>
      </c>
      <c r="E324">
        <f>C324+D324</f>
        <v>522</v>
      </c>
      <c s="16" r="F324">
        <f>E324+F323</f>
        <v>76463.9</v>
      </c>
      <c r="G324">
        <f>E324*.4</f>
        <v>208.8</v>
      </c>
      <c s="16" r="H324">
        <f>G324+H323</f>
        <v>30585.5600000001</v>
      </c>
      <c s="16" r="I324">
        <f>sum(F324,H324)</f>
        <v>107049.46</v>
      </c>
    </row>
    <row r="325">
      <c t="s" s="14" r="A325">
        <v>18</v>
      </c>
      <c s="8" r="B325">
        <v>41148</v>
      </c>
      <c r="C325">
        <f>160+190</f>
        <v>350</v>
      </c>
      <c r="E325">
        <f>C325+D325</f>
        <v>350</v>
      </c>
      <c s="16" r="F325">
        <f>E325+F324</f>
        <v>76813.9</v>
      </c>
      <c r="G325">
        <f>E325*.4</f>
        <v>140</v>
      </c>
      <c s="16" r="H325">
        <f>G325+H324</f>
        <v>30725.5600000001</v>
      </c>
      <c s="16" r="I325">
        <f>sum(F325,H325)</f>
        <v>107539.46</v>
      </c>
    </row>
    <row r="326">
      <c t="s" s="8" r="A326">
        <v>19</v>
      </c>
      <c s="8" r="B326">
        <v>41149</v>
      </c>
      <c r="C326">
        <f>452</f>
        <v>452</v>
      </c>
      <c r="E326">
        <f>C326+D326</f>
        <v>452</v>
      </c>
      <c s="16" r="F326">
        <f>E326+F325</f>
        <v>77265.9</v>
      </c>
      <c r="G326">
        <f>E326*.4</f>
        <v>180.8</v>
      </c>
      <c s="16" r="H326">
        <f>G326+H325</f>
        <v>30906.3600000001</v>
      </c>
      <c s="16" r="I326">
        <f>sum(F326,H326)</f>
        <v>108172.26</v>
      </c>
    </row>
    <row r="327">
      <c t="s" s="14" r="A327">
        <v>15</v>
      </c>
      <c s="8" r="B327">
        <v>41150</v>
      </c>
      <c r="C327">
        <f>((340+78)+30)+278</f>
        <v>726</v>
      </c>
      <c r="E327">
        <f>C327+D327</f>
        <v>726</v>
      </c>
      <c s="16" r="F327">
        <f>E327+F326</f>
        <v>77991.9</v>
      </c>
      <c r="G327">
        <f>E327*.4</f>
        <v>290.4</v>
      </c>
      <c s="16" r="H327">
        <f>G327+H326</f>
        <v>31196.7600000001</v>
      </c>
      <c s="16" r="I327">
        <f>sum(F327,H327)</f>
        <v>109188.66</v>
      </c>
    </row>
    <row r="328">
      <c t="s" s="8" r="A328">
        <v>16</v>
      </c>
      <c s="8" r="B328">
        <v>41151</v>
      </c>
      <c r="C328">
        <f>(198+78)+140</f>
        <v>416</v>
      </c>
      <c r="E328">
        <f>C328+D328</f>
        <v>416</v>
      </c>
      <c s="16" r="F328">
        <f>E328+F327</f>
        <v>78407.9</v>
      </c>
      <c r="G328">
        <f>E328*.4</f>
        <v>166.4</v>
      </c>
      <c s="16" r="H328">
        <f>G328+H327</f>
        <v>31363.1600000001</v>
      </c>
      <c s="16" r="I328">
        <f>sum(F328,H328)</f>
        <v>109771.06</v>
      </c>
    </row>
    <row r="329">
      <c t="s" s="14" r="A329">
        <v>17</v>
      </c>
      <c s="8" r="B329">
        <v>41152</v>
      </c>
      <c r="C329">
        <f>198</f>
        <v>198</v>
      </c>
      <c r="E329">
        <f>C329+D329</f>
        <v>198</v>
      </c>
      <c s="16" r="F329">
        <f>E329+F328</f>
        <v>78605.9</v>
      </c>
      <c r="G329">
        <f>E329*.4</f>
        <v>79.2</v>
      </c>
      <c s="16" r="H329">
        <f>G329+H328</f>
        <v>31442.3600000001</v>
      </c>
      <c s="16" r="I329">
        <f>sum(F329,H329)</f>
        <v>110048.26</v>
      </c>
    </row>
    <row r="330">
      <c t="s" s="8" r="A330">
        <v>18</v>
      </c>
      <c s="8" r="B330">
        <v>41155</v>
      </c>
      <c r="C330">
        <f>450</f>
        <v>450</v>
      </c>
      <c r="E330">
        <f>C330+D330</f>
        <v>450</v>
      </c>
      <c s="16" r="F330">
        <f>E330+F329</f>
        <v>79055.9</v>
      </c>
      <c r="G330">
        <f>E330*.7</f>
        <v>315</v>
      </c>
      <c s="16" r="H330">
        <f>G330+H329</f>
        <v>31757.3600000001</v>
      </c>
      <c s="16" r="I330">
        <f>sum(F330,H330)</f>
        <v>110813.26</v>
      </c>
    </row>
    <row r="331">
      <c t="s" s="14" r="A331">
        <v>19</v>
      </c>
      <c s="8" r="B331">
        <v>41156</v>
      </c>
      <c r="C331">
        <f>156</f>
        <v>156</v>
      </c>
      <c r="E331">
        <f>C331+D331</f>
        <v>156</v>
      </c>
      <c s="16" r="F331">
        <f>E331+F330</f>
        <v>79211.9</v>
      </c>
      <c r="G331">
        <f>E331*.7</f>
        <v>109.2</v>
      </c>
      <c s="16" r="H331">
        <f>G331+H330</f>
        <v>31866.5600000001</v>
      </c>
      <c s="16" r="I331">
        <f>sum(F331,H331)</f>
        <v>111078.46</v>
      </c>
    </row>
    <row r="332">
      <c t="s" s="8" r="A332">
        <v>15</v>
      </c>
      <c s="8" r="B332">
        <v>41157</v>
      </c>
      <c r="C332">
        <f>310</f>
        <v>310</v>
      </c>
      <c r="E332">
        <f>C332+D332</f>
        <v>310</v>
      </c>
      <c s="16" r="F332">
        <f>E332+F331</f>
        <v>79521.9</v>
      </c>
      <c r="G332">
        <f>E332*.7</f>
        <v>217</v>
      </c>
      <c s="16" r="H332">
        <f>G332+H331</f>
        <v>32083.5600000001</v>
      </c>
      <c s="16" r="I332">
        <f>sum(F332,H332)</f>
        <v>111605.46</v>
      </c>
    </row>
    <row r="333">
      <c t="s" s="14" r="A333">
        <v>16</v>
      </c>
      <c s="8" r="B333">
        <v>41158</v>
      </c>
      <c r="C333">
        <f>290</f>
        <v>290</v>
      </c>
      <c r="E333">
        <f>C333+D333</f>
        <v>290</v>
      </c>
      <c s="16" r="F333">
        <f>E333+F332</f>
        <v>79811.9</v>
      </c>
      <c r="G333">
        <f>E333*.7</f>
        <v>203</v>
      </c>
      <c s="16" r="H333">
        <f>G333+H332</f>
        <v>32286.5600000001</v>
      </c>
      <c s="16" r="I333">
        <f>sum(F333,H333)</f>
        <v>112098.46</v>
      </c>
    </row>
    <row r="334">
      <c t="s" s="8" r="A334">
        <v>17</v>
      </c>
      <c s="8" r="B334">
        <v>41159</v>
      </c>
      <c r="C334">
        <f>233</f>
        <v>233</v>
      </c>
      <c r="E334">
        <f>C334+D334</f>
        <v>233</v>
      </c>
      <c s="16" r="F334">
        <f>E334+F333</f>
        <v>80044.9</v>
      </c>
      <c r="G334">
        <f>E334*.7</f>
        <v>163.1</v>
      </c>
      <c s="16" r="H334">
        <f>G334+H333</f>
        <v>32449.6600000001</v>
      </c>
      <c s="16" r="I334">
        <f>sum(F334,H334)</f>
        <v>112494.56</v>
      </c>
    </row>
    <row r="335">
      <c t="s" s="14" r="A335">
        <v>18</v>
      </c>
      <c s="8" r="B335">
        <v>41162</v>
      </c>
      <c r="C335">
        <f>367</f>
        <v>367</v>
      </c>
      <c r="E335">
        <f>C335+D335</f>
        <v>367</v>
      </c>
      <c s="16" r="F335">
        <f>E335+F334</f>
        <v>80411.9</v>
      </c>
      <c r="G335">
        <f>E335*.7</f>
        <v>256.9</v>
      </c>
      <c s="16" r="H335">
        <f>G335+H334</f>
        <v>32706.5600000001</v>
      </c>
      <c s="16" r="I335">
        <f>sum(F335,H335)</f>
        <v>113118.46</v>
      </c>
    </row>
    <row r="336">
      <c t="s" s="8" r="A336">
        <v>19</v>
      </c>
      <c s="8" r="B336">
        <v>41163</v>
      </c>
      <c r="C336">
        <f>340</f>
        <v>340</v>
      </c>
      <c r="E336">
        <f>C336+D336</f>
        <v>340</v>
      </c>
      <c s="16" r="F336">
        <f>E336+F335</f>
        <v>80751.9</v>
      </c>
      <c r="G336">
        <f>E336*.7</f>
        <v>238</v>
      </c>
      <c s="16" r="H336">
        <f>G336+H335</f>
        <v>32944.5600000001</v>
      </c>
      <c s="16" r="I336">
        <f>sum(F336,H336)</f>
        <v>113696.46</v>
      </c>
    </row>
    <row r="337">
      <c t="s" s="14" r="A337">
        <v>15</v>
      </c>
      <c s="8" r="B337">
        <v>41164</v>
      </c>
      <c r="C337">
        <f>285</f>
        <v>285</v>
      </c>
      <c r="E337">
        <f>C337+D337</f>
        <v>285</v>
      </c>
      <c s="16" r="F337">
        <f>E337+F336</f>
        <v>81036.9</v>
      </c>
      <c r="G337">
        <f>E337*.7</f>
        <v>199.5</v>
      </c>
      <c s="16" r="H337">
        <f>G337+H336</f>
        <v>33144.0600000001</v>
      </c>
      <c s="16" r="I337">
        <f>sum(F337,H337)</f>
        <v>114180.96</v>
      </c>
    </row>
    <row r="338">
      <c t="s" s="8" r="A338">
        <v>16</v>
      </c>
      <c s="8" r="B338">
        <v>41165</v>
      </c>
      <c r="C338">
        <f>390</f>
        <v>390</v>
      </c>
      <c r="E338">
        <f>C338+D338</f>
        <v>390</v>
      </c>
      <c s="16" r="F338">
        <f>E338+F337</f>
        <v>81426.9</v>
      </c>
      <c r="G338">
        <f>E338*.7</f>
        <v>273</v>
      </c>
      <c s="16" r="H338">
        <f>G338+H337</f>
        <v>33417.0600000001</v>
      </c>
      <c s="16" r="I338">
        <f>sum(F338,H338)</f>
        <v>114843.96</v>
      </c>
    </row>
    <row r="339">
      <c t="s" s="14" r="A339">
        <v>17</v>
      </c>
      <c s="8" r="B339">
        <v>41166</v>
      </c>
      <c r="C339">
        <f>420</f>
        <v>420</v>
      </c>
      <c r="E339">
        <f>C339+D339</f>
        <v>420</v>
      </c>
      <c s="16" r="F339">
        <f>E339+F338</f>
        <v>81846.9</v>
      </c>
      <c r="G339">
        <f>E339*.7</f>
        <v>294</v>
      </c>
      <c s="16" r="H339">
        <f>G339+H338</f>
        <v>33711.0600000001</v>
      </c>
      <c s="16" r="I339">
        <f>sum(F339,H339)</f>
        <v>115557.96</v>
      </c>
    </row>
    <row r="340">
      <c t="s" s="8" r="A340">
        <v>18</v>
      </c>
      <c s="8" r="B340">
        <v>41169</v>
      </c>
      <c r="C340">
        <f>298</f>
        <v>298</v>
      </c>
      <c r="E340">
        <f>C340+D340</f>
        <v>298</v>
      </c>
      <c s="16" r="F340">
        <f>E340+F339</f>
        <v>82144.9</v>
      </c>
      <c r="G340">
        <f>E340*.7</f>
        <v>208.6</v>
      </c>
      <c s="16" r="H340">
        <f>G340+H339</f>
        <v>33919.6600000001</v>
      </c>
      <c s="16" r="I340">
        <f>sum(F340,H340)</f>
        <v>116064.56</v>
      </c>
    </row>
    <row r="341">
      <c t="s" s="14" r="A341">
        <v>19</v>
      </c>
      <c s="8" r="B341">
        <v>41170</v>
      </c>
      <c r="C341">
        <f>344</f>
        <v>344</v>
      </c>
      <c r="E341">
        <f>C341+D341</f>
        <v>344</v>
      </c>
      <c s="16" r="F341">
        <f>E341+F340</f>
        <v>82488.9</v>
      </c>
      <c r="G341">
        <f>E341*.7</f>
        <v>240.8</v>
      </c>
      <c s="16" r="H341">
        <f>G341+H340</f>
        <v>34160.4600000001</v>
      </c>
      <c s="16" r="I341">
        <f>sum(F341,H341)</f>
        <v>116649.36</v>
      </c>
      <c r="M341">
        <v>115</v>
      </c>
      <c r="N341">
        <v>122</v>
      </c>
      <c r="O341">
        <v>125</v>
      </c>
    </row>
    <row r="342">
      <c t="s" s="8" r="A342">
        <v>15</v>
      </c>
      <c s="8" r="B342">
        <v>41171</v>
      </c>
      <c s="16" r="F342">
        <f>E342+F341</f>
        <v>82488.9</v>
      </c>
      <c r="G342">
        <f>E342*.7</f>
        <v>0</v>
      </c>
      <c s="16" r="H342">
        <f>G342+H341</f>
        <v>34160.4600000001</v>
      </c>
      <c s="16" r="I342">
        <f>sum(F342,H342)</f>
        <v>116649.36</v>
      </c>
    </row>
    <row r="343">
      <c t="s" s="14" r="A343">
        <v>16</v>
      </c>
      <c s="8" r="B343">
        <v>41172</v>
      </c>
      <c r="C343">
        <f>390</f>
        <v>390</v>
      </c>
      <c r="E343">
        <f>C343+D343</f>
        <v>390</v>
      </c>
      <c s="16" r="F343">
        <f>E343+F342</f>
        <v>82878.9</v>
      </c>
      <c r="G343">
        <f>E343*.7</f>
        <v>273</v>
      </c>
      <c s="16" r="H343">
        <f>G343+H342</f>
        <v>34433.4600000001</v>
      </c>
      <c s="16" r="I343">
        <f>sum(F343,H343)</f>
        <v>117312.36</v>
      </c>
    </row>
    <row r="344">
      <c t="s" s="8" r="A344">
        <v>17</v>
      </c>
      <c s="8" r="B344">
        <v>41173</v>
      </c>
      <c r="C344">
        <f>298</f>
        <v>298</v>
      </c>
      <c r="E344">
        <f>C344+D344</f>
        <v>298</v>
      </c>
      <c s="16" r="F344">
        <f>E344+F343</f>
        <v>83176.9</v>
      </c>
      <c r="G344">
        <f>E344*.7</f>
        <v>208.6</v>
      </c>
      <c s="16" r="H344">
        <f>G344+H343</f>
        <v>34642.0600000001</v>
      </c>
      <c s="16" r="I344">
        <f>sum(F344,H344)</f>
        <v>117818.96</v>
      </c>
    </row>
    <row r="345">
      <c t="s" s="14" r="A345">
        <v>18</v>
      </c>
      <c s="8" r="B345">
        <v>41176</v>
      </c>
      <c r="C345">
        <f>312</f>
        <v>312</v>
      </c>
      <c r="E345">
        <f>C345+D345</f>
        <v>312</v>
      </c>
      <c s="16" r="F345">
        <f>E345+F344</f>
        <v>83488.9</v>
      </c>
      <c r="G345">
        <f>E345*.7</f>
        <v>218.4</v>
      </c>
      <c s="16" r="H345">
        <f>G345+H344</f>
        <v>34860.4600000001</v>
      </c>
      <c s="16" r="I345">
        <f>sum(F345,H345)</f>
        <v>118349.36</v>
      </c>
    </row>
    <row r="346">
      <c t="s" s="8" r="A346">
        <v>19</v>
      </c>
      <c s="8" r="B346">
        <v>41177</v>
      </c>
      <c s="16" r="F346">
        <f>E346+F345</f>
        <v>83488.9</v>
      </c>
      <c r="G346">
        <f>E346*.7</f>
        <v>0</v>
      </c>
      <c s="16" r="H346">
        <f>G346+H345</f>
        <v>34860.4600000001</v>
      </c>
      <c s="16" r="I346">
        <f>sum(F346,H346)</f>
        <v>118349.36</v>
      </c>
    </row>
    <row r="347">
      <c t="s" s="14" r="A347">
        <v>15</v>
      </c>
      <c s="8" r="B347">
        <v>41178</v>
      </c>
      <c r="C347">
        <f>362</f>
        <v>362</v>
      </c>
      <c r="E347">
        <f>C347+D347</f>
        <v>362</v>
      </c>
      <c s="16" r="F347">
        <f>E347+F346</f>
        <v>83850.9</v>
      </c>
      <c r="G347">
        <f>E347*.7</f>
        <v>253.4</v>
      </c>
      <c s="16" r="H347">
        <f>G347+H346</f>
        <v>35113.8600000001</v>
      </c>
      <c s="16" r="I347">
        <f>sum(F347,H347)</f>
        <v>118964.76</v>
      </c>
    </row>
    <row r="348">
      <c t="s" s="8" r="A348">
        <v>16</v>
      </c>
      <c s="8" r="B348">
        <v>41179</v>
      </c>
      <c r="C348">
        <f>415</f>
        <v>415</v>
      </c>
      <c r="E348">
        <f>C348+D348</f>
        <v>415</v>
      </c>
      <c s="16" r="F348">
        <f>E348+F347</f>
        <v>84265.9</v>
      </c>
      <c r="G348">
        <f>E348*.7</f>
        <v>290.5</v>
      </c>
      <c s="16" r="H348">
        <f>G348+H347</f>
        <v>35404.3600000001</v>
      </c>
      <c s="16" r="I348">
        <f>sum(F348,H348)</f>
        <v>119670.26</v>
      </c>
    </row>
    <row r="349">
      <c t="s" s="14" r="A349">
        <v>17</v>
      </c>
      <c s="8" r="B349">
        <v>41180</v>
      </c>
      <c s="16" r="F349">
        <f>E349+F348</f>
        <v>84265.9</v>
      </c>
      <c r="G349">
        <f>E349*.7</f>
        <v>0</v>
      </c>
      <c s="16" r="H349">
        <f>G349+H348</f>
        <v>35404.3600000001</v>
      </c>
      <c s="16" r="I349">
        <f>sum(F349,H349)</f>
        <v>119670.26</v>
      </c>
    </row>
    <row r="350">
      <c t="s" s="8" r="A350">
        <v>18</v>
      </c>
      <c s="8" r="B350">
        <v>41183</v>
      </c>
      <c r="C350">
        <v>500</v>
      </c>
      <c r="E350">
        <f>C350+D350</f>
        <v>500</v>
      </c>
      <c s="16" r="F350">
        <f>E350+F349</f>
        <v>84765.9</v>
      </c>
      <c r="G350">
        <f>E350*.7</f>
        <v>350</v>
      </c>
      <c s="16" r="H350">
        <f>G350+H349</f>
        <v>35754.3600000001</v>
      </c>
      <c s="16" r="I350">
        <f>sum(F350,H350)</f>
        <v>120520.26</v>
      </c>
      <c r="M350">
        <v>115</v>
      </c>
      <c r="N350">
        <v>120</v>
      </c>
      <c r="O350">
        <v>140</v>
      </c>
    </row>
    <row r="351">
      <c t="s" s="14" r="A351">
        <v>19</v>
      </c>
      <c s="8" r="B351">
        <v>41184</v>
      </c>
      <c r="C351">
        <v>500</v>
      </c>
      <c r="E351">
        <f>C351+D351</f>
        <v>500</v>
      </c>
      <c s="16" r="F351">
        <f>E351+F350</f>
        <v>85265.9</v>
      </c>
      <c r="G351">
        <f>E351*.7</f>
        <v>350</v>
      </c>
      <c s="16" r="H351">
        <f>G351+H350</f>
        <v>36104.3600000001</v>
      </c>
      <c s="16" r="I351">
        <f>sum(F351,H351)</f>
        <v>121370.26</v>
      </c>
      <c r="N351">
        <v>125</v>
      </c>
      <c r="O351">
        <v>142</v>
      </c>
    </row>
    <row r="352">
      <c t="s" s="8" r="A352">
        <v>15</v>
      </c>
      <c s="8" r="B352">
        <v>41185</v>
      </c>
      <c r="C352">
        <v>360</v>
      </c>
      <c r="E352">
        <f>C352+D352</f>
        <v>360</v>
      </c>
      <c s="16" r="F352">
        <f>E352+F351</f>
        <v>85625.9</v>
      </c>
      <c r="G352">
        <f>E352*.7</f>
        <v>252</v>
      </c>
      <c s="16" r="H352">
        <f>G352+H351</f>
        <v>36356.3600000001</v>
      </c>
      <c s="16" r="I352">
        <f>sum(F352,H352)</f>
        <v>121982.26</v>
      </c>
      <c r="N352">
        <v>130</v>
      </c>
      <c r="O352">
        <v>150</v>
      </c>
    </row>
    <row r="353">
      <c t="s" s="14" r="A353">
        <v>16</v>
      </c>
      <c s="8" r="B353">
        <v>41186</v>
      </c>
      <c r="C353">
        <v>500</v>
      </c>
      <c r="E353">
        <f>C353+D353</f>
        <v>500</v>
      </c>
      <c s="16" r="F353">
        <f>E353+F352</f>
        <v>86125.9</v>
      </c>
      <c r="G353">
        <f>E353*.7</f>
        <v>350</v>
      </c>
      <c s="16" r="H353">
        <f>G353+H352</f>
        <v>36706.3600000001</v>
      </c>
      <c s="16" r="I353">
        <f>sum(F353,H353)</f>
        <v>122832.26</v>
      </c>
      <c r="N353">
        <v>120</v>
      </c>
      <c r="O353">
        <v>145</v>
      </c>
    </row>
    <row r="354">
      <c t="s" s="8" r="A354">
        <v>17</v>
      </c>
      <c s="8" r="B354">
        <v>41187</v>
      </c>
      <c r="C354">
        <v>450</v>
      </c>
      <c r="E354">
        <f>C354+D354</f>
        <v>450</v>
      </c>
      <c s="16" r="F354">
        <f>E354+F353</f>
        <v>86575.9</v>
      </c>
      <c r="G354">
        <f>E354*.7</f>
        <v>315</v>
      </c>
      <c s="16" r="H354">
        <f>G354+H353</f>
        <v>37021.3600000001</v>
      </c>
      <c s="16" r="I354">
        <f>sum(F354,H354)</f>
        <v>123597.26</v>
      </c>
    </row>
    <row r="355">
      <c t="s" s="14" r="A355">
        <v>18</v>
      </c>
      <c s="8" r="B355">
        <v>41190</v>
      </c>
      <c r="C355">
        <v>345</v>
      </c>
      <c r="E355">
        <f>C355+D355</f>
        <v>345</v>
      </c>
      <c s="16" r="F355">
        <f>E355+F354</f>
        <v>86920.9</v>
      </c>
      <c r="G355">
        <f>E355*.7</f>
        <v>241.5</v>
      </c>
      <c s="16" r="H355">
        <f>G355+H354</f>
        <v>37262.8600000001</v>
      </c>
      <c s="16" r="I355">
        <f>sum(F355,H355)</f>
        <v>124183.76</v>
      </c>
    </row>
    <row r="356">
      <c t="s" s="8" r="A356">
        <v>19</v>
      </c>
      <c s="8" r="B356">
        <v>41191</v>
      </c>
      <c r="C356">
        <f>427</f>
        <v>427</v>
      </c>
      <c r="E356">
        <f>C356+D356</f>
        <v>427</v>
      </c>
      <c s="16" r="F356">
        <f>E356+F355</f>
        <v>87347.9</v>
      </c>
      <c r="G356">
        <f>E356*.7</f>
        <v>298.9</v>
      </c>
      <c s="16" r="H356">
        <f>G356+H355</f>
        <v>37561.7600000001</v>
      </c>
      <c s="16" r="I356">
        <f>sum(F356,H356)</f>
        <v>124909.66</v>
      </c>
    </row>
    <row r="357">
      <c t="s" s="14" r="A357">
        <v>15</v>
      </c>
      <c s="8" r="B357">
        <v>41192</v>
      </c>
      <c r="C357">
        <f>365</f>
        <v>365</v>
      </c>
      <c r="E357">
        <f>C357+D357</f>
        <v>365</v>
      </c>
      <c s="16" r="F357">
        <f>E357+F356</f>
        <v>87712.9</v>
      </c>
      <c r="G357">
        <f>E357*.7</f>
        <v>255.5</v>
      </c>
      <c s="16" r="H357">
        <f>G357+H356</f>
        <v>37817.2600000001</v>
      </c>
      <c s="16" r="I357">
        <f>sum(F357,H357)</f>
        <v>125530.16</v>
      </c>
    </row>
    <row r="358">
      <c t="s" s="8" r="A358">
        <v>16</v>
      </c>
      <c s="8" r="B358">
        <v>41193</v>
      </c>
      <c r="C358">
        <f>298</f>
        <v>298</v>
      </c>
      <c r="E358">
        <f>C358+D358</f>
        <v>298</v>
      </c>
      <c s="16" r="F358">
        <f>E358+F357</f>
        <v>88010.9</v>
      </c>
      <c r="G358">
        <f>E358*.7</f>
        <v>208.6</v>
      </c>
      <c s="16" r="H358">
        <f>G358+H357</f>
        <v>38025.8600000001</v>
      </c>
      <c s="16" r="I358">
        <f>sum(F358,H358)</f>
        <v>126036.76</v>
      </c>
    </row>
    <row r="359">
      <c t="s" s="14" r="A359">
        <v>17</v>
      </c>
      <c s="8" r="B359">
        <v>41194</v>
      </c>
      <c r="C359">
        <f>412</f>
        <v>412</v>
      </c>
      <c r="E359">
        <f>C359+D359</f>
        <v>412</v>
      </c>
      <c s="16" r="F359">
        <f>E359+F358</f>
        <v>88422.9</v>
      </c>
      <c r="G359">
        <f>E359*.7</f>
        <v>288.4</v>
      </c>
      <c s="16" r="H359">
        <f>G359+H358</f>
        <v>38314.2600000001</v>
      </c>
      <c s="16" r="I359">
        <f>sum(F359,H359)</f>
        <v>126737.16</v>
      </c>
    </row>
    <row r="360">
      <c t="s" s="8" r="A360">
        <v>18</v>
      </c>
      <c s="8" r="B360">
        <v>41197</v>
      </c>
      <c r="C360">
        <f>400</f>
        <v>400</v>
      </c>
      <c r="E360">
        <f>C360+D360</f>
        <v>400</v>
      </c>
      <c s="16" r="F360">
        <f>E360+F359</f>
        <v>88822.9</v>
      </c>
      <c r="G360">
        <f>E360*.7</f>
        <v>280</v>
      </c>
      <c s="16" r="H360">
        <f>G360+H359</f>
        <v>38594.2600000001</v>
      </c>
      <c s="16" r="I360">
        <f>sum(F360,H360)</f>
        <v>127417.16</v>
      </c>
    </row>
    <row r="361">
      <c t="s" s="14" r="A361">
        <v>19</v>
      </c>
      <c s="8" r="B361">
        <v>41198</v>
      </c>
      <c r="C361">
        <f>400</f>
        <v>400</v>
      </c>
      <c r="E361">
        <f>C361+D361</f>
        <v>400</v>
      </c>
      <c s="16" r="F361">
        <f>E361+F360</f>
        <v>89222.9</v>
      </c>
      <c r="G361">
        <f>E361*.7</f>
        <v>280</v>
      </c>
      <c s="16" r="H361">
        <f>G361+H360</f>
        <v>38874.2600000001</v>
      </c>
      <c s="16" r="I361">
        <f>sum(F361,H361)</f>
        <v>128097.16</v>
      </c>
    </row>
    <row r="362">
      <c t="s" s="8" r="A362">
        <v>15</v>
      </c>
      <c s="8" r="B362">
        <v>41199</v>
      </c>
      <c r="C362">
        <f>362</f>
        <v>362</v>
      </c>
      <c r="E362">
        <f>C362+D362</f>
        <v>362</v>
      </c>
      <c s="16" r="F362">
        <f>E362+F361</f>
        <v>89584.9</v>
      </c>
      <c r="G362">
        <f>E362*.7</f>
        <v>253.4</v>
      </c>
      <c s="16" r="H362">
        <f>G362+H361</f>
        <v>39127.6600000001</v>
      </c>
      <c s="16" r="I362">
        <f>sum(F362,H362)</f>
        <v>128712.56</v>
      </c>
    </row>
    <row r="363">
      <c t="s" s="14" r="A363">
        <v>16</v>
      </c>
      <c s="8" r="B363">
        <v>41200</v>
      </c>
      <c r="C363">
        <f>513</f>
        <v>513</v>
      </c>
      <c r="E363">
        <f>C363+D363</f>
        <v>513</v>
      </c>
      <c s="16" r="F363">
        <f>E363+F362</f>
        <v>90097.9</v>
      </c>
      <c r="G363">
        <f>E363*.7</f>
        <v>359.1</v>
      </c>
      <c s="16" r="H363">
        <f>G363+H362</f>
        <v>39486.7600000001</v>
      </c>
      <c s="16" r="I363">
        <f>sum(F363,H363)</f>
        <v>129584.66</v>
      </c>
    </row>
    <row r="364">
      <c t="s" s="8" r="A364">
        <v>17</v>
      </c>
      <c s="8" r="B364">
        <v>41201</v>
      </c>
      <c r="C364">
        <f>426</f>
        <v>426</v>
      </c>
      <c r="E364">
        <f>C364+D364</f>
        <v>426</v>
      </c>
      <c s="16" r="F364">
        <f>E364+F363</f>
        <v>90523.9</v>
      </c>
      <c r="G364">
        <f>E364*.7</f>
        <v>298.2</v>
      </c>
      <c s="16" r="H364">
        <f>G364+H363</f>
        <v>39784.9600000001</v>
      </c>
      <c s="16" r="I364">
        <f>sum(F364,H364)</f>
        <v>130308.86</v>
      </c>
    </row>
    <row r="365">
      <c t="s" s="14" r="A365">
        <v>18</v>
      </c>
      <c s="8" r="B365">
        <v>41204</v>
      </c>
      <c r="C365">
        <f>395</f>
        <v>395</v>
      </c>
      <c r="E365">
        <f>C365+D365</f>
        <v>395</v>
      </c>
      <c s="16" r="F365">
        <f>E365+F364</f>
        <v>90918.9</v>
      </c>
      <c r="G365">
        <f>E365*.7</f>
        <v>276.5</v>
      </c>
      <c s="16" r="H365">
        <f>G365+H364</f>
        <v>40061.4600000001</v>
      </c>
      <c s="16" r="I365">
        <f>sum(F365,H365)</f>
        <v>130980.36</v>
      </c>
    </row>
    <row r="366">
      <c t="s" s="8" r="A366">
        <v>19</v>
      </c>
      <c s="8" r="B366">
        <v>41205</v>
      </c>
      <c r="C366">
        <f>354</f>
        <v>354</v>
      </c>
      <c r="E366">
        <f>C366+D366</f>
        <v>354</v>
      </c>
      <c s="16" r="F366">
        <f>E366+F365</f>
        <v>91272.9</v>
      </c>
      <c r="G366">
        <f>E366*.7</f>
        <v>247.8</v>
      </c>
      <c s="16" r="H366">
        <f>G366+H365</f>
        <v>40309.2600000001</v>
      </c>
      <c s="16" r="I366">
        <f>sum(F366,H366)</f>
        <v>131582.16</v>
      </c>
    </row>
    <row r="367">
      <c t="s" s="14" r="A367">
        <v>15</v>
      </c>
      <c s="8" r="B367">
        <v>41206</v>
      </c>
      <c r="C367">
        <f>450</f>
        <v>450</v>
      </c>
      <c r="E367">
        <f>C367+D367</f>
        <v>450</v>
      </c>
      <c s="16" r="F367">
        <f>E367+F366</f>
        <v>91722.9</v>
      </c>
      <c r="G367">
        <f>E367*.7</f>
        <v>315</v>
      </c>
      <c s="16" r="H367">
        <f>G367+H366</f>
        <v>40624.2600000001</v>
      </c>
      <c s="16" r="I367">
        <f>sum(F367,H367)</f>
        <v>132347.16</v>
      </c>
    </row>
    <row r="368">
      <c t="s" s="8" r="A368">
        <v>16</v>
      </c>
      <c s="8" r="B368">
        <v>41207</v>
      </c>
      <c s="16" r="F368">
        <f>E368+F367</f>
        <v>91722.9</v>
      </c>
      <c r="G368">
        <f>E368*.7</f>
        <v>0</v>
      </c>
      <c s="16" r="H368">
        <f>G368+H367</f>
        <v>40624.2600000001</v>
      </c>
      <c s="16" r="I368">
        <f>sum(F368,H368)</f>
        <v>132347.16</v>
      </c>
    </row>
    <row r="369">
      <c t="s" s="14" r="A369">
        <v>17</v>
      </c>
      <c s="8" r="B369">
        <v>41208</v>
      </c>
      <c s="16" r="F369">
        <f>E369+F368</f>
        <v>91722.9</v>
      </c>
      <c r="G369">
        <f>E369*.7</f>
        <v>0</v>
      </c>
      <c s="16" r="H369">
        <f>G369+H368</f>
        <v>40624.2600000001</v>
      </c>
      <c s="16" r="I369">
        <f>sum(F369,H369)</f>
        <v>132347.16</v>
      </c>
    </row>
    <row r="370">
      <c t="s" s="8" r="A370">
        <v>18</v>
      </c>
      <c s="8" r="B370">
        <v>41211</v>
      </c>
      <c r="C370">
        <f>379</f>
        <v>379</v>
      </c>
      <c r="E370">
        <f>C370+D370</f>
        <v>379</v>
      </c>
      <c s="16" r="F370">
        <f>E370+F369</f>
        <v>92101.9</v>
      </c>
      <c r="G370">
        <f>E370*.7</f>
        <v>265.3</v>
      </c>
      <c s="16" r="H370">
        <f>G370+H369</f>
        <v>40889.5600000001</v>
      </c>
      <c s="16" r="I370">
        <f>sum(F370,H370)</f>
        <v>132991.46</v>
      </c>
    </row>
    <row r="371">
      <c t="s" s="14" r="A371">
        <v>19</v>
      </c>
      <c s="8" r="B371">
        <v>41212</v>
      </c>
      <c r="C371">
        <f>496</f>
        <v>496</v>
      </c>
      <c r="E371">
        <f>C371+D371</f>
        <v>496</v>
      </c>
      <c s="16" r="F371">
        <f>E371+F370</f>
        <v>92597.9</v>
      </c>
      <c r="G371">
        <f>E371*.7</f>
        <v>347.2</v>
      </c>
      <c s="16" r="H371">
        <f>G371+H370</f>
        <v>41236.7600000001</v>
      </c>
      <c s="16" r="I371">
        <f>sum(F371,H371)</f>
        <v>133834.66</v>
      </c>
    </row>
    <row r="372">
      <c t="s" s="8" r="A372">
        <v>15</v>
      </c>
      <c s="8" r="B372">
        <v>41213</v>
      </c>
      <c r="C372">
        <f>450</f>
        <v>450</v>
      </c>
      <c r="E372">
        <f>C372+D372</f>
        <v>450</v>
      </c>
      <c s="16" r="F372">
        <f>E372+F371</f>
        <v>93047.9</v>
      </c>
      <c r="G372">
        <f>E372*.7</f>
        <v>315</v>
      </c>
      <c s="16" r="H372">
        <f>G372+H371</f>
        <v>41551.7600000001</v>
      </c>
      <c s="16" r="I372">
        <f>sum(F372,H372)</f>
        <v>134599.66</v>
      </c>
    </row>
    <row r="373">
      <c t="s" s="14" r="A373">
        <v>16</v>
      </c>
      <c s="8" r="B373">
        <v>41214</v>
      </c>
      <c r="C373">
        <f>518</f>
        <v>518</v>
      </c>
      <c r="E373">
        <f>C373+D373</f>
        <v>518</v>
      </c>
      <c s="16" r="F373">
        <f>E373+F372</f>
        <v>93565.9</v>
      </c>
      <c r="G373">
        <f>E373*.7</f>
        <v>362.6</v>
      </c>
      <c s="16" r="H373">
        <f>G373+H372</f>
        <v>41914.3600000001</v>
      </c>
      <c s="16" r="I373">
        <f>sum(F373,H373)</f>
        <v>135480.26</v>
      </c>
    </row>
    <row r="374">
      <c t="s" s="8" r="A374">
        <v>17</v>
      </c>
      <c s="8" r="B374">
        <v>41215</v>
      </c>
      <c s="16" r="F374">
        <f>E374+F373</f>
        <v>93565.9</v>
      </c>
      <c r="G374">
        <f>E374*.7</f>
        <v>0</v>
      </c>
      <c s="16" r="H374">
        <f>G374+H373</f>
        <v>41914.3600000001</v>
      </c>
      <c s="16" r="I374">
        <f>sum(F374,H374)</f>
        <v>135480.26</v>
      </c>
    </row>
    <row r="375">
      <c t="s" s="14" r="A375">
        <v>18</v>
      </c>
      <c s="8" r="B375">
        <v>41218</v>
      </c>
      <c r="C375">
        <f>332</f>
        <v>332</v>
      </c>
      <c r="E375">
        <f>C375+D375</f>
        <v>332</v>
      </c>
      <c s="16" r="F375">
        <f>E375+F374</f>
        <v>93897.9</v>
      </c>
      <c r="G375">
        <f>E375*.7</f>
        <v>232.4</v>
      </c>
      <c s="16" r="H375">
        <f>G375+H374</f>
        <v>42146.7600000001</v>
      </c>
      <c s="16" r="I375">
        <f>sum(F375,H375)</f>
        <v>136044.66</v>
      </c>
    </row>
    <row r="376">
      <c t="s" s="8" r="A376">
        <v>19</v>
      </c>
      <c s="8" r="B376">
        <v>41219</v>
      </c>
      <c r="C376">
        <f>394</f>
        <v>394</v>
      </c>
      <c r="E376">
        <f>C376+D376</f>
        <v>394</v>
      </c>
      <c s="16" r="F376">
        <f>E376+F375</f>
        <v>94291.9</v>
      </c>
      <c r="G376">
        <f>E376*.7</f>
        <v>275.8</v>
      </c>
      <c s="16" r="H376">
        <f>G376+H375</f>
        <v>42422.5600000001</v>
      </c>
      <c s="16" r="I376">
        <f>sum(F376,H376)</f>
        <v>136714.46</v>
      </c>
    </row>
    <row r="377">
      <c t="s" s="14" r="A377">
        <v>15</v>
      </c>
      <c s="8" r="B377">
        <v>41220</v>
      </c>
      <c r="C377">
        <f>340</f>
        <v>340</v>
      </c>
      <c r="E377">
        <f>C377+D377</f>
        <v>340</v>
      </c>
      <c s="16" r="F377">
        <f>E377+F376</f>
        <v>94631.9</v>
      </c>
      <c r="G377">
        <f>E377*.7</f>
        <v>238</v>
      </c>
      <c s="16" r="H377">
        <f>G377+H376</f>
        <v>42660.5600000001</v>
      </c>
      <c s="16" r="I377">
        <f>sum(F377,H377)</f>
        <v>137292.46</v>
      </c>
    </row>
    <row r="378">
      <c t="s" s="8" r="A378">
        <v>16</v>
      </c>
      <c s="8" r="B378">
        <v>41221</v>
      </c>
      <c r="C378">
        <f>270</f>
        <v>270</v>
      </c>
      <c r="E378">
        <f>C378+D378</f>
        <v>270</v>
      </c>
      <c s="16" r="F378">
        <f>E378+F377</f>
        <v>94901.9</v>
      </c>
      <c r="G378">
        <f>E378*.7</f>
        <v>189</v>
      </c>
      <c s="16" r="H378">
        <f>G378+H377</f>
        <v>42849.5600000001</v>
      </c>
      <c s="16" r="I378">
        <f>sum(F378,H378)</f>
        <v>137751.46</v>
      </c>
    </row>
    <row r="379">
      <c t="s" s="14" r="A379">
        <v>17</v>
      </c>
      <c s="8" r="B379">
        <v>41222</v>
      </c>
      <c r="C379">
        <f>646</f>
        <v>646</v>
      </c>
      <c r="E379">
        <f>C379+D379</f>
        <v>646</v>
      </c>
      <c s="16" r="F379">
        <f>E379+F378</f>
        <v>95547.9</v>
      </c>
      <c r="G379">
        <f>E379*.7</f>
        <v>452.2</v>
      </c>
      <c s="16" r="H379">
        <f>G379+H378</f>
        <v>43301.7600000001</v>
      </c>
      <c s="16" r="I379">
        <f>sum(F379,H379)</f>
        <v>138849.66</v>
      </c>
    </row>
    <row r="380">
      <c t="s" s="8" r="A380">
        <v>18</v>
      </c>
      <c s="8" r="B380">
        <v>41225</v>
      </c>
      <c r="C380">
        <f>240</f>
        <v>240</v>
      </c>
      <c r="E380">
        <f>C380+D380</f>
        <v>240</v>
      </c>
      <c s="16" r="F380">
        <f>E380+F379</f>
        <v>95787.9</v>
      </c>
      <c r="G380">
        <f>E380*.7</f>
        <v>168</v>
      </c>
      <c s="16" r="H380">
        <f>G380+H379</f>
        <v>43469.7600000001</v>
      </c>
      <c s="16" r="I380">
        <f>sum(F380,H380)</f>
        <v>139257.66</v>
      </c>
    </row>
    <row r="381">
      <c t="s" s="14" r="A381">
        <v>19</v>
      </c>
      <c s="8" r="B381">
        <v>41226</v>
      </c>
      <c r="C381">
        <f>458</f>
        <v>458</v>
      </c>
      <c r="E381">
        <f>C381+D381</f>
        <v>458</v>
      </c>
      <c s="16" r="F381">
        <f>E381+F380</f>
        <v>96245.9</v>
      </c>
      <c r="G381">
        <f>E381*.7</f>
        <v>320.6</v>
      </c>
      <c s="16" r="H381">
        <f>G381+H380</f>
        <v>43790.3600000001</v>
      </c>
      <c s="16" r="I381">
        <f>sum(F381,H381)</f>
        <v>140036.26</v>
      </c>
    </row>
    <row r="382">
      <c t="s" s="8" r="A382">
        <v>15</v>
      </c>
      <c s="8" r="B382">
        <v>41227</v>
      </c>
      <c r="C382">
        <f>332</f>
        <v>332</v>
      </c>
      <c r="E382">
        <f>C382+D382</f>
        <v>332</v>
      </c>
      <c s="16" r="F382">
        <f>E382+F381</f>
        <v>96577.9</v>
      </c>
      <c r="G382">
        <f>E382*.7</f>
        <v>232.4</v>
      </c>
      <c s="16" r="H382">
        <f>G382+H381</f>
        <v>44022.7600000001</v>
      </c>
      <c s="16" r="I382">
        <f>sum(F382,H382)</f>
        <v>140600.66</v>
      </c>
    </row>
    <row r="383">
      <c t="s" s="14" r="A383">
        <v>16</v>
      </c>
      <c s="8" r="B383">
        <v>41228</v>
      </c>
      <c r="C383">
        <f>332</f>
        <v>332</v>
      </c>
      <c r="E383">
        <f>C383+D383</f>
        <v>332</v>
      </c>
      <c s="16" r="F383">
        <f>E383+F382</f>
        <v>96909.9</v>
      </c>
      <c r="G383">
        <f>E383*.7</f>
        <v>232.4</v>
      </c>
      <c s="16" r="H383">
        <f>G383+H382</f>
        <v>44255.1600000001</v>
      </c>
      <c s="16" r="I383">
        <f>sum(F383,H383)</f>
        <v>141165.06</v>
      </c>
    </row>
    <row r="384">
      <c t="s" s="8" r="A384">
        <v>17</v>
      </c>
      <c s="8" r="B384">
        <v>41229</v>
      </c>
      <c r="C384">
        <f>910</f>
        <v>910</v>
      </c>
      <c r="E384">
        <f>C384+D384</f>
        <v>910</v>
      </c>
      <c s="16" r="F384">
        <f>E384+F383</f>
        <v>97819.9</v>
      </c>
      <c r="G384">
        <f>E384*.7</f>
        <v>637</v>
      </c>
      <c s="16" r="H384">
        <f>G384+H383</f>
        <v>44892.1600000001</v>
      </c>
      <c s="16" r="I384">
        <f>sum(F384,H384)</f>
        <v>142712.06</v>
      </c>
    </row>
    <row r="385">
      <c t="s" s="14" r="A385">
        <v>18</v>
      </c>
      <c s="8" r="B385">
        <v>41232</v>
      </c>
      <c r="C385">
        <f>348</f>
        <v>348</v>
      </c>
      <c r="E385">
        <f>C385+D385</f>
        <v>348</v>
      </c>
      <c s="16" r="F385">
        <f>E385+F384</f>
        <v>98167.9</v>
      </c>
      <c r="G385">
        <f>E385*.7</f>
        <v>243.6</v>
      </c>
      <c s="16" r="H385">
        <f>G385+H384</f>
        <v>45135.7600000001</v>
      </c>
      <c s="16" r="I385">
        <f>sum(F385,H385)</f>
        <v>143303.66</v>
      </c>
    </row>
    <row r="386">
      <c t="s" s="8" r="A386">
        <v>19</v>
      </c>
      <c s="8" r="B386">
        <v>41233</v>
      </c>
      <c r="C386">
        <f>486</f>
        <v>486</v>
      </c>
      <c r="E386">
        <f>C386+D386</f>
        <v>486</v>
      </c>
      <c s="16" r="F386">
        <f>E386+F385</f>
        <v>98653.9</v>
      </c>
      <c r="G386">
        <f>E386*.7</f>
        <v>340.2</v>
      </c>
      <c s="16" r="H386">
        <f>G386+H385</f>
        <v>45475.9600000001</v>
      </c>
      <c s="16" r="I386">
        <f>sum(F386,H386)</f>
        <v>144129.86</v>
      </c>
    </row>
    <row r="387">
      <c t="s" s="14" r="A387">
        <v>15</v>
      </c>
      <c s="8" r="B387">
        <v>41234</v>
      </c>
      <c s="16" r="F387">
        <f>E387+F386</f>
        <v>98653.9</v>
      </c>
      <c s="16" r="H387">
        <f>G387+H386</f>
        <v>45475.9600000001</v>
      </c>
      <c s="16" r="I387">
        <f>sum(F387,H387)</f>
        <v>144129.86</v>
      </c>
    </row>
    <row r="388">
      <c t="s" s="8" r="A388">
        <v>16</v>
      </c>
      <c s="8" r="B388">
        <v>41235</v>
      </c>
      <c s="16" r="F388">
        <f>E388+F387</f>
        <v>98653.9</v>
      </c>
      <c s="16" r="H388">
        <f>G388+H387</f>
        <v>45475.9600000001</v>
      </c>
      <c s="16" r="I388">
        <f>sum(F388,H388)</f>
        <v>144129.86</v>
      </c>
    </row>
    <row r="389">
      <c t="s" s="14" r="A389">
        <v>17</v>
      </c>
      <c s="8" r="B389">
        <v>41236</v>
      </c>
      <c s="16" r="F389">
        <f>E389+F388</f>
        <v>98653.9</v>
      </c>
      <c s="16" r="H389">
        <f>G389+H388</f>
        <v>45475.9600000001</v>
      </c>
      <c s="16" r="I389">
        <f>sum(F389,H389)</f>
        <v>144129.86</v>
      </c>
    </row>
    <row r="390">
      <c t="s" s="8" r="A390">
        <v>18</v>
      </c>
      <c s="8" r="B390">
        <v>41239</v>
      </c>
      <c r="C390">
        <f>288</f>
        <v>288</v>
      </c>
      <c r="E390">
        <f>C390+D390</f>
        <v>288</v>
      </c>
      <c s="16" r="F390">
        <f>E390+F389</f>
        <v>98941.9</v>
      </c>
      <c r="G390">
        <f>E390*.7</f>
        <v>201.6</v>
      </c>
      <c s="16" r="H390">
        <f>G390+H389</f>
        <v>45677.5600000001</v>
      </c>
      <c s="16" r="I390">
        <f>sum(F390,H390)</f>
        <v>144619.46</v>
      </c>
    </row>
    <row r="391">
      <c t="s" s="14" r="A391">
        <v>19</v>
      </c>
      <c s="8" r="B391">
        <v>41240</v>
      </c>
      <c r="C391">
        <f>262</f>
        <v>262</v>
      </c>
      <c r="E391">
        <f>C391+D391</f>
        <v>262</v>
      </c>
      <c s="16" r="F391">
        <f>E391+F390</f>
        <v>99203.9</v>
      </c>
      <c r="G391">
        <f>E391*.7</f>
        <v>183.4</v>
      </c>
      <c s="16" r="H391">
        <f>G391+H390</f>
        <v>45860.9600000001</v>
      </c>
      <c s="16" r="I391">
        <f>sum(F391,H391)</f>
        <v>145064.86</v>
      </c>
    </row>
    <row r="392">
      <c t="s" s="8" r="A392">
        <v>15</v>
      </c>
      <c s="8" r="B392">
        <v>41241</v>
      </c>
      <c r="C392">
        <f>346</f>
        <v>346</v>
      </c>
      <c r="E392">
        <f>C392+D392</f>
        <v>346</v>
      </c>
      <c s="16" r="F392">
        <f>E392+F391</f>
        <v>99549.9</v>
      </c>
      <c r="G392">
        <f>E392*.7</f>
        <v>242.2</v>
      </c>
      <c s="16" r="H392">
        <f>G392+H391</f>
        <v>46103.1600000001</v>
      </c>
      <c s="16" r="I392">
        <f>sum(F392,H392)</f>
        <v>145653.06</v>
      </c>
    </row>
    <row r="393">
      <c t="s" s="14" r="A393">
        <v>16</v>
      </c>
      <c s="8" r="B393">
        <v>41242</v>
      </c>
      <c r="C393">
        <f>312</f>
        <v>312</v>
      </c>
      <c r="E393">
        <f>C393+D393</f>
        <v>312</v>
      </c>
      <c s="16" r="F393">
        <f>E393+F392</f>
        <v>99861.9</v>
      </c>
      <c r="G393">
        <f>E393*.7</f>
        <v>218.4</v>
      </c>
      <c s="16" r="H393">
        <f>G393+H392</f>
        <v>46321.5600000001</v>
      </c>
      <c s="16" r="I393">
        <f>sum(F393,H393)</f>
        <v>146183.46</v>
      </c>
    </row>
    <row r="394">
      <c t="s" s="8" r="A394">
        <v>17</v>
      </c>
      <c s="8" r="B394">
        <v>41243</v>
      </c>
      <c r="C394">
        <f>438</f>
        <v>438</v>
      </c>
      <c r="E394">
        <f>C394+D394</f>
        <v>438</v>
      </c>
      <c s="16" r="F394">
        <f>E394+F393</f>
        <v>100299.9</v>
      </c>
      <c r="G394">
        <f>E394*.7</f>
        <v>306.6</v>
      </c>
      <c s="16" r="H394">
        <f>G394+H393</f>
        <v>46628.1600000001</v>
      </c>
      <c s="16" r="I394">
        <f>sum(F394,H394)</f>
        <v>146928.06</v>
      </c>
    </row>
    <row r="395">
      <c t="s" s="14" r="A395">
        <v>18</v>
      </c>
      <c s="8" r="B395">
        <v>41246</v>
      </c>
      <c r="C395">
        <f>380</f>
        <v>380</v>
      </c>
      <c r="E395">
        <f>C395+D395</f>
        <v>380</v>
      </c>
      <c s="16" r="F395">
        <f>E395+F394</f>
        <v>100679.9</v>
      </c>
      <c r="G395">
        <f>E395*.7</f>
        <v>266</v>
      </c>
      <c s="16" r="H395">
        <f>G395+H394</f>
        <v>46894.1600000001</v>
      </c>
      <c s="16" r="I395">
        <f>sum(F395,H395)</f>
        <v>147574.06</v>
      </c>
    </row>
    <row r="396">
      <c t="s" s="8" r="A396">
        <v>19</v>
      </c>
      <c s="8" r="B396">
        <v>41247</v>
      </c>
      <c r="C396">
        <f>226</f>
        <v>226</v>
      </c>
      <c r="E396">
        <f>C396+D396</f>
        <v>226</v>
      </c>
      <c s="16" r="F396">
        <f>E396+F395</f>
        <v>100905.9</v>
      </c>
      <c r="G396">
        <f>E396*.7</f>
        <v>158.2</v>
      </c>
      <c s="16" r="H396">
        <f>G396+H395</f>
        <v>47052.3600000001</v>
      </c>
      <c s="16" r="I396">
        <f>sum(F396,H396)</f>
        <v>147958.26</v>
      </c>
    </row>
    <row r="397">
      <c t="s" s="14" r="A397">
        <v>15</v>
      </c>
      <c s="8" r="B397">
        <v>41248</v>
      </c>
      <c r="C397">
        <f>300</f>
        <v>300</v>
      </c>
      <c r="E397">
        <f>C397+D397</f>
        <v>300</v>
      </c>
      <c s="16" r="F397">
        <f>E397+F396</f>
        <v>101205.9</v>
      </c>
      <c r="G397">
        <f>E397*.7</f>
        <v>210</v>
      </c>
      <c s="16" r="H397">
        <f>G397+H396</f>
        <v>47262.3600000001</v>
      </c>
      <c s="16" r="I397">
        <f>sum(F397,H397)</f>
        <v>148468.26</v>
      </c>
    </row>
    <row r="398">
      <c t="s" s="8" r="A398">
        <v>16</v>
      </c>
      <c s="8" r="B398">
        <v>41249</v>
      </c>
      <c r="C398">
        <f>484</f>
        <v>484</v>
      </c>
      <c r="E398">
        <f>C398+D398</f>
        <v>484</v>
      </c>
      <c s="16" r="F398">
        <f>E398+F397</f>
        <v>101689.9</v>
      </c>
      <c r="G398">
        <f>E398*.7</f>
        <v>338.8</v>
      </c>
      <c s="16" r="H398">
        <f>G398+H397</f>
        <v>47601.1600000001</v>
      </c>
      <c s="16" r="I398">
        <f>sum(F398,H398)</f>
        <v>149291.06</v>
      </c>
    </row>
    <row r="399">
      <c t="s" s="14" r="A399">
        <v>17</v>
      </c>
      <c s="8" r="B399">
        <v>41250</v>
      </c>
      <c r="C399">
        <f>436</f>
        <v>436</v>
      </c>
      <c r="E399">
        <f>C399+D399</f>
        <v>436</v>
      </c>
      <c s="16" r="F399">
        <f>E399+F398</f>
        <v>102125.9</v>
      </c>
      <c r="G399">
        <f>E399*.7</f>
        <v>305.2</v>
      </c>
      <c s="16" r="H399">
        <f>G399+H398</f>
        <v>47906.3600000001</v>
      </c>
      <c s="16" r="I399">
        <f>sum(F399,H399)</f>
        <v>150032.26</v>
      </c>
    </row>
    <row r="400">
      <c t="s" s="8" r="A400">
        <v>18</v>
      </c>
      <c s="8" r="B400">
        <v>41253</v>
      </c>
      <c r="C400">
        <f>272</f>
        <v>272</v>
      </c>
      <c r="E400">
        <f>C400+D400</f>
        <v>272</v>
      </c>
      <c s="16" r="F400">
        <f>E400+F399</f>
        <v>102397.9</v>
      </c>
      <c r="G400">
        <f>E400*.7</f>
        <v>190.4</v>
      </c>
      <c s="16" r="H400">
        <f>G400+H399</f>
        <v>48096.7600000001</v>
      </c>
      <c s="16" r="I400">
        <f>sum(F400,H400)</f>
        <v>150494.66</v>
      </c>
    </row>
    <row r="401">
      <c t="s" s="14" r="A401">
        <v>19</v>
      </c>
      <c s="8" r="B401">
        <v>41254</v>
      </c>
      <c r="C401">
        <f>240</f>
        <v>240</v>
      </c>
      <c r="E401">
        <f>C401+D401</f>
        <v>240</v>
      </c>
      <c s="16" r="F401">
        <f>E401+F400</f>
        <v>102637.9</v>
      </c>
      <c r="G401">
        <f>E401*.7</f>
        <v>168</v>
      </c>
      <c s="16" r="H401">
        <f>G401+H400</f>
        <v>48264.7600000001</v>
      </c>
      <c s="16" r="I401">
        <f>sum(F401,H401)</f>
        <v>150902.66</v>
      </c>
    </row>
    <row r="402">
      <c t="s" s="8" r="A402">
        <v>15</v>
      </c>
      <c s="8" r="B402">
        <v>41255</v>
      </c>
      <c r="C402">
        <f>326</f>
        <v>326</v>
      </c>
      <c r="E402">
        <f>C402+D402</f>
        <v>326</v>
      </c>
      <c s="16" r="F402">
        <f>E402+F401</f>
        <v>102963.9</v>
      </c>
      <c r="G402">
        <f>E402*.7</f>
        <v>228.2</v>
      </c>
      <c s="16" r="H402">
        <f>G402+H401</f>
        <v>48492.9600000001</v>
      </c>
      <c s="16" r="I402">
        <f>sum(F402,H402)</f>
        <v>151456.86</v>
      </c>
    </row>
    <row r="403">
      <c t="s" s="14" r="A403">
        <v>16</v>
      </c>
      <c s="8" r="B403">
        <v>41256</v>
      </c>
      <c r="C403">
        <f>364</f>
        <v>364</v>
      </c>
      <c r="E403">
        <f>C403+D403</f>
        <v>364</v>
      </c>
      <c s="16" r="F403">
        <f>E403+F402</f>
        <v>103327.9</v>
      </c>
      <c r="G403">
        <f>E403*.7</f>
        <v>254.8</v>
      </c>
      <c s="16" r="H403">
        <f>G403+H402</f>
        <v>48747.7600000001</v>
      </c>
      <c s="16" r="I403">
        <f>sum(F403,H403)</f>
        <v>152075.66</v>
      </c>
    </row>
    <row r="404">
      <c t="s" s="8" r="A404">
        <v>17</v>
      </c>
      <c s="8" r="B404">
        <v>41257</v>
      </c>
      <c r="C404">
        <f>650</f>
        <v>650</v>
      </c>
      <c r="E404">
        <f>C404+D404</f>
        <v>650</v>
      </c>
      <c s="16" r="F404">
        <f>E404+F403</f>
        <v>103977.9</v>
      </c>
      <c r="G404">
        <f>E404*.7</f>
        <v>455</v>
      </c>
      <c s="16" r="H404">
        <f>G404+H403</f>
        <v>49202.7600000001</v>
      </c>
      <c s="16" r="I404">
        <f>sum(F404,H404)</f>
        <v>153180.66</v>
      </c>
    </row>
    <row r="405">
      <c t="s" s="14" r="A405">
        <v>18</v>
      </c>
      <c s="8" r="B405">
        <v>41260</v>
      </c>
      <c r="C405">
        <f>302</f>
        <v>302</v>
      </c>
      <c r="E405">
        <f>C405+D405</f>
        <v>302</v>
      </c>
      <c s="16" r="F405">
        <f>E405+F404</f>
        <v>104279.9</v>
      </c>
      <c r="G405">
        <f>E405*.7</f>
        <v>211.4</v>
      </c>
      <c s="16" r="H405">
        <f>G405+H404</f>
        <v>49414.1600000001</v>
      </c>
      <c s="16" r="I405">
        <f>sum(F405,H405)</f>
        <v>153694.06</v>
      </c>
    </row>
    <row r="406">
      <c t="s" s="8" r="A406">
        <v>19</v>
      </c>
      <c s="8" r="B406">
        <v>41261</v>
      </c>
      <c r="C406">
        <v>0</v>
      </c>
      <c r="E406">
        <v>0</v>
      </c>
      <c s="16" r="F406">
        <f>E406+F405</f>
        <v>104279.9</v>
      </c>
      <c r="G406">
        <f>E406*.7</f>
        <v>0</v>
      </c>
      <c s="16" r="H406">
        <f>G406+H405</f>
        <v>49414.1600000001</v>
      </c>
      <c s="16" r="I406">
        <f>sum(F406,H406)</f>
        <v>153694.06</v>
      </c>
    </row>
    <row r="407">
      <c t="s" s="14" r="A407">
        <v>15</v>
      </c>
      <c s="8" r="B407">
        <v>41262</v>
      </c>
      <c r="C407">
        <v>0</v>
      </c>
      <c r="E407">
        <v>0</v>
      </c>
      <c s="16" r="F407">
        <f>E407+F406</f>
        <v>104279.9</v>
      </c>
      <c r="G407">
        <f>E407*.7</f>
        <v>0</v>
      </c>
      <c s="16" r="H407">
        <f>G407+H406</f>
        <v>49414.1600000001</v>
      </c>
      <c s="16" r="I407">
        <f>sum(F407,H407)</f>
        <v>153694.06</v>
      </c>
    </row>
    <row r="408">
      <c t="s" s="8" r="A408">
        <v>16</v>
      </c>
      <c s="8" r="B408">
        <v>41263</v>
      </c>
      <c r="C408">
        <v>0</v>
      </c>
      <c r="E408">
        <v>0</v>
      </c>
      <c s="16" r="F408">
        <f>E408+F407</f>
        <v>104279.9</v>
      </c>
      <c r="G408">
        <f>E408*.7</f>
        <v>0</v>
      </c>
      <c s="16" r="H408">
        <f>G408+H407</f>
        <v>49414.1600000001</v>
      </c>
      <c s="16" r="I408">
        <f>sum(F408,H408)</f>
        <v>153694.06</v>
      </c>
    </row>
    <row r="409">
      <c t="s" s="14" r="A409">
        <v>17</v>
      </c>
      <c s="8" r="B409">
        <v>41264</v>
      </c>
      <c r="C409">
        <v>0</v>
      </c>
      <c r="E409">
        <v>0</v>
      </c>
      <c s="16" r="F409">
        <f>E409+F408</f>
        <v>104279.9</v>
      </c>
      <c r="G409">
        <f>E409*.7</f>
        <v>0</v>
      </c>
      <c s="16" r="H409">
        <f>G409+H408</f>
        <v>49414.1600000001</v>
      </c>
      <c s="16" r="I409">
        <f>sum(F409,H409)</f>
        <v>153694.06</v>
      </c>
    </row>
    <row r="410">
      <c t="s" s="8" r="A410">
        <v>18</v>
      </c>
      <c s="8" r="B410">
        <v>41267</v>
      </c>
      <c r="C410">
        <v>0</v>
      </c>
      <c r="E410">
        <v>0</v>
      </c>
      <c s="16" r="F410">
        <f>E410+F409</f>
        <v>104279.9</v>
      </c>
      <c r="G410">
        <f>E410*.7</f>
        <v>0</v>
      </c>
      <c s="16" r="H410">
        <f>G410+H409</f>
        <v>49414.1600000001</v>
      </c>
      <c s="16" r="I410">
        <f>sum(F410,H410)</f>
        <v>153694.06</v>
      </c>
    </row>
    <row r="411">
      <c t="s" s="14" r="A411">
        <v>19</v>
      </c>
      <c s="8" r="B411">
        <v>41268</v>
      </c>
      <c r="C411">
        <v>0</v>
      </c>
      <c r="E411">
        <v>0</v>
      </c>
      <c s="16" r="F411">
        <f>E411+F410</f>
        <v>104279.9</v>
      </c>
      <c r="G411">
        <f>E411*.7</f>
        <v>0</v>
      </c>
      <c s="16" r="H411">
        <f>G411+H410</f>
        <v>49414.1600000001</v>
      </c>
      <c s="16" r="I411">
        <f>sum(F411,H411)</f>
        <v>153694.06</v>
      </c>
    </row>
    <row r="412">
      <c t="s" s="8" r="A412">
        <v>15</v>
      </c>
      <c s="8" r="B412">
        <v>41269</v>
      </c>
      <c r="C412">
        <v>0</v>
      </c>
      <c r="E412">
        <v>0</v>
      </c>
      <c s="16" r="F412">
        <f>E412+F411</f>
        <v>104279.9</v>
      </c>
      <c r="G412">
        <f>E412*.7</f>
        <v>0</v>
      </c>
      <c s="16" r="H412">
        <f>G412+H411</f>
        <v>49414.1600000001</v>
      </c>
      <c s="16" r="I412">
        <f>sum(F412,H412)</f>
        <v>153694.06</v>
      </c>
    </row>
    <row r="413">
      <c t="s" s="14" r="A413">
        <v>16</v>
      </c>
      <c s="8" r="B413">
        <v>41270</v>
      </c>
      <c r="C413">
        <v>0</v>
      </c>
      <c r="E413">
        <v>0</v>
      </c>
      <c s="16" r="F413">
        <f>E413+F412</f>
        <v>104279.9</v>
      </c>
      <c r="G413">
        <f>E413*.7</f>
        <v>0</v>
      </c>
      <c s="16" r="H413">
        <f>G413+H412</f>
        <v>49414.1600000001</v>
      </c>
      <c s="16" r="I413">
        <f>sum(F413,H413)</f>
        <v>153694.06</v>
      </c>
    </row>
    <row r="414">
      <c t="s" s="8" r="A414">
        <v>17</v>
      </c>
      <c s="8" r="B414">
        <v>41271</v>
      </c>
      <c r="C414">
        <v>0</v>
      </c>
      <c r="E414">
        <v>0</v>
      </c>
      <c s="16" r="F414">
        <f>E414+F413</f>
        <v>104279.9</v>
      </c>
      <c r="G414">
        <f>E414*.7</f>
        <v>0</v>
      </c>
      <c s="16" r="H414">
        <f>G414+H413</f>
        <v>49414.1600000001</v>
      </c>
      <c s="16" r="I414">
        <f>sum(F414,H414)</f>
        <v>153694.06</v>
      </c>
    </row>
    <row r="415">
      <c t="s" s="14" r="A415">
        <v>18</v>
      </c>
      <c s="8" r="B415">
        <v>41274</v>
      </c>
      <c r="C415">
        <v>0</v>
      </c>
      <c r="E415">
        <v>0</v>
      </c>
      <c s="16" r="F415">
        <f>E415+F414</f>
        <v>104279.9</v>
      </c>
      <c r="G415">
        <f>E415*.7</f>
        <v>0</v>
      </c>
      <c s="16" r="H415">
        <f>G415+H414</f>
        <v>49414.1600000001</v>
      </c>
      <c s="16" r="I415">
        <f>sum(F415,H415)</f>
        <v>153694.06</v>
      </c>
    </row>
    <row r="416">
      <c t="s" s="14" r="A416">
        <v>19</v>
      </c>
      <c s="8" r="B416">
        <v>41275</v>
      </c>
      <c r="C416">
        <v>0</v>
      </c>
      <c r="E416">
        <v>0</v>
      </c>
      <c s="16" r="F416">
        <f>E416+F415</f>
        <v>104279.9</v>
      </c>
      <c r="G416">
        <f>E416*.7</f>
        <v>0</v>
      </c>
      <c s="16" r="H416">
        <f>G416+H415</f>
        <v>49414.1600000001</v>
      </c>
      <c s="16" r="I416">
        <f>sum(F416,H416)</f>
        <v>153694.06</v>
      </c>
    </row>
    <row r="417">
      <c t="s" s="14" r="A417">
        <v>15</v>
      </c>
      <c s="8" r="B417">
        <v>41276</v>
      </c>
      <c r="C417">
        <v>0</v>
      </c>
      <c r="E417">
        <v>0</v>
      </c>
      <c s="16" r="F417">
        <f>E417+F416</f>
        <v>104279.9</v>
      </c>
      <c r="G417">
        <f>E417*.7</f>
        <v>0</v>
      </c>
      <c s="16" r="H417">
        <f>G417+H416</f>
        <v>49414.1600000001</v>
      </c>
      <c s="16" r="I417">
        <f>sum(F417,H417)</f>
        <v>153694.06</v>
      </c>
    </row>
    <row r="418">
      <c t="s" s="14" r="A418">
        <v>16</v>
      </c>
      <c s="8" r="B418">
        <v>41277</v>
      </c>
      <c r="C418">
        <v>0</v>
      </c>
      <c r="E418">
        <v>0</v>
      </c>
      <c s="16" r="F418">
        <f>E418+F417</f>
        <v>104279.9</v>
      </c>
      <c r="G418">
        <f>E418*.7</f>
        <v>0</v>
      </c>
      <c s="16" r="H418">
        <f>G418+H417</f>
        <v>49414.1600000001</v>
      </c>
      <c s="16" r="I418">
        <f>sum(F418,H418)</f>
        <v>153694.06</v>
      </c>
    </row>
    <row r="419">
      <c t="s" s="14" r="A419">
        <v>17</v>
      </c>
      <c s="8" r="B419">
        <v>41278</v>
      </c>
      <c r="C419">
        <v>0</v>
      </c>
      <c r="E419">
        <v>0</v>
      </c>
      <c s="16" r="F419">
        <f>E419+F418</f>
        <v>104279.9</v>
      </c>
      <c r="G419">
        <f>E419*.7</f>
        <v>0</v>
      </c>
      <c s="16" r="H419">
        <f>G419+H418</f>
        <v>49414.1600000001</v>
      </c>
      <c s="16" r="I419">
        <f>sum(F419,H419)</f>
        <v>153694.06</v>
      </c>
    </row>
    <row r="420">
      <c t="s" s="14" r="A420">
        <v>18</v>
      </c>
      <c s="8" r="B420">
        <v>41281</v>
      </c>
      <c r="C420">
        <f>182</f>
        <v>182</v>
      </c>
      <c r="E420">
        <f>C420+D420</f>
        <v>182</v>
      </c>
      <c s="16" r="F420">
        <f>E420+F419</f>
        <v>104461.9</v>
      </c>
      <c r="G420">
        <f>E420*.7</f>
        <v>127.4</v>
      </c>
      <c s="16" r="H420">
        <f>G420+H419</f>
        <v>49541.5600000001</v>
      </c>
      <c s="16" r="I420">
        <f>sum(F420,H420)</f>
        <v>154003.46</v>
      </c>
    </row>
    <row r="421">
      <c t="s" s="14" r="A421">
        <v>19</v>
      </c>
      <c s="8" r="B421">
        <v>41282</v>
      </c>
      <c r="C421">
        <f>224</f>
        <v>224</v>
      </c>
      <c r="E421">
        <f>C421+D421</f>
        <v>224</v>
      </c>
      <c s="16" r="F421">
        <f>E421+F420</f>
        <v>104685.9</v>
      </c>
      <c r="G421">
        <f>E421*.7</f>
        <v>156.8</v>
      </c>
      <c s="16" r="H421">
        <f>G421+H420</f>
        <v>49698.3600000001</v>
      </c>
      <c s="16" r="I421">
        <f>sum(F421,H421)</f>
        <v>154384.26</v>
      </c>
    </row>
    <row r="422">
      <c t="s" s="14" r="A422">
        <v>15</v>
      </c>
      <c s="8" r="B422">
        <v>41283</v>
      </c>
      <c r="C422">
        <f>146</f>
        <v>146</v>
      </c>
      <c r="E422">
        <f>C422+D422</f>
        <v>146</v>
      </c>
      <c s="16" r="F422">
        <f>E422+F421</f>
        <v>104831.9</v>
      </c>
      <c r="G422">
        <f>E422*.7</f>
        <v>102.2</v>
      </c>
      <c s="16" r="H422">
        <f>G422+H421</f>
        <v>49800.5600000001</v>
      </c>
      <c s="16" r="I422">
        <f>sum(F422,H422)</f>
        <v>154632.46</v>
      </c>
    </row>
    <row r="423">
      <c t="s" s="14" r="A423">
        <v>16</v>
      </c>
      <c s="8" r="B423">
        <v>41284</v>
      </c>
      <c r="C423">
        <f>268</f>
        <v>268</v>
      </c>
      <c r="E423">
        <f>C423+D423</f>
        <v>268</v>
      </c>
      <c s="16" r="F423">
        <f>E423+F422</f>
        <v>105099.9</v>
      </c>
      <c r="G423">
        <f>E423*.7</f>
        <v>187.6</v>
      </c>
      <c s="16" r="H423">
        <f>G423+H422</f>
        <v>49988.1600000001</v>
      </c>
      <c s="16" r="I423">
        <f>sum(F423,H423)</f>
        <v>155088.06</v>
      </c>
    </row>
    <row r="424">
      <c t="s" s="14" r="A424">
        <v>17</v>
      </c>
      <c s="8" r="B424">
        <v>41285</v>
      </c>
      <c r="C424">
        <f>256</f>
        <v>256</v>
      </c>
      <c r="E424">
        <f>C424+D424</f>
        <v>256</v>
      </c>
      <c s="16" r="F424">
        <f>E424+F423</f>
        <v>105355.9</v>
      </c>
      <c r="G424">
        <f>E424*.7</f>
        <v>179.2</v>
      </c>
      <c s="16" r="H424">
        <f>G424+H423</f>
        <v>50167.3600000001</v>
      </c>
      <c s="16" r="I424">
        <f>sum(F424,H424)</f>
        <v>155523.26</v>
      </c>
    </row>
    <row r="425">
      <c t="s" s="14" r="A425">
        <v>18</v>
      </c>
      <c s="8" r="B425">
        <v>41288</v>
      </c>
      <c r="C425">
        <f>290</f>
        <v>290</v>
      </c>
      <c r="E425">
        <f>C425+D425</f>
        <v>290</v>
      </c>
      <c s="16" r="F425">
        <f>E425+F424</f>
        <v>105645.9</v>
      </c>
      <c r="G425">
        <f>E425*.7</f>
        <v>203</v>
      </c>
      <c s="16" r="H425">
        <f>G425+H424</f>
        <v>50370.3600000001</v>
      </c>
      <c s="16" r="I425">
        <f>sum(F425,H425)</f>
        <v>156016.26</v>
      </c>
    </row>
    <row r="426">
      <c t="s" s="14" r="A426">
        <v>19</v>
      </c>
      <c s="8" r="B426">
        <v>41289</v>
      </c>
      <c r="C426">
        <f>322</f>
        <v>322</v>
      </c>
      <c r="E426">
        <f>C426+D426</f>
        <v>322</v>
      </c>
      <c s="16" r="F426">
        <f>E426+F425</f>
        <v>105967.9</v>
      </c>
      <c r="G426">
        <f>E426*.7</f>
        <v>225.4</v>
      </c>
      <c s="16" r="H426">
        <f>G426+H425</f>
        <v>50595.7600000001</v>
      </c>
      <c s="16" r="I426">
        <f>sum(F426,H426)</f>
        <v>156563.66</v>
      </c>
    </row>
    <row r="427">
      <c t="s" s="14" r="A427">
        <v>15</v>
      </c>
      <c s="8" r="B427">
        <v>41290</v>
      </c>
      <c r="C427">
        <f>300</f>
        <v>300</v>
      </c>
      <c r="E427">
        <f>C427+D427</f>
        <v>300</v>
      </c>
      <c s="16" r="F427">
        <f>E427+F426</f>
        <v>106267.9</v>
      </c>
      <c r="G427">
        <f>E427*.7</f>
        <v>210</v>
      </c>
      <c s="16" r="H427">
        <f>G427+H426</f>
        <v>50805.7600000001</v>
      </c>
      <c s="16" r="I427">
        <f>sum(F427,H427)</f>
        <v>157073.66</v>
      </c>
    </row>
    <row r="428">
      <c t="s" s="14" r="A428">
        <v>16</v>
      </c>
      <c s="8" r="B428">
        <v>41291</v>
      </c>
      <c r="C428">
        <f>274</f>
        <v>274</v>
      </c>
      <c r="E428">
        <f>C428+D428</f>
        <v>274</v>
      </c>
      <c s="16" r="F428">
        <f>E428+F427</f>
        <v>106541.9</v>
      </c>
      <c r="G428">
        <f>E428*.7</f>
        <v>191.8</v>
      </c>
      <c s="16" r="H428">
        <f>G428+H427</f>
        <v>50997.5600000001</v>
      </c>
      <c s="16" r="I428">
        <f>sum(F428,H428)</f>
        <v>157539.46</v>
      </c>
    </row>
    <row r="429">
      <c t="s" s="14" r="A429">
        <v>17</v>
      </c>
      <c s="8" r="B429">
        <v>41292</v>
      </c>
      <c r="C429">
        <f>424</f>
        <v>424</v>
      </c>
      <c r="E429">
        <f>C429+D429</f>
        <v>424</v>
      </c>
      <c s="16" r="F429">
        <f>E429+F428</f>
        <v>106965.9</v>
      </c>
      <c r="G429">
        <f>E429*.7</f>
        <v>296.8</v>
      </c>
      <c s="16" r="H429">
        <f>G429+H428</f>
        <v>51294.3600000001</v>
      </c>
      <c s="16" r="I429">
        <f>sum(F429,H429)</f>
        <v>158260.26</v>
      </c>
    </row>
    <row r="430">
      <c t="s" s="14" r="A430">
        <v>18</v>
      </c>
      <c s="8" r="B430">
        <v>41295</v>
      </c>
      <c r="C430">
        <f>360</f>
        <v>360</v>
      </c>
      <c r="E430">
        <f>C430+D430</f>
        <v>360</v>
      </c>
      <c s="16" r="F430">
        <f>E430+F429</f>
        <v>107325.9</v>
      </c>
      <c r="G430">
        <f>E430*.7</f>
        <v>252</v>
      </c>
      <c s="16" r="H430">
        <f>G430+H429</f>
        <v>51546.3600000001</v>
      </c>
      <c s="16" r="I430">
        <f>sum(F430,H430)</f>
        <v>158872.26</v>
      </c>
    </row>
    <row r="431">
      <c t="s" s="14" r="A431">
        <v>19</v>
      </c>
      <c s="8" r="B431">
        <v>41296</v>
      </c>
      <c r="C431">
        <f>334</f>
        <v>334</v>
      </c>
      <c r="E431">
        <f>C431+D431</f>
        <v>334</v>
      </c>
      <c s="16" r="F431">
        <f>E431+F430</f>
        <v>107659.9</v>
      </c>
      <c r="G431">
        <f>E431*.7</f>
        <v>233.8</v>
      </c>
      <c s="16" r="H431">
        <f>G431+H430</f>
        <v>51780.1600000001</v>
      </c>
      <c s="16" r="I431">
        <f>sum(F431,H431)</f>
        <v>159440.06</v>
      </c>
    </row>
    <row r="432">
      <c t="s" s="14" r="A432">
        <v>15</v>
      </c>
      <c s="8" r="B432">
        <v>41297</v>
      </c>
      <c r="C432">
        <f>364</f>
        <v>364</v>
      </c>
      <c r="E432">
        <f>C432+D432</f>
        <v>364</v>
      </c>
      <c s="16" r="F432">
        <f>E432+F431</f>
        <v>108023.9</v>
      </c>
      <c r="G432">
        <f>E432*.7</f>
        <v>254.8</v>
      </c>
      <c s="16" r="H432">
        <f>G432+H431</f>
        <v>52034.9600000001</v>
      </c>
      <c s="16" r="I432">
        <f>sum(F432,H432)</f>
        <v>160058.86</v>
      </c>
    </row>
    <row r="433">
      <c t="s" s="14" r="A433">
        <v>16</v>
      </c>
      <c s="8" r="B433">
        <v>41298</v>
      </c>
      <c r="C433">
        <f>464</f>
        <v>464</v>
      </c>
      <c r="E433">
        <f>C433+D433</f>
        <v>464</v>
      </c>
      <c s="16" r="F433">
        <f>E433+F432</f>
        <v>108487.9</v>
      </c>
      <c r="G433">
        <f>E433*.7</f>
        <v>324.8</v>
      </c>
      <c s="16" r="H433">
        <f>G433+H432</f>
        <v>52359.7600000001</v>
      </c>
      <c s="16" r="I433">
        <f>sum(F433,H433)</f>
        <v>160847.66</v>
      </c>
    </row>
    <row r="434">
      <c t="s" s="14" r="A434">
        <v>17</v>
      </c>
      <c s="8" r="B434">
        <v>41299</v>
      </c>
      <c r="C434">
        <f>392</f>
        <v>392</v>
      </c>
      <c r="E434">
        <f>C434+D434</f>
        <v>392</v>
      </c>
      <c s="16" r="F434">
        <f>E434+F433</f>
        <v>108879.9</v>
      </c>
      <c r="G434">
        <f>E434*.7</f>
        <v>274.4</v>
      </c>
      <c s="16" r="H434">
        <f>G434+H433</f>
        <v>52634.1600000001</v>
      </c>
      <c s="16" r="I434">
        <f>sum(F434,H434)</f>
        <v>161514.06</v>
      </c>
    </row>
    <row r="435">
      <c t="s" s="14" r="A435">
        <v>18</v>
      </c>
      <c s="8" r="B435">
        <v>41302</v>
      </c>
      <c r="C435">
        <f>284</f>
        <v>284</v>
      </c>
      <c r="E435">
        <f>C435+D435</f>
        <v>284</v>
      </c>
      <c s="16" r="F435">
        <f>E435+F434</f>
        <v>109163.9</v>
      </c>
      <c r="G435">
        <f>E435*.7</f>
        <v>198.8</v>
      </c>
      <c s="16" r="H435">
        <f>G435+H434</f>
        <v>52832.9600000001</v>
      </c>
      <c s="16" r="I435">
        <f>sum(F435,H435)</f>
        <v>161996.86</v>
      </c>
    </row>
    <row r="436">
      <c t="s" s="14" r="A436">
        <v>19</v>
      </c>
      <c s="8" r="B436">
        <v>41303</v>
      </c>
      <c r="C436">
        <f>376</f>
        <v>376</v>
      </c>
      <c r="E436">
        <f>C436+D436</f>
        <v>376</v>
      </c>
      <c s="16" r="F436">
        <f>E436+F435</f>
        <v>109539.9</v>
      </c>
      <c r="G436">
        <f>E436*.7</f>
        <v>263.2</v>
      </c>
      <c s="16" r="H436">
        <f>G436+H435</f>
        <v>53096.1600000001</v>
      </c>
      <c s="16" r="I436">
        <f>sum(F436,H436)</f>
        <v>162636.06</v>
      </c>
    </row>
    <row r="437">
      <c t="s" s="14" r="A437">
        <v>15</v>
      </c>
      <c s="8" r="B437">
        <v>41304</v>
      </c>
      <c r="C437">
        <f>442</f>
        <v>442</v>
      </c>
      <c r="E437">
        <f>C437+D437</f>
        <v>442</v>
      </c>
      <c s="16" r="F437">
        <f>E437+F436</f>
        <v>109981.9</v>
      </c>
      <c r="G437">
        <f>E437*.7</f>
        <v>309.4</v>
      </c>
      <c s="16" r="H437">
        <f>G437+H436</f>
        <v>53405.5600000001</v>
      </c>
      <c s="16" r="I437">
        <f>sum(F437,H437)</f>
        <v>163387.46</v>
      </c>
    </row>
    <row r="438">
      <c t="s" s="14" r="A438">
        <v>16</v>
      </c>
      <c s="8" r="B438">
        <v>41305</v>
      </c>
      <c r="C438">
        <f>254</f>
        <v>254</v>
      </c>
      <c r="E438">
        <f>C438+D438</f>
        <v>254</v>
      </c>
      <c s="16" r="F438">
        <f>E438+F437</f>
        <v>110235.9</v>
      </c>
      <c r="G438">
        <f>E438*.7</f>
        <v>177.8</v>
      </c>
      <c s="16" r="H438">
        <f>G438+H437</f>
        <v>53583.3600000001</v>
      </c>
      <c s="16" r="I438">
        <f>sum(F438,H438)</f>
        <v>163819.26</v>
      </c>
    </row>
    <row r="439">
      <c t="s" s="14" r="A439">
        <v>17</v>
      </c>
      <c s="8" r="B439">
        <v>41306</v>
      </c>
      <c r="C439">
        <f>508</f>
        <v>508</v>
      </c>
      <c r="E439">
        <f>C439+D439</f>
        <v>508</v>
      </c>
      <c s="16" r="F439">
        <f>E439+F438</f>
        <v>110743.9</v>
      </c>
      <c r="G439">
        <f>E439*.7</f>
        <v>355.6</v>
      </c>
      <c s="16" r="H439">
        <f>G439+H438</f>
        <v>53938.9600000001</v>
      </c>
      <c s="16" r="I439">
        <f>sum(F439,H439)</f>
        <v>164682.86</v>
      </c>
    </row>
    <row r="440">
      <c t="s" s="14" r="A440">
        <v>18</v>
      </c>
      <c s="8" r="B440">
        <v>41309</v>
      </c>
      <c r="C440">
        <f>356</f>
        <v>356</v>
      </c>
      <c r="E440">
        <f>C440+D440</f>
        <v>356</v>
      </c>
      <c s="16" r="F440">
        <f>E440+F439</f>
        <v>111099.9</v>
      </c>
      <c r="G440">
        <f>E440*.7</f>
        <v>249.2</v>
      </c>
      <c s="16" r="H440">
        <f>G440+H439</f>
        <v>54188.1600000001</v>
      </c>
      <c s="16" r="I440">
        <f>sum(F440,H440)</f>
        <v>165288.06</v>
      </c>
    </row>
    <row r="441">
      <c t="s" s="14" r="A441">
        <v>19</v>
      </c>
      <c s="8" r="B441">
        <v>41310</v>
      </c>
      <c r="C441">
        <f>308</f>
        <v>308</v>
      </c>
      <c r="E441">
        <f>C441+D441</f>
        <v>308</v>
      </c>
      <c s="16" r="F441">
        <f>E441+F440</f>
        <v>111407.9</v>
      </c>
      <c r="G441">
        <f>E441*.7</f>
        <v>215.6</v>
      </c>
      <c s="16" r="H441">
        <f>G441+H440</f>
        <v>54403.7600000001</v>
      </c>
      <c s="16" r="I441">
        <f>sum(F441,H441)</f>
        <v>165811.66</v>
      </c>
    </row>
    <row r="442">
      <c t="s" s="14" r="A442">
        <v>15</v>
      </c>
      <c s="8" r="B442">
        <v>41311</v>
      </c>
      <c r="C442">
        <f>212</f>
        <v>212</v>
      </c>
      <c r="E442">
        <f>C442+D442</f>
        <v>212</v>
      </c>
      <c s="16" r="F442">
        <f>E442+F441</f>
        <v>111619.9</v>
      </c>
      <c r="G442">
        <f>E442*.7</f>
        <v>148.4</v>
      </c>
      <c s="16" r="H442">
        <f>G442+H441</f>
        <v>54552.1600000001</v>
      </c>
      <c s="16" r="I442">
        <f>sum(F442,H442)</f>
        <v>166172.06</v>
      </c>
    </row>
    <row r="443">
      <c t="s" s="14" r="A443">
        <v>16</v>
      </c>
      <c s="8" r="B443">
        <v>41312</v>
      </c>
      <c r="C443">
        <f>422</f>
        <v>422</v>
      </c>
      <c r="E443">
        <f>C443+D443</f>
        <v>422</v>
      </c>
      <c s="16" r="F443">
        <f>E443+F442</f>
        <v>112041.9</v>
      </c>
      <c r="G443">
        <f>E443*.7</f>
        <v>295.4</v>
      </c>
      <c s="16" r="H443">
        <f>G443+H442</f>
        <v>54847.5600000001</v>
      </c>
      <c s="16" r="I443">
        <f>sum(F443,H443)</f>
        <v>166889.46</v>
      </c>
    </row>
    <row r="444">
      <c t="s" s="14" r="A444">
        <v>17</v>
      </c>
      <c s="8" r="B444">
        <v>41313</v>
      </c>
      <c r="C444">
        <f>394</f>
        <v>394</v>
      </c>
      <c r="E444">
        <f>C444+D444</f>
        <v>394</v>
      </c>
      <c s="16" r="F444">
        <f>E444+F443</f>
        <v>112435.9</v>
      </c>
      <c r="G444">
        <f>E444*.7</f>
        <v>275.8</v>
      </c>
      <c s="16" r="H444">
        <f>G444+H443</f>
        <v>55123.3600000001</v>
      </c>
      <c s="16" r="I444">
        <f>sum(F444,H444)</f>
        <v>167559.26</v>
      </c>
    </row>
    <row r="445">
      <c t="s" s="14" r="A445">
        <v>18</v>
      </c>
      <c s="8" r="B445">
        <v>41316</v>
      </c>
      <c r="C445">
        <f>564</f>
        <v>564</v>
      </c>
      <c r="E445">
        <f>C445+D445</f>
        <v>564</v>
      </c>
      <c s="16" r="F445">
        <f>E445+F444</f>
        <v>112999.9</v>
      </c>
      <c r="G445">
        <f>E445*.7</f>
        <v>394.8</v>
      </c>
      <c s="16" r="H445">
        <f>G445+H444</f>
        <v>55518.1600000001</v>
      </c>
      <c s="16" r="I445">
        <f>sum(F445,H445)</f>
        <v>168518.06</v>
      </c>
    </row>
    <row r="446">
      <c t="s" s="14" r="A446">
        <v>19</v>
      </c>
      <c s="8" r="B446">
        <v>41317</v>
      </c>
      <c r="C446">
        <f>248</f>
        <v>248</v>
      </c>
      <c r="E446">
        <f>C446+D446</f>
        <v>248</v>
      </c>
      <c s="16" r="F446">
        <f>E446+F445</f>
        <v>113247.9</v>
      </c>
      <c r="G446">
        <f>E446*.7</f>
        <v>173.6</v>
      </c>
      <c s="16" r="H446">
        <f>G446+H445</f>
        <v>55691.7600000001</v>
      </c>
      <c s="16" r="I446">
        <f>sum(F446,H446)</f>
        <v>168939.66</v>
      </c>
    </row>
    <row r="447">
      <c t="s" s="14" r="A447">
        <v>15</v>
      </c>
      <c s="8" r="B447">
        <v>41318</v>
      </c>
      <c r="C447">
        <f>332</f>
        <v>332</v>
      </c>
      <c r="E447">
        <f>C447+D447</f>
        <v>332</v>
      </c>
      <c s="16" r="F447">
        <f>E447+F446</f>
        <v>113579.9</v>
      </c>
      <c r="G447">
        <f>E447*.7</f>
        <v>232.4</v>
      </c>
      <c s="16" r="H447">
        <f>G447+H446</f>
        <v>55924.1600000001</v>
      </c>
      <c s="16" r="I447">
        <f>sum(F447,H447)</f>
        <v>169504.06</v>
      </c>
    </row>
    <row customHeight="1" r="448" ht="1.5">
      <c t="s" s="14" r="A448">
        <v>16</v>
      </c>
      <c s="8" r="B448">
        <v>41319</v>
      </c>
      <c r="C448">
        <f>290</f>
        <v>290</v>
      </c>
      <c r="E448">
        <f>C448+D448</f>
        <v>290</v>
      </c>
      <c s="16" r="F448">
        <f>E448+F447</f>
        <v>113869.9</v>
      </c>
      <c r="G448">
        <f>E448*.7</f>
        <v>203</v>
      </c>
      <c s="16" r="H448">
        <f>G448+H447</f>
        <v>56127.1600000001</v>
      </c>
      <c s="16" r="I448">
        <f>sum(F448,H448)</f>
        <v>169997.06</v>
      </c>
    </row>
    <row r="449">
      <c t="s" s="14" r="A449">
        <v>17</v>
      </c>
      <c s="8" r="B449">
        <v>41320</v>
      </c>
      <c r="C449">
        <f>368</f>
        <v>368</v>
      </c>
      <c r="E449">
        <f>C449+D449</f>
        <v>368</v>
      </c>
      <c s="16" r="F449">
        <f>E449+F448</f>
        <v>114237.9</v>
      </c>
      <c r="G449">
        <f>E449*.7</f>
        <v>257.6</v>
      </c>
      <c s="16" r="H449">
        <f>G449+H448</f>
        <v>56384.7600000001</v>
      </c>
      <c s="16" r="I449">
        <f>sum(F449,H449)</f>
        <v>170622.66</v>
      </c>
    </row>
    <row r="450">
      <c t="s" s="14" r="A450">
        <v>18</v>
      </c>
      <c s="8" r="B450">
        <v>41323</v>
      </c>
      <c r="C450">
        <v>230</v>
      </c>
      <c r="E450">
        <f>C450+D450</f>
        <v>230</v>
      </c>
      <c s="16" r="F450">
        <f>E450+F449</f>
        <v>114467.9</v>
      </c>
      <c r="G450">
        <f>E450*.7</f>
        <v>161</v>
      </c>
      <c s="16" r="H450">
        <f>G450+H449</f>
        <v>56545.7600000001</v>
      </c>
      <c s="16" r="I450">
        <f>sum(F450,H450)</f>
        <v>171013.66</v>
      </c>
      <c r="M450">
        <v>110</v>
      </c>
      <c r="N450">
        <v>140</v>
      </c>
      <c r="O450">
        <v>120</v>
      </c>
    </row>
    <row r="451">
      <c t="s" s="14" r="A451">
        <v>19</v>
      </c>
      <c s="8" r="B451">
        <v>41324</v>
      </c>
      <c r="C451">
        <f>218</f>
        <v>218</v>
      </c>
      <c r="E451">
        <f>C451+D451</f>
        <v>218</v>
      </c>
      <c s="16" r="F451">
        <f>E451+F450</f>
        <v>114685.9</v>
      </c>
      <c r="G451">
        <f>E451*.7</f>
        <v>152.6</v>
      </c>
      <c s="16" r="H451">
        <f>G451+H450</f>
        <v>56698.3600000001</v>
      </c>
      <c s="16" r="I451">
        <f>sum(F451,H451)</f>
        <v>171384.26</v>
      </c>
    </row>
    <row r="452">
      <c t="s" s="14" r="A452">
        <v>15</v>
      </c>
      <c s="8" r="B452">
        <v>41325</v>
      </c>
      <c r="C452">
        <f>326</f>
        <v>326</v>
      </c>
      <c r="E452">
        <f>C452+D452</f>
        <v>326</v>
      </c>
      <c s="16" r="F452">
        <f>E452+F451</f>
        <v>115011.9</v>
      </c>
      <c r="G452">
        <f>E452*.7</f>
        <v>228.2</v>
      </c>
      <c s="16" r="H452">
        <f>G452+H451</f>
        <v>56926.5600000001</v>
      </c>
      <c s="16" r="I452">
        <f>sum(F452,H452)</f>
        <v>171938.46</v>
      </c>
    </row>
    <row r="453">
      <c t="s" s="14" r="A453">
        <v>16</v>
      </c>
      <c s="8" r="B453">
        <v>41326</v>
      </c>
      <c r="C453">
        <f>414</f>
        <v>414</v>
      </c>
      <c r="E453">
        <f>C453+D453</f>
        <v>414</v>
      </c>
      <c s="16" r="F453">
        <f>E453+F452</f>
        <v>115425.9</v>
      </c>
      <c r="G453">
        <f>E453*.7</f>
        <v>289.8</v>
      </c>
      <c s="16" r="H453">
        <f>G453+H452</f>
        <v>57216.3600000001</v>
      </c>
      <c s="16" r="I453">
        <f>sum(F453,H453)</f>
        <v>172642.26</v>
      </c>
    </row>
    <row r="454">
      <c t="s" s="14" r="A454">
        <v>17</v>
      </c>
      <c s="8" r="B454">
        <v>41327</v>
      </c>
      <c r="C454">
        <f>398</f>
        <v>398</v>
      </c>
      <c r="E454">
        <f>C454+D454</f>
        <v>398</v>
      </c>
      <c s="16" r="F454">
        <f>E454+F453</f>
        <v>115823.9</v>
      </c>
      <c r="G454">
        <f>E454*.7</f>
        <v>278.6</v>
      </c>
      <c s="16" r="H454">
        <f>G454+H453</f>
        <v>57494.9600000001</v>
      </c>
      <c s="16" r="I454">
        <f>sum(F454,H454)</f>
        <v>173318.86</v>
      </c>
    </row>
    <row r="455">
      <c t="s" s="14" r="A455">
        <v>18</v>
      </c>
      <c s="8" r="B455">
        <v>41330</v>
      </c>
      <c r="C455">
        <f>352</f>
        <v>352</v>
      </c>
      <c r="E455">
        <f>C455+D455</f>
        <v>352</v>
      </c>
      <c s="16" r="F455">
        <f>E455+F454</f>
        <v>116175.9</v>
      </c>
      <c r="G455">
        <f>E455*.7</f>
        <v>246.4</v>
      </c>
      <c s="16" r="H455">
        <f>G455+H454</f>
        <v>57741.3600000001</v>
      </c>
      <c s="16" r="I455">
        <f>sum(F455,H455)</f>
        <v>173917.26</v>
      </c>
    </row>
    <row r="456">
      <c t="s" s="14" r="A456">
        <v>19</v>
      </c>
      <c s="8" r="B456">
        <v>41331</v>
      </c>
      <c r="C456">
        <f>436</f>
        <v>436</v>
      </c>
      <c r="E456">
        <f>C456+D456</f>
        <v>436</v>
      </c>
      <c s="16" r="F456">
        <f>E456+F455</f>
        <v>116611.9</v>
      </c>
      <c r="G456">
        <f>E456*.7</f>
        <v>305.2</v>
      </c>
      <c s="16" r="H456">
        <f>G456+H455</f>
        <v>58046.5600000001</v>
      </c>
      <c s="16" r="I456">
        <f>sum(F456,H456)</f>
        <v>174658.46</v>
      </c>
    </row>
    <row r="457">
      <c t="s" s="14" r="A457">
        <v>15</v>
      </c>
      <c s="8" r="B457">
        <v>41332</v>
      </c>
      <c r="C457">
        <f>278</f>
        <v>278</v>
      </c>
      <c r="E457">
        <f>C457+D457</f>
        <v>278</v>
      </c>
      <c s="16" r="F457">
        <f>E457+F456</f>
        <v>116889.9</v>
      </c>
      <c r="G457">
        <f>E457*.7</f>
        <v>194.6</v>
      </c>
      <c s="16" r="H457">
        <f>G457+H456</f>
        <v>58241.1600000001</v>
      </c>
      <c s="16" r="I457">
        <f>sum(F457,H457)</f>
        <v>175131.06</v>
      </c>
    </row>
    <row r="458">
      <c t="s" s="14" r="A458">
        <v>16</v>
      </c>
      <c s="8" r="B458">
        <v>41333</v>
      </c>
      <c r="C458">
        <f>380</f>
        <v>380</v>
      </c>
      <c r="E458">
        <f>C458+D458</f>
        <v>380</v>
      </c>
      <c s="16" r="F458">
        <f>E458+F457</f>
        <v>117269.9</v>
      </c>
      <c r="G458">
        <f>E458*.7</f>
        <v>266</v>
      </c>
      <c s="16" r="H458">
        <f>G458+H457</f>
        <v>58507.1600000001</v>
      </c>
      <c s="16" r="I458">
        <f>sum(F458,H458)</f>
        <v>175777.06</v>
      </c>
    </row>
    <row r="459">
      <c t="s" s="14" r="A459">
        <v>17</v>
      </c>
      <c s="8" r="B459">
        <v>41334</v>
      </c>
      <c r="C459">
        <f>286</f>
        <v>286</v>
      </c>
      <c r="E459">
        <f>C459+D459</f>
        <v>286</v>
      </c>
      <c s="16" r="F459">
        <f>E459+F458</f>
        <v>117555.9</v>
      </c>
      <c r="G459">
        <f>E459*.7</f>
        <v>200.2</v>
      </c>
      <c s="16" r="H459">
        <f>G459+H458</f>
        <v>58707.3600000001</v>
      </c>
      <c s="16" r="I459">
        <f>sum(F459,H459)</f>
        <v>176263.26</v>
      </c>
    </row>
    <row r="460">
      <c t="s" s="14" r="A460">
        <v>18</v>
      </c>
      <c s="8" r="B460">
        <v>41337</v>
      </c>
      <c r="C460">
        <f>366</f>
        <v>366</v>
      </c>
      <c r="E460">
        <f>C460+D460</f>
        <v>366</v>
      </c>
      <c s="16" r="F460">
        <f>E460+F459</f>
        <v>117921.9</v>
      </c>
      <c r="G460">
        <f>E460*.7</f>
        <v>256.2</v>
      </c>
      <c s="16" r="H460">
        <f>G460+H459</f>
        <v>58963.5600000001</v>
      </c>
      <c s="16" r="I460">
        <f>sum(F460,H460)</f>
        <v>176885.46</v>
      </c>
    </row>
    <row r="461">
      <c t="s" s="14" r="A461">
        <v>19</v>
      </c>
      <c s="8" r="B461">
        <v>41338</v>
      </c>
      <c r="C461">
        <f>408</f>
        <v>408</v>
      </c>
      <c r="E461">
        <f>C461+D461</f>
        <v>408</v>
      </c>
      <c s="16" r="F461">
        <f>E461+F460</f>
        <v>118329.9</v>
      </c>
      <c r="G461">
        <f>E461*.7</f>
        <v>285.6</v>
      </c>
      <c s="16" r="H461">
        <f>G461+H460</f>
        <v>59249.1600000001</v>
      </c>
      <c s="16" r="I461">
        <f>sum(F461,H461)</f>
        <v>177579.06</v>
      </c>
    </row>
    <row r="462">
      <c t="s" s="14" r="A462">
        <v>15</v>
      </c>
      <c s="8" r="B462">
        <v>41339</v>
      </c>
      <c r="C462">
        <f>346</f>
        <v>346</v>
      </c>
      <c r="E462">
        <f>C462+D462</f>
        <v>346</v>
      </c>
      <c s="16" r="F462">
        <f>E462+F461</f>
        <v>118675.9</v>
      </c>
      <c r="G462">
        <f>E462*.7</f>
        <v>242.2</v>
      </c>
      <c s="16" r="H462">
        <f>G462+H461</f>
        <v>59491.3600000001</v>
      </c>
      <c s="16" r="I462">
        <f>sum(F462,H462)</f>
        <v>178167.26</v>
      </c>
    </row>
    <row r="463">
      <c t="s" s="14" r="A463">
        <v>16</v>
      </c>
      <c s="8" r="B463">
        <v>41340</v>
      </c>
      <c r="C463">
        <f>460</f>
        <v>460</v>
      </c>
      <c r="E463">
        <f>C463+D463</f>
        <v>460</v>
      </c>
      <c s="16" r="F463">
        <f>E463+F462</f>
        <v>119135.9</v>
      </c>
      <c r="G463">
        <f>E463*.7</f>
        <v>322</v>
      </c>
      <c s="16" r="H463">
        <f>G463+H462</f>
        <v>59813.3600000001</v>
      </c>
      <c s="16" r="I463">
        <f>sum(F463,H463)</f>
        <v>178949.26</v>
      </c>
    </row>
    <row r="464">
      <c t="s" s="14" r="A464">
        <v>17</v>
      </c>
      <c s="8" r="B464">
        <v>41341</v>
      </c>
      <c r="C464">
        <f>710</f>
        <v>710</v>
      </c>
      <c r="E464">
        <f>C464+D464</f>
        <v>710</v>
      </c>
      <c s="16" r="F464">
        <f>E464+F463</f>
        <v>119845.9</v>
      </c>
      <c r="G464">
        <f>E464*.7</f>
        <v>497</v>
      </c>
      <c s="16" r="H464">
        <f>G464+H463</f>
        <v>60310.3600000001</v>
      </c>
      <c s="16" r="I464">
        <f>sum(F464,H464)</f>
        <v>180156.26</v>
      </c>
    </row>
    <row r="465">
      <c t="s" s="14" r="A465">
        <v>18</v>
      </c>
      <c s="8" r="B465">
        <v>41344</v>
      </c>
      <c r="C465">
        <f>322</f>
        <v>322</v>
      </c>
      <c r="E465">
        <f>C465+D465</f>
        <v>322</v>
      </c>
      <c s="16" r="F465">
        <f>E465+F464</f>
        <v>120167.9</v>
      </c>
      <c r="G465">
        <f>E465*.7</f>
        <v>225.4</v>
      </c>
      <c s="16" r="H465">
        <f>G465+H464</f>
        <v>60535.7600000001</v>
      </c>
      <c s="16" r="I465">
        <f>sum(F465,H465)</f>
        <v>180703.66</v>
      </c>
    </row>
    <row r="466">
      <c t="s" s="14" r="A466">
        <v>19</v>
      </c>
      <c s="8" r="B466">
        <v>41345</v>
      </c>
      <c r="C466">
        <f>410</f>
        <v>410</v>
      </c>
      <c r="E466">
        <f>C466+D466</f>
        <v>410</v>
      </c>
      <c s="16" r="F466">
        <f>E466+F465</f>
        <v>120577.9</v>
      </c>
      <c r="G466">
        <f>E466*.7</f>
        <v>287</v>
      </c>
      <c s="16" r="H466">
        <f>G466+H465</f>
        <v>60822.7600000001</v>
      </c>
      <c s="16" r="I466">
        <f>sum(F466,H466)</f>
        <v>181400.66</v>
      </c>
    </row>
    <row r="467">
      <c t="s" s="14" r="A467">
        <v>15</v>
      </c>
      <c s="8" r="B467">
        <v>41346</v>
      </c>
      <c r="C467">
        <f>504</f>
        <v>504</v>
      </c>
      <c r="E467">
        <f>C467+D467</f>
        <v>504</v>
      </c>
      <c s="16" r="F467">
        <f>E467+F466</f>
        <v>121081.9</v>
      </c>
      <c r="G467">
        <f>E467*.7</f>
        <v>352.8</v>
      </c>
      <c s="16" r="H467">
        <f>G467+H466</f>
        <v>61175.5600000001</v>
      </c>
      <c s="16" r="I467">
        <f>sum(F467,H467)</f>
        <v>182257.46</v>
      </c>
    </row>
    <row r="468">
      <c t="s" s="14" r="A468">
        <v>16</v>
      </c>
      <c s="8" r="B468">
        <v>41347</v>
      </c>
      <c r="C468">
        <f>268</f>
        <v>268</v>
      </c>
      <c r="E468">
        <f>C468+D468</f>
        <v>268</v>
      </c>
      <c s="16" r="F468">
        <f>E468+F467</f>
        <v>121349.9</v>
      </c>
      <c r="G468">
        <f>E468*.7</f>
        <v>187.6</v>
      </c>
      <c s="16" r="H468">
        <f>G468+H467</f>
        <v>61363.1600000001</v>
      </c>
      <c s="16" r="I468">
        <f>sum(F468,H468)</f>
        <v>182713.06</v>
      </c>
    </row>
    <row r="469">
      <c t="s" s="14" r="A469">
        <v>17</v>
      </c>
      <c s="8" r="B469">
        <v>41348</v>
      </c>
      <c r="C469">
        <f>640</f>
        <v>640</v>
      </c>
      <c r="E469">
        <f>C469+D469</f>
        <v>640</v>
      </c>
      <c s="16" r="F469">
        <f>E469+F468</f>
        <v>121989.9</v>
      </c>
      <c r="G469">
        <f>E469*.7</f>
        <v>448</v>
      </c>
      <c s="16" r="H469">
        <f>G469+H468</f>
        <v>61811.1600000001</v>
      </c>
      <c s="16" r="I469">
        <f>sum(F469,H469)</f>
        <v>183801.06</v>
      </c>
    </row>
    <row r="470">
      <c t="s" s="14" r="A470">
        <v>18</v>
      </c>
      <c s="8" r="B470">
        <v>41351</v>
      </c>
      <c r="C470">
        <f>310</f>
        <v>310</v>
      </c>
      <c r="E470">
        <f>C470+D470</f>
        <v>310</v>
      </c>
      <c s="16" r="F470">
        <f>E470+F469</f>
        <v>122299.9</v>
      </c>
      <c r="G470">
        <f>E470*.7</f>
        <v>217</v>
      </c>
      <c s="16" r="H470">
        <f>G470+H469</f>
        <v>62028.1600000001</v>
      </c>
      <c s="16" r="I470">
        <f>sum(F470,H470)</f>
        <v>184328.06</v>
      </c>
    </row>
    <row r="471">
      <c t="s" s="14" r="A471">
        <v>19</v>
      </c>
      <c s="8" r="B471">
        <v>41352</v>
      </c>
      <c r="C471">
        <f>430</f>
        <v>430</v>
      </c>
      <c r="E471">
        <f>C471+D471</f>
        <v>430</v>
      </c>
      <c s="16" r="F471">
        <f>E471+F470</f>
        <v>122729.9</v>
      </c>
      <c r="G471">
        <f>E471*.7</f>
        <v>301</v>
      </c>
      <c s="16" r="H471">
        <f>G471+H470</f>
        <v>62329.1600000001</v>
      </c>
      <c s="16" r="I471">
        <f>sum(F471,H471)</f>
        <v>185059.06</v>
      </c>
    </row>
    <row r="472">
      <c t="s" s="14" r="A472">
        <v>15</v>
      </c>
      <c s="8" r="B472">
        <v>41353</v>
      </c>
      <c r="C472">
        <f>364</f>
        <v>364</v>
      </c>
      <c r="E472">
        <f>C472+D472</f>
        <v>364</v>
      </c>
      <c s="16" r="F472">
        <f>E472+F471</f>
        <v>123093.9</v>
      </c>
      <c r="G472">
        <f>E472*.7</f>
        <v>254.8</v>
      </c>
      <c s="16" r="H472">
        <f>G472+H471</f>
        <v>62583.9600000001</v>
      </c>
      <c s="16" r="I472">
        <f>sum(F472,H472)</f>
        <v>185677.86</v>
      </c>
    </row>
    <row r="473">
      <c t="s" s="14" r="A473">
        <v>16</v>
      </c>
      <c s="8" r="B473">
        <v>41354</v>
      </c>
      <c r="C473">
        <f>228</f>
        <v>228</v>
      </c>
      <c r="E473">
        <f>C473+D473</f>
        <v>228</v>
      </c>
      <c s="16" r="F473">
        <f>E473+F472</f>
        <v>123321.9</v>
      </c>
      <c r="G473">
        <f>E473*.7</f>
        <v>159.6</v>
      </c>
      <c s="16" r="H473">
        <f>G473+H472</f>
        <v>62743.5600000001</v>
      </c>
      <c s="16" r="I473">
        <f>sum(F473,H473)</f>
        <v>186065.46</v>
      </c>
    </row>
    <row r="474">
      <c t="s" s="14" r="A474">
        <v>17</v>
      </c>
      <c s="8" r="B474">
        <v>41355</v>
      </c>
      <c r="C474">
        <f>468</f>
        <v>468</v>
      </c>
      <c r="E474">
        <f>C474+D474</f>
        <v>468</v>
      </c>
      <c s="16" r="F474">
        <f>E474+F473</f>
        <v>123789.9</v>
      </c>
      <c r="G474">
        <f>E474*.7</f>
        <v>327.6</v>
      </c>
      <c s="16" r="H474">
        <f>G474+H473</f>
        <v>63071.1600000001</v>
      </c>
      <c s="16" r="I474">
        <f>sum(F474,H474)</f>
        <v>186861.06</v>
      </c>
    </row>
    <row r="475">
      <c t="s" s="14" r="A475">
        <v>18</v>
      </c>
      <c s="8" r="B475">
        <v>41358</v>
      </c>
      <c r="C475">
        <f>212</f>
        <v>212</v>
      </c>
      <c r="E475">
        <f>C475+D475</f>
        <v>212</v>
      </c>
      <c s="16" r="F475">
        <f>E475+F474</f>
        <v>124001.9</v>
      </c>
      <c r="G475">
        <f>E475*.7</f>
        <v>148.4</v>
      </c>
      <c s="16" r="H475">
        <f>G475+H474</f>
        <v>63219.5600000001</v>
      </c>
      <c s="16" r="I475">
        <f>sum(F475,H475)</f>
        <v>187221.46</v>
      </c>
    </row>
    <row r="476">
      <c t="s" s="14" r="A476">
        <v>19</v>
      </c>
      <c s="8" r="B476">
        <v>41359</v>
      </c>
      <c r="C476">
        <f>334</f>
        <v>334</v>
      </c>
      <c r="E476">
        <f>C476+D476</f>
        <v>334</v>
      </c>
      <c s="16" r="F476">
        <f>E476+F475</f>
        <v>124335.9</v>
      </c>
      <c r="G476">
        <f>E476*.7</f>
        <v>233.8</v>
      </c>
      <c s="16" r="H476">
        <f>G476+H475</f>
        <v>63453.3600000001</v>
      </c>
      <c s="16" r="I476">
        <f>sum(F476,H476)</f>
        <v>187789.26</v>
      </c>
    </row>
    <row r="477">
      <c t="s" s="14" r="A477">
        <v>15</v>
      </c>
      <c s="8" r="B477">
        <v>41360</v>
      </c>
      <c r="C477">
        <f>316</f>
        <v>316</v>
      </c>
      <c r="E477">
        <f>C477+D477</f>
        <v>316</v>
      </c>
      <c s="16" r="F477">
        <f>E477+F476</f>
        <v>124651.9</v>
      </c>
      <c r="G477">
        <f>E477*.7</f>
        <v>221.2</v>
      </c>
      <c s="16" r="H477">
        <f>G477+H476</f>
        <v>63674.5600000001</v>
      </c>
      <c s="16" r="I477">
        <f>sum(F477,H477)</f>
        <v>188326.46</v>
      </c>
    </row>
    <row r="478">
      <c t="s" s="14" r="A478">
        <v>16</v>
      </c>
      <c s="8" r="B478">
        <v>41361</v>
      </c>
      <c r="C478">
        <f>428</f>
        <v>428</v>
      </c>
      <c r="E478">
        <f>C478+D478</f>
        <v>428</v>
      </c>
      <c s="16" r="F478">
        <f>E478+F477</f>
        <v>125079.9</v>
      </c>
      <c r="G478">
        <f>E478*.7</f>
        <v>299.6</v>
      </c>
      <c s="16" r="H478">
        <f>G478+H477</f>
        <v>63974.1600000001</v>
      </c>
      <c s="16" r="I478">
        <f>sum(F478,H478)</f>
        <v>189054.06</v>
      </c>
    </row>
    <row r="479">
      <c t="s" s="14" r="A479">
        <v>17</v>
      </c>
      <c s="8" r="B479">
        <v>41362</v>
      </c>
      <c r="C479">
        <f>510</f>
        <v>510</v>
      </c>
      <c r="E479">
        <f>C479+D479</f>
        <v>510</v>
      </c>
      <c s="16" r="F479">
        <f>E479+F478</f>
        <v>125589.9</v>
      </c>
      <c r="G479">
        <f>E479*.7</f>
        <v>357</v>
      </c>
      <c s="16" r="H479">
        <f>G479+H478</f>
        <v>64331.1600000001</v>
      </c>
      <c s="16" r="I479">
        <f>sum(F479,H479)</f>
        <v>189921.06</v>
      </c>
    </row>
    <row r="480">
      <c t="s" s="14" r="A480">
        <v>18</v>
      </c>
      <c s="8" r="B480">
        <v>41365</v>
      </c>
      <c r="C480">
        <f>448</f>
        <v>448</v>
      </c>
      <c r="E480">
        <f>C480+D480</f>
        <v>448</v>
      </c>
      <c s="16" r="F480">
        <f>E480+F479</f>
        <v>126037.9</v>
      </c>
      <c r="G480">
        <f>E480*.7</f>
        <v>313.6</v>
      </c>
      <c s="16" r="H480">
        <f>G480+H479</f>
        <v>64644.7600000001</v>
      </c>
      <c s="16" r="I480">
        <f>sum(F480,H480)</f>
        <v>190682.66</v>
      </c>
    </row>
    <row r="481">
      <c t="s" s="14" r="A481">
        <v>19</v>
      </c>
      <c s="8" r="B481">
        <v>41366</v>
      </c>
      <c r="C481">
        <f>308</f>
        <v>308</v>
      </c>
      <c r="E481">
        <f>C481+D481</f>
        <v>308</v>
      </c>
      <c s="16" r="F481">
        <f>E481+F480</f>
        <v>126345.9</v>
      </c>
      <c r="G481">
        <f>E481*.7</f>
        <v>215.6</v>
      </c>
      <c s="16" r="H481">
        <f>G481+H480</f>
        <v>64860.3600000001</v>
      </c>
      <c s="16" r="I481">
        <f>sum(F481,H481)</f>
        <v>191206.26</v>
      </c>
    </row>
    <row r="482">
      <c t="s" s="14" r="A482">
        <v>15</v>
      </c>
      <c s="8" r="B482">
        <v>41367</v>
      </c>
      <c r="C482">
        <f>280</f>
        <v>280</v>
      </c>
      <c r="E482">
        <f>C482+D482</f>
        <v>280</v>
      </c>
      <c s="16" r="F482">
        <f>E482+F481</f>
        <v>126625.9</v>
      </c>
      <c r="G482">
        <f>E482*.7</f>
        <v>196</v>
      </c>
      <c s="16" r="H482">
        <f>G482+H481</f>
        <v>65056.3600000001</v>
      </c>
      <c s="16" r="I482">
        <f>sum(F482,H482)</f>
        <v>191682.26</v>
      </c>
    </row>
    <row r="483">
      <c t="s" s="14" r="A483">
        <v>16</v>
      </c>
      <c s="8" r="B483">
        <v>41368</v>
      </c>
      <c r="C483">
        <f>400</f>
        <v>400</v>
      </c>
      <c r="E483">
        <f>C483+D483</f>
        <v>400</v>
      </c>
      <c s="16" r="F483">
        <f>E483+F482</f>
        <v>127025.9</v>
      </c>
      <c r="G483">
        <f>E483*.7</f>
        <v>280</v>
      </c>
      <c s="16" r="H483">
        <f>G483+H482</f>
        <v>65336.3600000001</v>
      </c>
      <c s="16" r="I483">
        <f>sum(F483,H483)</f>
        <v>192362.26</v>
      </c>
    </row>
    <row r="484">
      <c t="s" s="14" r="A484">
        <v>17</v>
      </c>
      <c s="8" r="B484">
        <v>41369</v>
      </c>
      <c r="C484">
        <f>400</f>
        <v>400</v>
      </c>
      <c r="E484">
        <f>C484+D484</f>
        <v>400</v>
      </c>
      <c s="16" r="F484">
        <f>E484+F483</f>
        <v>127425.9</v>
      </c>
      <c r="G484">
        <f>E484*.7</f>
        <v>280</v>
      </c>
      <c s="16" r="H484">
        <f>G484+H483</f>
        <v>65616.3600000001</v>
      </c>
      <c s="16" r="I484">
        <f>sum(F484,H484)</f>
        <v>193042.26</v>
      </c>
    </row>
    <row r="485">
      <c t="s" s="14" r="A485">
        <v>18</v>
      </c>
      <c s="8" r="B485">
        <v>41372</v>
      </c>
      <c r="C485">
        <f>400</f>
        <v>400</v>
      </c>
      <c r="E485">
        <f>C485+D485</f>
        <v>400</v>
      </c>
      <c s="16" r="F485">
        <f>E485+F484</f>
        <v>127825.9</v>
      </c>
      <c r="G485">
        <f>E485*.7</f>
        <v>280</v>
      </c>
      <c s="16" r="H485">
        <f>G485+H484</f>
        <v>65896.3600000001</v>
      </c>
      <c s="16" r="I485">
        <f>sum(F485,H485)</f>
        <v>193722.26</v>
      </c>
    </row>
    <row r="486">
      <c t="s" s="14" r="A486">
        <v>19</v>
      </c>
      <c s="8" r="B486">
        <v>41373</v>
      </c>
      <c r="C486">
        <f>400</f>
        <v>400</v>
      </c>
      <c r="E486">
        <f>C486+D486</f>
        <v>400</v>
      </c>
      <c s="16" r="F486">
        <f>E486+F485</f>
        <v>128225.9</v>
      </c>
      <c r="G486">
        <f>E486*.7</f>
        <v>280</v>
      </c>
      <c s="16" r="H486">
        <f>G486+H485</f>
        <v>66176.3600000001</v>
      </c>
      <c s="16" r="I486">
        <f>sum(F486,H486)</f>
        <v>194402.26</v>
      </c>
    </row>
    <row r="487">
      <c t="s" s="14" r="A487">
        <v>15</v>
      </c>
      <c s="8" r="B487">
        <v>41374</v>
      </c>
      <c r="C487">
        <f>400</f>
        <v>400</v>
      </c>
      <c r="E487">
        <f>C487+D487</f>
        <v>400</v>
      </c>
      <c s="16" r="F487">
        <f>E487+F486</f>
        <v>128625.9</v>
      </c>
      <c r="G487">
        <f>E487*.7</f>
        <v>280</v>
      </c>
      <c s="16" r="H487">
        <f>G487+H486</f>
        <v>66456.3600000001</v>
      </c>
      <c s="16" r="I487">
        <f>sum(F487,H487)</f>
        <v>195082.26</v>
      </c>
    </row>
    <row r="488">
      <c t="s" s="14" r="A488">
        <v>16</v>
      </c>
      <c s="8" r="B488">
        <v>41375</v>
      </c>
      <c r="C488">
        <f>400</f>
        <v>400</v>
      </c>
      <c r="E488">
        <f>C488+D488</f>
        <v>400</v>
      </c>
      <c s="16" r="F488">
        <f>E488+F487</f>
        <v>129025.9</v>
      </c>
      <c r="G488">
        <f>E488*.7</f>
        <v>280</v>
      </c>
      <c s="16" r="H488">
        <f>G488+H487</f>
        <v>66736.3600000001</v>
      </c>
      <c s="16" r="I488">
        <f>sum(F488,H488)</f>
        <v>195762.26</v>
      </c>
    </row>
    <row r="489">
      <c t="s" s="14" r="A489">
        <v>17</v>
      </c>
      <c s="8" r="B489">
        <v>41376</v>
      </c>
      <c r="C489">
        <f>400</f>
        <v>400</v>
      </c>
      <c r="E489">
        <f>C489+D489</f>
        <v>400</v>
      </c>
      <c s="16" r="F489">
        <f>E489+F488</f>
        <v>129425.9</v>
      </c>
      <c r="G489">
        <f>E489*.7</f>
        <v>280</v>
      </c>
      <c s="16" r="H489">
        <f>G489+H488</f>
        <v>67016.3600000001</v>
      </c>
      <c s="16" r="I489">
        <f>sum(F489,H489)</f>
        <v>196442.26</v>
      </c>
    </row>
    <row r="490">
      <c t="s" s="14" r="A490">
        <v>18</v>
      </c>
      <c s="8" r="B490">
        <v>41379</v>
      </c>
      <c r="C490">
        <f>400</f>
        <v>400</v>
      </c>
      <c r="E490">
        <f>C490+D490</f>
        <v>400</v>
      </c>
      <c s="16" r="F490">
        <f>E490+F489</f>
        <v>129825.9</v>
      </c>
      <c r="G490">
        <f>E490*.7</f>
        <v>280</v>
      </c>
      <c s="16" r="H490">
        <f>G490+H489</f>
        <v>67296.3600000001</v>
      </c>
      <c s="16" r="I490">
        <f>sum(F490,H490)</f>
        <v>197122.26</v>
      </c>
    </row>
    <row r="491">
      <c t="s" s="14" r="A491">
        <v>19</v>
      </c>
      <c s="8" r="B491">
        <v>41380</v>
      </c>
      <c r="C491">
        <f>400</f>
        <v>400</v>
      </c>
      <c r="E491">
        <f>C491+D491</f>
        <v>400</v>
      </c>
      <c s="16" r="F491">
        <f>E491+F490</f>
        <v>130225.9</v>
      </c>
      <c r="G491">
        <f>E491*.7</f>
        <v>280</v>
      </c>
      <c s="16" r="H491">
        <f>G491+H490</f>
        <v>67576.3600000001</v>
      </c>
      <c s="16" r="I491">
        <f>sum(F491,H491)</f>
        <v>197802.26</v>
      </c>
    </row>
    <row r="492">
      <c t="s" s="14" r="A492">
        <v>15</v>
      </c>
      <c s="8" r="B492">
        <v>41381</v>
      </c>
      <c r="C492">
        <f>400</f>
        <v>400</v>
      </c>
      <c r="E492">
        <f>C492+D492</f>
        <v>400</v>
      </c>
      <c s="16" r="F492">
        <f>E492+F491</f>
        <v>130625.9</v>
      </c>
      <c r="G492">
        <f>E492*.7</f>
        <v>280</v>
      </c>
      <c s="16" r="H492">
        <f>G492+H491</f>
        <v>67856.3600000001</v>
      </c>
      <c s="16" r="I492">
        <f>sum(F492,H492)</f>
        <v>198482.26</v>
      </c>
    </row>
    <row r="493">
      <c t="s" s="14" r="A493">
        <v>16</v>
      </c>
      <c s="8" r="B493">
        <v>41382</v>
      </c>
      <c r="C493">
        <f>400</f>
        <v>400</v>
      </c>
      <c r="E493">
        <f>C493+D493</f>
        <v>400</v>
      </c>
      <c s="16" r="F493">
        <f>E493+F492</f>
        <v>131025.9</v>
      </c>
      <c r="G493">
        <f>E493*.7</f>
        <v>280</v>
      </c>
      <c s="16" r="H493">
        <f>G493+H492</f>
        <v>68136.3600000001</v>
      </c>
      <c s="16" r="I493">
        <f>sum(F493,H493)</f>
        <v>199162.26</v>
      </c>
    </row>
    <row r="494">
      <c t="s" s="14" r="A494">
        <v>17</v>
      </c>
      <c s="8" r="B494">
        <v>41383</v>
      </c>
      <c r="C494">
        <f>400</f>
        <v>400</v>
      </c>
      <c r="E494">
        <f>C494+D494</f>
        <v>400</v>
      </c>
      <c s="16" r="F494">
        <f>E494+F493</f>
        <v>131425.9</v>
      </c>
      <c r="G494">
        <f>E494*.7</f>
        <v>280</v>
      </c>
      <c s="16" r="H494">
        <f>G494+H493</f>
        <v>68416.3600000001</v>
      </c>
      <c s="16" r="I494">
        <f>sum(F494,H494)</f>
        <v>199842.26</v>
      </c>
    </row>
    <row r="495">
      <c t="s" s="14" r="A495">
        <v>18</v>
      </c>
      <c s="8" r="B495">
        <v>41386</v>
      </c>
      <c r="C495">
        <f>400</f>
        <v>400</v>
      </c>
      <c r="E495">
        <f>C495+D495</f>
        <v>400</v>
      </c>
      <c s="16" r="F495">
        <f>E495+F494</f>
        <v>131825.9</v>
      </c>
      <c r="G495">
        <f>E495*.7</f>
        <v>280</v>
      </c>
      <c s="16" r="H495">
        <f>G495+H494</f>
        <v>68696.3600000001</v>
      </c>
      <c s="16" r="I495">
        <f>sum(F495,H495)</f>
        <v>200522.26</v>
      </c>
    </row>
    <row r="496">
      <c t="s" s="14" r="A496">
        <v>19</v>
      </c>
      <c s="8" r="B496">
        <v>41387</v>
      </c>
      <c r="C496">
        <f>400</f>
        <v>400</v>
      </c>
      <c r="E496">
        <f>C496+D496</f>
        <v>400</v>
      </c>
      <c s="16" r="F496">
        <f>E496+F495</f>
        <v>132225.9</v>
      </c>
      <c r="G496">
        <f>E496*.7</f>
        <v>280</v>
      </c>
      <c s="16" r="H496">
        <f>G496+H495</f>
        <v>68976.3600000001</v>
      </c>
      <c s="16" r="I496">
        <f>sum(F496,H496)</f>
        <v>201202.26</v>
      </c>
    </row>
    <row r="497">
      <c t="s" s="14" r="A497">
        <v>15</v>
      </c>
      <c s="8" r="B497">
        <v>41388</v>
      </c>
      <c r="C497">
        <f>400</f>
        <v>400</v>
      </c>
      <c r="E497">
        <f>C497+D497</f>
        <v>400</v>
      </c>
      <c s="16" r="F497">
        <f>E497+F496</f>
        <v>132625.9</v>
      </c>
      <c r="G497">
        <f>E497*.7</f>
        <v>280</v>
      </c>
      <c s="16" r="H497">
        <f>G497+H496</f>
        <v>69256.3600000001</v>
      </c>
      <c s="16" r="I497">
        <f>sum(F497,H497)</f>
        <v>201882.26</v>
      </c>
    </row>
    <row r="498">
      <c t="s" s="14" r="A498">
        <v>16</v>
      </c>
      <c s="8" r="B498">
        <v>41389</v>
      </c>
      <c r="C498">
        <f>400</f>
        <v>400</v>
      </c>
      <c r="E498">
        <f>C498+D498</f>
        <v>400</v>
      </c>
      <c s="16" r="F498">
        <f>E498+F497</f>
        <v>133025.9</v>
      </c>
      <c r="G498">
        <f>E498*.7</f>
        <v>280</v>
      </c>
      <c s="16" r="H498">
        <f>G498+H497</f>
        <v>69536.3600000001</v>
      </c>
      <c s="16" r="I498">
        <f>sum(F498,H498)</f>
        <v>202562.26</v>
      </c>
    </row>
    <row r="499">
      <c t="s" s="14" r="A499">
        <v>17</v>
      </c>
      <c s="8" r="B499">
        <v>41390</v>
      </c>
      <c r="C499">
        <f>400</f>
        <v>400</v>
      </c>
      <c r="E499">
        <f>C499+D499</f>
        <v>400</v>
      </c>
      <c s="16" r="F499">
        <f>E499+F498</f>
        <v>133425.9</v>
      </c>
      <c r="G499">
        <f>E499*.7</f>
        <v>280</v>
      </c>
      <c s="16" r="H499">
        <f>G499+H498</f>
        <v>69816.3600000001</v>
      </c>
      <c s="16" r="I499">
        <f>sum(F499,H499)</f>
        <v>203242.26</v>
      </c>
    </row>
    <row r="500">
      <c t="s" s="14" r="A500">
        <v>18</v>
      </c>
      <c s="8" r="B500">
        <v>41393</v>
      </c>
      <c r="C500">
        <f>400</f>
        <v>400</v>
      </c>
      <c r="E500">
        <f>C500+D500</f>
        <v>400</v>
      </c>
      <c s="16" r="F500">
        <f>E500+F499</f>
        <v>133825.9</v>
      </c>
      <c r="G500">
        <f>E500*.7</f>
        <v>280</v>
      </c>
      <c s="16" r="H500">
        <f>G500+H499</f>
        <v>70096.3600000001</v>
      </c>
      <c s="16" r="I500">
        <f>sum(F500,H500)</f>
        <v>203922.26</v>
      </c>
    </row>
    <row r="501">
      <c t="s" s="14" r="A501">
        <v>19</v>
      </c>
      <c s="8" r="B501">
        <v>41394</v>
      </c>
      <c r="C501">
        <f>400</f>
        <v>400</v>
      </c>
      <c r="E501">
        <f>C501+D501</f>
        <v>400</v>
      </c>
      <c s="16" r="F501">
        <f>E501+F500</f>
        <v>134225.9</v>
      </c>
      <c r="G501">
        <f>E501*.7</f>
        <v>280</v>
      </c>
      <c s="16" r="H501">
        <f>G501+H500</f>
        <v>70376.3600000001</v>
      </c>
      <c s="16" r="I501">
        <f>sum(F501,H501)</f>
        <v>204602.26</v>
      </c>
    </row>
    <row r="502">
      <c t="s" s="14" r="A502">
        <v>15</v>
      </c>
      <c s="8" r="B502">
        <v>41395</v>
      </c>
      <c r="C502">
        <f>400</f>
        <v>400</v>
      </c>
      <c r="E502">
        <f>C502+D502</f>
        <v>400</v>
      </c>
      <c s="16" r="F502">
        <f>E502+F501</f>
        <v>134625.9</v>
      </c>
      <c r="G502">
        <f>E502*.7</f>
        <v>280</v>
      </c>
      <c s="16" r="H502">
        <f>G502+H501</f>
        <v>70656.3600000001</v>
      </c>
      <c s="16" r="I502">
        <f>sum(F502,H502)</f>
        <v>205282.26</v>
      </c>
    </row>
    <row r="503">
      <c t="s" s="14" r="A503">
        <v>16</v>
      </c>
      <c s="8" r="B503">
        <v>41396</v>
      </c>
      <c r="C503">
        <f>400</f>
        <v>400</v>
      </c>
      <c r="E503">
        <f>C503+D503</f>
        <v>400</v>
      </c>
      <c s="16" r="F503">
        <f>E503+F502</f>
        <v>135025.9</v>
      </c>
      <c r="G503">
        <f>E503*.7</f>
        <v>280</v>
      </c>
      <c s="16" r="H503">
        <f>G503+H502</f>
        <v>70936.3600000001</v>
      </c>
      <c s="16" r="I503">
        <f>sum(F503,H503)</f>
        <v>205962.26</v>
      </c>
    </row>
    <row r="504">
      <c t="s" s="14" r="A504">
        <v>17</v>
      </c>
      <c s="8" r="B504">
        <v>41397</v>
      </c>
      <c r="C504">
        <f>400</f>
        <v>400</v>
      </c>
      <c r="E504">
        <f>C504+D504</f>
        <v>400</v>
      </c>
      <c s="16" r="F504">
        <f>E504+F503</f>
        <v>135425.9</v>
      </c>
      <c r="G504">
        <f>E504*.7</f>
        <v>280</v>
      </c>
      <c s="16" r="H504">
        <f>G504+H503</f>
        <v>71216.3600000001</v>
      </c>
      <c s="16" r="I504">
        <f>sum(F504,H504)</f>
        <v>206642.26</v>
      </c>
    </row>
    <row r="505">
      <c t="s" s="14" r="A505">
        <v>18</v>
      </c>
      <c s="8" r="B505">
        <v>41400</v>
      </c>
      <c r="C505">
        <f>400</f>
        <v>400</v>
      </c>
      <c r="E505">
        <f>C505+D505</f>
        <v>400</v>
      </c>
      <c s="16" r="F505">
        <f>E505+F504</f>
        <v>135825.9</v>
      </c>
      <c r="G505">
        <f>E505*.7</f>
        <v>280</v>
      </c>
      <c s="16" r="H505">
        <f>G505+H504</f>
        <v>71496.3600000001</v>
      </c>
      <c s="16" r="I505">
        <f>sum(F505,H505)</f>
        <v>207322.26</v>
      </c>
    </row>
    <row r="506">
      <c t="s" s="14" r="A506">
        <v>19</v>
      </c>
      <c s="8" r="B506">
        <v>41401</v>
      </c>
      <c r="C506">
        <f>612</f>
        <v>612</v>
      </c>
      <c r="E506">
        <f>C506+D506</f>
        <v>612</v>
      </c>
      <c s="16" r="F506">
        <f>E506+F505</f>
        <v>136437.9</v>
      </c>
      <c r="G506">
        <f>E506*.7</f>
        <v>428.4</v>
      </c>
      <c s="16" r="H506">
        <f>G506+H505</f>
        <v>71924.7600000001</v>
      </c>
      <c s="16" r="I506">
        <f>sum(F506,H506)</f>
        <v>208362.66</v>
      </c>
    </row>
    <row r="507">
      <c t="s" s="14" r="A507">
        <v>15</v>
      </c>
      <c s="8" r="B507">
        <v>41402</v>
      </c>
      <c r="C507">
        <v>150</v>
      </c>
      <c r="E507">
        <v>150</v>
      </c>
      <c s="16" r="F507">
        <f>E507+F506</f>
        <v>136587.9</v>
      </c>
      <c r="G507">
        <f>E507*.7</f>
        <v>105</v>
      </c>
      <c s="16" r="H507">
        <f>G507+H506</f>
        <v>72029.7600000001</v>
      </c>
      <c s="16" r="I507">
        <f>sum(F507,H507)</f>
        <v>208617.66</v>
      </c>
    </row>
    <row r="508">
      <c t="s" s="14" r="A508">
        <v>16</v>
      </c>
      <c s="8" r="B508">
        <v>41403</v>
      </c>
      <c r="C508">
        <v>150</v>
      </c>
      <c r="E508">
        <v>150</v>
      </c>
      <c s="16" r="F508">
        <f>E508+F507</f>
        <v>136737.9</v>
      </c>
      <c r="G508">
        <f>E508*.7</f>
        <v>105</v>
      </c>
      <c s="16" r="H508">
        <f>G508+H507</f>
        <v>72134.7600000001</v>
      </c>
      <c s="16" r="I508">
        <f>sum(F508,H508)</f>
        <v>208872.66</v>
      </c>
    </row>
    <row r="509">
      <c t="s" s="14" r="A509">
        <v>17</v>
      </c>
      <c s="8" r="B509">
        <v>41404</v>
      </c>
      <c r="C509">
        <v>150</v>
      </c>
      <c r="E509">
        <v>150</v>
      </c>
      <c s="16" r="F509">
        <f>E509+F508</f>
        <v>136887.9</v>
      </c>
      <c r="G509">
        <f>E509*.7</f>
        <v>105</v>
      </c>
      <c s="16" r="H509">
        <f>G509+H508</f>
        <v>72239.7600000001</v>
      </c>
      <c s="16" r="I509">
        <f>sum(F509,H509)</f>
        <v>209127.66</v>
      </c>
    </row>
    <row r="510">
      <c t="s" s="14" r="A510">
        <v>18</v>
      </c>
      <c s="8" r="B510">
        <v>41407</v>
      </c>
      <c r="C510">
        <v>150</v>
      </c>
      <c r="E510">
        <v>150</v>
      </c>
      <c s="16" r="F510">
        <f>E510+F509</f>
        <v>137037.9</v>
      </c>
      <c r="G510">
        <f>E510*.7</f>
        <v>105</v>
      </c>
      <c s="16" r="H510">
        <f>G510+H509</f>
        <v>72344.7600000001</v>
      </c>
      <c s="16" r="I510">
        <f>sum(F510,H510)</f>
        <v>209382.66</v>
      </c>
    </row>
    <row r="511">
      <c t="s" s="14" r="A511">
        <v>19</v>
      </c>
      <c s="8" r="B511">
        <v>41408</v>
      </c>
      <c r="C511">
        <v>150</v>
      </c>
      <c r="E511">
        <v>150</v>
      </c>
      <c s="16" r="F511">
        <f>E511+F510</f>
        <v>137187.9</v>
      </c>
      <c r="G511">
        <f>E511*.7</f>
        <v>105</v>
      </c>
      <c s="16" r="H511">
        <f>G511+H510</f>
        <v>72449.7600000001</v>
      </c>
      <c s="16" r="I511">
        <f>sum(F511,H511)</f>
        <v>209637.66</v>
      </c>
    </row>
    <row r="512">
      <c t="s" s="14" r="A512">
        <v>15</v>
      </c>
      <c s="8" r="B512">
        <v>41409</v>
      </c>
      <c r="C512">
        <v>150</v>
      </c>
      <c r="E512">
        <v>150</v>
      </c>
      <c s="16" r="F512">
        <f>E512+F511</f>
        <v>137337.9</v>
      </c>
      <c r="G512">
        <f>E512*.7</f>
        <v>105</v>
      </c>
      <c s="16" r="H512">
        <f>G512+H511</f>
        <v>72554.7600000001</v>
      </c>
      <c s="16" r="I512">
        <f>sum(F512,H512)</f>
        <v>209892.66</v>
      </c>
    </row>
    <row r="513">
      <c t="s" s="14" r="A513">
        <v>16</v>
      </c>
      <c s="8" r="B513">
        <v>41410</v>
      </c>
      <c r="C513">
        <v>150</v>
      </c>
      <c r="E513">
        <v>150</v>
      </c>
      <c s="16" r="F513">
        <f>E513+F512</f>
        <v>137487.9</v>
      </c>
      <c r="G513">
        <f>E513*.7</f>
        <v>105</v>
      </c>
      <c s="16" r="H513">
        <f>G513+H512</f>
        <v>72659.7600000001</v>
      </c>
      <c s="16" r="I513">
        <f>sum(F513,H513)</f>
        <v>210147.66</v>
      </c>
    </row>
    <row r="514">
      <c t="s" s="14" r="A514">
        <v>17</v>
      </c>
      <c s="8" r="B514">
        <v>41411</v>
      </c>
      <c r="C514">
        <v>150</v>
      </c>
      <c r="E514">
        <v>150</v>
      </c>
      <c s="16" r="F514">
        <f>E514+F513</f>
        <v>137637.9</v>
      </c>
      <c r="G514">
        <f>E514*.7</f>
        <v>105</v>
      </c>
      <c s="16" r="H514">
        <f>G514+H513</f>
        <v>72764.7600000001</v>
      </c>
      <c s="16" r="I514">
        <f>sum(F514,H514)</f>
        <v>210402.66</v>
      </c>
    </row>
    <row r="515">
      <c t="s" s="14" r="A515">
        <v>18</v>
      </c>
      <c s="8" r="B515">
        <v>41414</v>
      </c>
      <c r="C515">
        <v>150</v>
      </c>
      <c r="E515">
        <v>150</v>
      </c>
      <c s="16" r="F515">
        <f>E515+F514</f>
        <v>137787.9</v>
      </c>
      <c r="G515">
        <f>E515*.7</f>
        <v>105</v>
      </c>
      <c s="16" r="H515">
        <f>G515+H514</f>
        <v>72869.7600000001</v>
      </c>
      <c s="16" r="I515">
        <f>sum(F515,H515)</f>
        <v>210657.66</v>
      </c>
    </row>
    <row r="516">
      <c t="s" s="14" r="A516">
        <v>19</v>
      </c>
      <c s="8" r="B516">
        <v>41415</v>
      </c>
      <c r="C516">
        <v>150</v>
      </c>
      <c r="E516">
        <v>150</v>
      </c>
      <c s="16" r="F516">
        <f>E516+F515</f>
        <v>137937.9</v>
      </c>
      <c r="G516">
        <f>E516*.7</f>
        <v>105</v>
      </c>
      <c s="16" r="H516">
        <f>G516+H515</f>
        <v>72974.7600000001</v>
      </c>
      <c s="16" r="I516">
        <f>sum(F516,H516)</f>
        <v>210912.66</v>
      </c>
    </row>
    <row r="517">
      <c t="s" s="14" r="A517">
        <v>15</v>
      </c>
      <c s="8" r="B517">
        <v>41416</v>
      </c>
      <c r="C517">
        <v>150</v>
      </c>
      <c r="E517">
        <v>150</v>
      </c>
      <c s="16" r="F517">
        <f>E517+F516</f>
        <v>138087.9</v>
      </c>
      <c r="G517">
        <f>E517*.7</f>
        <v>105</v>
      </c>
      <c s="16" r="H517">
        <f>G517+H516</f>
        <v>73079.7600000001</v>
      </c>
      <c s="16" r="I517">
        <f>sum(F517,H517)</f>
        <v>211167.66</v>
      </c>
    </row>
    <row r="518">
      <c t="s" s="14" r="A518">
        <v>16</v>
      </c>
      <c s="8" r="B518">
        <v>41417</v>
      </c>
      <c r="C518">
        <v>150</v>
      </c>
      <c r="E518">
        <v>150</v>
      </c>
      <c s="16" r="F518">
        <f>E518+F517</f>
        <v>138237.9</v>
      </c>
      <c r="G518">
        <f>E518*.7</f>
        <v>105</v>
      </c>
      <c s="16" r="H518">
        <f>G518+H517</f>
        <v>73184.7600000001</v>
      </c>
      <c s="16" r="I518">
        <f>sum(F518,H518)</f>
        <v>211422.66</v>
      </c>
    </row>
    <row r="519">
      <c t="s" s="14" r="A519">
        <v>17</v>
      </c>
      <c s="8" r="B519">
        <v>41418</v>
      </c>
      <c r="C519">
        <v>150</v>
      </c>
      <c r="E519">
        <v>150</v>
      </c>
      <c s="16" r="F519">
        <f>E519+F518</f>
        <v>138387.9</v>
      </c>
      <c r="G519">
        <f>E519*.7</f>
        <v>105</v>
      </c>
      <c s="16" r="H519">
        <f>G519+H518</f>
        <v>73289.7600000001</v>
      </c>
      <c s="16" r="I519">
        <f>sum(F519,H519)</f>
        <v>211677.66</v>
      </c>
    </row>
    <row r="520">
      <c t="s" s="14" r="A520">
        <v>18</v>
      </c>
      <c s="8" r="B520">
        <v>41421</v>
      </c>
      <c r="C520">
        <v>150</v>
      </c>
      <c r="E520">
        <v>150</v>
      </c>
      <c s="16" r="F520">
        <f>E520+F519</f>
        <v>138537.9</v>
      </c>
      <c r="G520">
        <f>E520*.7</f>
        <v>105</v>
      </c>
      <c s="16" r="H520">
        <f>G520+H519</f>
        <v>73394.7600000001</v>
      </c>
      <c s="16" r="I520">
        <f>sum(F520,H520)</f>
        <v>211932.66</v>
      </c>
    </row>
    <row r="521">
      <c t="s" s="14" r="A521">
        <v>19</v>
      </c>
      <c s="8" r="B521">
        <v>41422</v>
      </c>
      <c r="C521">
        <v>150</v>
      </c>
      <c r="E521">
        <v>150</v>
      </c>
      <c s="16" r="F521">
        <f>E521+F520</f>
        <v>138687.9</v>
      </c>
      <c r="G521">
        <f>E521*.7</f>
        <v>105</v>
      </c>
      <c s="16" r="H521">
        <f>G521+H520</f>
        <v>73499.7600000001</v>
      </c>
      <c s="16" r="I521">
        <f>sum(F521,H521)</f>
        <v>212187.66</v>
      </c>
      <c r="M521">
        <v>100</v>
      </c>
    </row>
    <row r="522">
      <c t="s" s="14" r="A522">
        <v>15</v>
      </c>
      <c s="8" r="B522">
        <v>41423</v>
      </c>
      <c r="C522">
        <v>150</v>
      </c>
      <c r="E522">
        <v>150</v>
      </c>
      <c s="16" r="F522">
        <f>E522+F521</f>
        <v>138837.9</v>
      </c>
      <c r="G522">
        <f>E522*.7</f>
        <v>105</v>
      </c>
      <c s="16" r="H522">
        <f>G522+H521</f>
        <v>73604.7600000001</v>
      </c>
      <c s="16" r="I522">
        <f>sum(F522,H522)</f>
        <v>212442.66</v>
      </c>
      <c r="M522">
        <v>100</v>
      </c>
    </row>
    <row r="523">
      <c t="s" s="14" r="A523">
        <v>16</v>
      </c>
      <c s="8" r="B523">
        <v>41424</v>
      </c>
      <c r="C523">
        <v>150</v>
      </c>
      <c r="E523">
        <v>150</v>
      </c>
      <c s="16" r="F523">
        <f>E523+F522</f>
        <v>138987.9</v>
      </c>
      <c r="G523">
        <f>E523*.7</f>
        <v>105</v>
      </c>
      <c s="16" r="H523">
        <f>G523+H522</f>
        <v>73709.7600000001</v>
      </c>
      <c s="16" r="I523">
        <f>sum(F523,H523)</f>
        <v>212697.66</v>
      </c>
      <c r="M523">
        <v>100</v>
      </c>
    </row>
    <row r="524">
      <c t="s" s="14" r="A524">
        <v>17</v>
      </c>
      <c s="8" r="B524">
        <v>41425</v>
      </c>
      <c r="C524">
        <v>150</v>
      </c>
      <c r="E524">
        <v>150</v>
      </c>
      <c s="16" r="F524">
        <f>E524+F523</f>
        <v>139137.9</v>
      </c>
      <c r="G524">
        <f>E524*.7</f>
        <v>105</v>
      </c>
      <c s="16" r="H524">
        <f>G524+H523</f>
        <v>73814.7600000001</v>
      </c>
      <c s="16" r="I524">
        <f>sum(F524,H524)</f>
        <v>212952.66</v>
      </c>
      <c r="M524">
        <v>100</v>
      </c>
    </row>
    <row r="525">
      <c t="s" s="14" r="A525">
        <v>18</v>
      </c>
      <c s="8" r="B525">
        <v>41428</v>
      </c>
      <c r="C525">
        <v>150</v>
      </c>
      <c r="E525">
        <v>150</v>
      </c>
      <c s="16" r="F525">
        <f>E525+F524</f>
        <v>139287.9</v>
      </c>
      <c r="G525">
        <f>E525*.7</f>
        <v>105</v>
      </c>
      <c s="16" r="H525">
        <f>G525+H524</f>
        <v>73919.7600000001</v>
      </c>
      <c s="16" r="I525">
        <f>sum(F525,H525)</f>
        <v>213207.66</v>
      </c>
      <c r="M525">
        <v>100</v>
      </c>
    </row>
    <row r="526">
      <c t="s" s="14" r="A526">
        <v>19</v>
      </c>
      <c s="8" r="B526">
        <v>41429</v>
      </c>
      <c r="C526">
        <v>150</v>
      </c>
      <c r="E526">
        <v>150</v>
      </c>
      <c s="16" r="F526">
        <f>E526+F525</f>
        <v>139437.9</v>
      </c>
      <c r="G526">
        <f>E526*.7</f>
        <v>105</v>
      </c>
      <c s="16" r="H526">
        <f>G526+H525</f>
        <v>74024.7600000001</v>
      </c>
      <c s="16" r="I526">
        <f>sum(F526,H526)</f>
        <v>213462.66</v>
      </c>
      <c r="M526">
        <v>100</v>
      </c>
    </row>
    <row r="527">
      <c t="s" s="14" r="A527">
        <v>15</v>
      </c>
      <c s="8" r="B527">
        <v>41430</v>
      </c>
      <c r="C527">
        <v>150</v>
      </c>
      <c r="E527">
        <v>150</v>
      </c>
      <c s="16" r="F527">
        <f>E527+F526</f>
        <v>139587.9</v>
      </c>
      <c r="G527">
        <f>E527*.7</f>
        <v>105</v>
      </c>
      <c s="16" r="H527">
        <f>G527+H526</f>
        <v>74129.7600000001</v>
      </c>
      <c s="16" r="I527">
        <f>sum(F527,H527)</f>
        <v>213717.66</v>
      </c>
      <c r="M527">
        <v>100</v>
      </c>
    </row>
    <row r="528">
      <c t="s" s="14" r="A528">
        <v>16</v>
      </c>
      <c s="8" r="B528">
        <v>41431</v>
      </c>
      <c r="C528">
        <v>150</v>
      </c>
      <c r="E528">
        <v>150</v>
      </c>
      <c s="16" r="F528">
        <f>E528+F527</f>
        <v>139737.9</v>
      </c>
      <c r="G528">
        <f>E528*.7</f>
        <v>105</v>
      </c>
      <c s="16" r="H528">
        <f>G528+H527</f>
        <v>74234.7600000001</v>
      </c>
      <c s="16" r="I528">
        <f>sum(F528,H528)</f>
        <v>213972.66</v>
      </c>
      <c r="M528">
        <v>100</v>
      </c>
    </row>
    <row r="529">
      <c t="s" s="14" r="A529">
        <v>17</v>
      </c>
      <c s="8" r="B529">
        <v>41432</v>
      </c>
      <c r="C529">
        <v>150</v>
      </c>
      <c r="E529">
        <v>150</v>
      </c>
      <c s="16" r="F529">
        <f>E529+F528</f>
        <v>139887.9</v>
      </c>
      <c r="G529">
        <f>E529*.7</f>
        <v>105</v>
      </c>
      <c s="16" r="H529">
        <f>G529+H528</f>
        <v>74339.7600000001</v>
      </c>
      <c s="16" r="I529">
        <f>sum(F529,H529)</f>
        <v>214227.66</v>
      </c>
      <c r="M529">
        <v>100</v>
      </c>
    </row>
    <row r="530">
      <c t="s" s="14" r="A530">
        <v>18</v>
      </c>
      <c s="8" r="B530">
        <v>41435</v>
      </c>
      <c r="C530">
        <v>150</v>
      </c>
      <c r="E530">
        <v>150</v>
      </c>
      <c s="16" r="F530">
        <f>E530+F529</f>
        <v>140037.9</v>
      </c>
      <c r="G530">
        <f>E530*.7</f>
        <v>105</v>
      </c>
      <c s="16" r="H530">
        <f>G530+H529</f>
        <v>74444.7600000001</v>
      </c>
      <c s="16" r="I530">
        <f>sum(F530,H530)</f>
        <v>214482.66</v>
      </c>
      <c r="M530">
        <v>100</v>
      </c>
    </row>
    <row r="531">
      <c t="s" s="14" r="A531">
        <v>19</v>
      </c>
      <c s="8" r="B531">
        <v>41436</v>
      </c>
      <c r="C531">
        <v>150</v>
      </c>
      <c r="E531">
        <v>150</v>
      </c>
      <c s="16" r="F531">
        <f>E531+F530</f>
        <v>140187.9</v>
      </c>
      <c r="G531">
        <f>E531*.7</f>
        <v>105</v>
      </c>
      <c s="16" r="H531">
        <f>G531+H530</f>
        <v>74549.7600000001</v>
      </c>
      <c s="16" r="I531">
        <f>sum(F531,H531)</f>
        <v>214737.66</v>
      </c>
      <c r="M531">
        <v>100</v>
      </c>
    </row>
    <row r="532">
      <c t="s" s="14" r="A532">
        <v>15</v>
      </c>
      <c s="8" r="B532">
        <v>41437</v>
      </c>
      <c r="C532">
        <v>150</v>
      </c>
      <c r="E532">
        <v>150</v>
      </c>
      <c s="16" r="F532">
        <f>E532+F531</f>
        <v>140337.9</v>
      </c>
      <c r="G532">
        <f>E532*.7</f>
        <v>105</v>
      </c>
      <c s="16" r="H532">
        <f>G532+H531</f>
        <v>74654.7600000001</v>
      </c>
      <c s="16" r="I532">
        <f>sum(F532,H532)</f>
        <v>214992.66</v>
      </c>
      <c r="M532">
        <v>100</v>
      </c>
    </row>
    <row r="533">
      <c t="s" s="14" r="A533">
        <v>16</v>
      </c>
      <c s="8" r="B533">
        <v>41438</v>
      </c>
      <c r="C533">
        <v>150</v>
      </c>
      <c r="E533">
        <v>150</v>
      </c>
      <c s="16" r="F533">
        <f>E533+F532</f>
        <v>140487.9</v>
      </c>
      <c r="G533">
        <f>E533*.7</f>
        <v>105</v>
      </c>
      <c s="16" r="H533">
        <f>G533+H532</f>
        <v>74759.7600000001</v>
      </c>
      <c s="16" r="I533">
        <f>sum(F533,H533)</f>
        <v>215247.66</v>
      </c>
      <c r="M533">
        <v>100</v>
      </c>
    </row>
    <row r="534">
      <c t="s" s="14" r="A534">
        <v>17</v>
      </c>
      <c s="8" r="B534">
        <v>41439</v>
      </c>
      <c r="C534">
        <v>150</v>
      </c>
      <c r="E534">
        <v>150</v>
      </c>
      <c s="16" r="F534">
        <f>E534+F533</f>
        <v>140637.9</v>
      </c>
      <c r="G534">
        <f>E534*.7</f>
        <v>105</v>
      </c>
      <c s="16" r="H534">
        <f>G534+H533</f>
        <v>74864.7600000001</v>
      </c>
      <c s="16" r="I534">
        <f>sum(F534,H534)</f>
        <v>215502.66</v>
      </c>
      <c r="M534">
        <v>100</v>
      </c>
    </row>
    <row r="535">
      <c t="s" s="14" r="A535">
        <v>18</v>
      </c>
      <c s="8" r="B535">
        <v>41442</v>
      </c>
      <c r="C535">
        <v>150</v>
      </c>
      <c r="E535">
        <v>150</v>
      </c>
      <c s="16" r="F535">
        <f>E535+F534</f>
        <v>140787.9</v>
      </c>
      <c r="G535">
        <f>E535*.7</f>
        <v>105</v>
      </c>
      <c s="16" r="H535">
        <f>G535+H534</f>
        <v>74969.7600000001</v>
      </c>
      <c s="16" r="I535">
        <f>sum(F535,H535)</f>
        <v>215757.66</v>
      </c>
      <c r="M535">
        <v>100</v>
      </c>
    </row>
    <row r="536">
      <c t="s" s="14" r="A536">
        <v>19</v>
      </c>
      <c s="8" r="B536">
        <v>41443</v>
      </c>
      <c r="C536">
        <v>150</v>
      </c>
      <c r="E536">
        <v>150</v>
      </c>
      <c s="16" r="F536">
        <f>E536+F535</f>
        <v>140937.9</v>
      </c>
      <c r="G536">
        <f>E536*.7</f>
        <v>105</v>
      </c>
      <c s="16" r="H536">
        <f>G536+H535</f>
        <v>75074.7600000001</v>
      </c>
      <c s="16" r="I536">
        <f>sum(F536,H536)</f>
        <v>216012.66</v>
      </c>
      <c r="M536">
        <v>100</v>
      </c>
    </row>
    <row r="537">
      <c t="s" s="14" r="A537">
        <v>15</v>
      </c>
      <c s="8" r="B537">
        <v>41444</v>
      </c>
      <c r="C537">
        <v>150</v>
      </c>
      <c r="E537">
        <v>150</v>
      </c>
      <c s="16" r="F537">
        <f>E537+F536</f>
        <v>141087.9</v>
      </c>
      <c r="G537">
        <f>E537*.7</f>
        <v>105</v>
      </c>
      <c s="16" r="H537">
        <f>G537+H536</f>
        <v>75179.7600000001</v>
      </c>
      <c s="16" r="I537">
        <f>sum(F537,H537)</f>
        <v>216267.66</v>
      </c>
      <c r="M537">
        <v>100</v>
      </c>
    </row>
    <row r="538">
      <c t="s" s="14" r="A538">
        <v>16</v>
      </c>
      <c s="8" r="B538">
        <v>41445</v>
      </c>
      <c r="C538">
        <v>150</v>
      </c>
      <c r="E538">
        <v>150</v>
      </c>
      <c s="16" r="F538">
        <f>E538+F537</f>
        <v>141237.9</v>
      </c>
      <c r="G538">
        <f>E538*.7</f>
        <v>105</v>
      </c>
      <c s="16" r="H538">
        <f>G538+H537</f>
        <v>75284.7600000001</v>
      </c>
      <c s="16" r="I538">
        <f>sum(F538,H538)</f>
        <v>216522.66</v>
      </c>
      <c r="M538">
        <v>100</v>
      </c>
    </row>
    <row r="539">
      <c t="s" s="14" r="A539">
        <v>17</v>
      </c>
      <c s="8" r="B539">
        <v>41446</v>
      </c>
      <c r="C539">
        <v>150</v>
      </c>
      <c r="E539">
        <v>150</v>
      </c>
      <c s="16" r="F539">
        <f>E539+F538</f>
        <v>141387.9</v>
      </c>
      <c r="G539">
        <f>E539*.7</f>
        <v>105</v>
      </c>
      <c s="16" r="H539">
        <f>G539+H538</f>
        <v>75389.7600000001</v>
      </c>
      <c s="16" r="I539">
        <f>sum(F539,H539)</f>
        <v>216777.66</v>
      </c>
      <c r="M539">
        <v>100</v>
      </c>
    </row>
    <row r="540">
      <c t="s" s="14" r="A540">
        <v>18</v>
      </c>
      <c s="8" r="B540">
        <v>41449</v>
      </c>
      <c r="C540">
        <v>150</v>
      </c>
      <c r="E540">
        <v>150</v>
      </c>
      <c s="16" r="F540">
        <f>E540+F539</f>
        <v>141537.9</v>
      </c>
      <c r="G540">
        <f>E540*.7</f>
        <v>105</v>
      </c>
      <c s="16" r="H540">
        <f>G540+H539</f>
        <v>75494.7600000001</v>
      </c>
      <c s="16" r="I540">
        <f>sum(F540,H540)</f>
        <v>217032.66</v>
      </c>
      <c r="M540">
        <v>100</v>
      </c>
    </row>
    <row r="541">
      <c t="s" s="14" r="A541">
        <v>19</v>
      </c>
      <c s="8" r="B541">
        <v>41450</v>
      </c>
      <c r="C541">
        <v>150</v>
      </c>
      <c r="E541">
        <v>150</v>
      </c>
      <c s="16" r="F541">
        <f>E541+F540</f>
        <v>141687.9</v>
      </c>
      <c r="G541">
        <f>E541*.7</f>
        <v>105</v>
      </c>
      <c s="16" r="H541">
        <f>G541+H540</f>
        <v>75599.7600000001</v>
      </c>
      <c s="16" r="I541">
        <f>sum(F541,H541)</f>
        <v>217287.66</v>
      </c>
      <c r="M541">
        <v>100</v>
      </c>
    </row>
    <row r="542">
      <c t="s" s="14" r="A542">
        <v>15</v>
      </c>
      <c s="8" r="B542">
        <v>41451</v>
      </c>
      <c r="C542">
        <v>150</v>
      </c>
      <c r="E542">
        <v>150</v>
      </c>
      <c s="16" r="F542">
        <f>E542+F541</f>
        <v>141837.9</v>
      </c>
      <c r="G542">
        <f>E542*.7</f>
        <v>105</v>
      </c>
      <c s="16" r="H542">
        <f>G542+H541</f>
        <v>75704.7600000001</v>
      </c>
      <c s="16" r="I542">
        <f>sum(F542,H542)</f>
        <v>217542.66</v>
      </c>
      <c r="M542">
        <v>100</v>
      </c>
    </row>
    <row r="543">
      <c t="s" s="14" r="A543">
        <v>16</v>
      </c>
      <c s="8" r="B543">
        <v>41452</v>
      </c>
      <c r="C543">
        <v>150</v>
      </c>
      <c r="E543">
        <v>150</v>
      </c>
      <c s="16" r="F543">
        <f>E543+F542</f>
        <v>141987.9</v>
      </c>
      <c r="G543">
        <f>E543*.7</f>
        <v>105</v>
      </c>
      <c s="16" r="H543">
        <f>G543+H542</f>
        <v>75809.7600000001</v>
      </c>
      <c s="16" r="I543">
        <f>sum(F543,H543)</f>
        <v>217797.66</v>
      </c>
      <c r="M543">
        <v>100</v>
      </c>
    </row>
    <row r="544">
      <c t="s" s="14" r="A544">
        <v>17</v>
      </c>
      <c s="8" r="B544">
        <v>41453</v>
      </c>
      <c r="C544">
        <v>150</v>
      </c>
      <c r="E544">
        <v>150</v>
      </c>
      <c s="16" r="F544">
        <f>E544+F543</f>
        <v>142137.9</v>
      </c>
      <c r="G544">
        <f>E544*.7</f>
        <v>105</v>
      </c>
      <c s="16" r="H544">
        <f>G544+H543</f>
        <v>75914.7600000001</v>
      </c>
      <c s="16" r="I544">
        <f>sum(F544,H544)</f>
        <v>218052.66</v>
      </c>
      <c r="M544">
        <v>100</v>
      </c>
    </row>
    <row r="545">
      <c t="s" s="14" r="A545">
        <v>18</v>
      </c>
      <c s="8" r="B545">
        <v>41456</v>
      </c>
      <c r="C545">
        <v>150</v>
      </c>
      <c r="E545">
        <v>150</v>
      </c>
      <c s="16" r="F545">
        <f>E545+F544</f>
        <v>142287.9</v>
      </c>
      <c r="G545">
        <f>E545*.7</f>
        <v>105</v>
      </c>
      <c s="16" r="H545">
        <f>G545+H544</f>
        <v>76019.7600000001</v>
      </c>
      <c s="16" r="I545">
        <f>sum(F545,H545)</f>
        <v>218307.66</v>
      </c>
      <c r="M545">
        <v>100</v>
      </c>
    </row>
    <row r="546">
      <c t="s" s="14" r="A546">
        <v>19</v>
      </c>
      <c s="8" r="B546">
        <v>41457</v>
      </c>
      <c r="C546">
        <v>150</v>
      </c>
      <c r="E546">
        <v>150</v>
      </c>
      <c s="16" r="F546">
        <f>E546+F545</f>
        <v>142437.9</v>
      </c>
      <c r="G546">
        <f>E546*.7</f>
        <v>105</v>
      </c>
      <c s="16" r="H546">
        <f>G546+H545</f>
        <v>76124.7600000001</v>
      </c>
      <c s="16" r="I546">
        <f>sum(F546,H546)</f>
        <v>218562.66</v>
      </c>
      <c r="M546">
        <v>100</v>
      </c>
    </row>
    <row r="547">
      <c t="s" s="14" r="A547">
        <v>15</v>
      </c>
      <c s="8" r="B547">
        <v>41458</v>
      </c>
      <c r="C547">
        <v>150</v>
      </c>
      <c r="E547">
        <v>150</v>
      </c>
      <c s="16" r="F547">
        <f>E547+F546</f>
        <v>142587.9</v>
      </c>
      <c r="G547">
        <f>E547*.7</f>
        <v>105</v>
      </c>
      <c s="16" r="H547">
        <f>G547+H546</f>
        <v>76229.7600000001</v>
      </c>
      <c s="16" r="I547">
        <f>sum(F547,H547)</f>
        <v>218817.66</v>
      </c>
      <c r="M547">
        <v>100</v>
      </c>
    </row>
    <row r="548">
      <c t="s" s="14" r="A548">
        <v>16</v>
      </c>
      <c s="8" r="B548">
        <v>41459</v>
      </c>
      <c r="C548">
        <v>150</v>
      </c>
      <c r="E548">
        <v>150</v>
      </c>
      <c s="16" r="F548">
        <f>E548+F547</f>
        <v>142737.9</v>
      </c>
      <c r="G548">
        <f>E548*.7</f>
        <v>105</v>
      </c>
      <c s="16" r="H548">
        <f>G548+H547</f>
        <v>76334.7600000001</v>
      </c>
      <c s="16" r="I548">
        <f>sum(F548,H548)</f>
        <v>219072.66</v>
      </c>
      <c r="M548">
        <v>100</v>
      </c>
    </row>
    <row r="549">
      <c t="s" s="14" r="A549">
        <v>17</v>
      </c>
      <c s="8" r="B549">
        <v>41460</v>
      </c>
      <c r="C549">
        <v>150</v>
      </c>
      <c r="E549">
        <v>150</v>
      </c>
      <c s="16" r="F549">
        <f>E549+F548</f>
        <v>142887.9</v>
      </c>
      <c r="G549">
        <f>E549*.7</f>
        <v>105</v>
      </c>
      <c s="16" r="H549">
        <f>G549+H548</f>
        <v>76439.7600000001</v>
      </c>
      <c s="16" r="I549">
        <f>sum(F549,H549)</f>
        <v>219327.66</v>
      </c>
      <c r="M549">
        <v>100</v>
      </c>
    </row>
    <row r="550">
      <c t="s" s="14" r="A550">
        <v>18</v>
      </c>
      <c s="8" r="B550">
        <v>41463</v>
      </c>
      <c r="C550">
        <v>150</v>
      </c>
      <c r="E550">
        <v>150</v>
      </c>
      <c s="16" r="F550">
        <f>E550+F549</f>
        <v>143037.9</v>
      </c>
      <c r="G550">
        <f>E550*.7</f>
        <v>105</v>
      </c>
      <c s="16" r="H550">
        <f>G550+H549</f>
        <v>76544.7600000001</v>
      </c>
      <c s="16" r="I550">
        <f>sum(F550,H550)</f>
        <v>219582.66</v>
      </c>
      <c r="M550">
        <v>100</v>
      </c>
    </row>
    <row r="551">
      <c t="s" s="14" r="A551">
        <v>19</v>
      </c>
      <c s="8" r="B551">
        <v>41464</v>
      </c>
      <c r="C551">
        <v>150</v>
      </c>
      <c r="E551">
        <v>150</v>
      </c>
      <c s="16" r="F551">
        <f>E551+F550</f>
        <v>143187.9</v>
      </c>
      <c r="G551">
        <f>E551*.7</f>
        <v>105</v>
      </c>
      <c s="16" r="H551">
        <f>G551+H550</f>
        <v>76649.7600000001</v>
      </c>
      <c s="16" r="I551">
        <f>sum(F551,H551)</f>
        <v>219837.66</v>
      </c>
      <c r="M551">
        <v>100</v>
      </c>
    </row>
    <row r="552">
      <c t="s" s="14" r="A552">
        <v>15</v>
      </c>
      <c s="8" r="B552">
        <v>41465</v>
      </c>
      <c r="C552">
        <v>150</v>
      </c>
      <c r="E552">
        <v>150</v>
      </c>
      <c s="16" r="F552">
        <f>E552+F551</f>
        <v>143337.9</v>
      </c>
      <c r="G552">
        <f>E552*.7</f>
        <v>105</v>
      </c>
      <c s="16" r="H552">
        <f>G552+H551</f>
        <v>76754.7600000001</v>
      </c>
      <c s="16" r="I552">
        <f>sum(F552,H552)</f>
        <v>220092.66</v>
      </c>
      <c r="M552">
        <v>100</v>
      </c>
    </row>
    <row r="553">
      <c t="s" s="14" r="A553">
        <v>16</v>
      </c>
      <c s="8" r="B553">
        <v>41466</v>
      </c>
      <c r="C553">
        <v>150</v>
      </c>
      <c r="E553">
        <v>150</v>
      </c>
      <c s="16" r="F553">
        <f>E553+F552</f>
        <v>143487.9</v>
      </c>
      <c r="G553">
        <f>E553*.7</f>
        <v>105</v>
      </c>
      <c s="16" r="H553">
        <f>G553+H552</f>
        <v>76859.7600000001</v>
      </c>
      <c s="16" r="I553">
        <f>sum(F553,H553)</f>
        <v>220347.66</v>
      </c>
      <c r="M553">
        <v>100</v>
      </c>
    </row>
    <row r="554">
      <c t="s" s="14" r="A554">
        <v>17</v>
      </c>
      <c s="8" r="B554">
        <v>41467</v>
      </c>
      <c r="C554">
        <v>150</v>
      </c>
      <c r="E554">
        <v>150</v>
      </c>
      <c s="16" r="F554">
        <f>E554+F553</f>
        <v>143637.9</v>
      </c>
      <c r="G554">
        <f>E554*.7</f>
        <v>105</v>
      </c>
      <c s="16" r="H554">
        <f>G554+H553</f>
        <v>76964.7600000001</v>
      </c>
      <c s="16" r="I554">
        <f>sum(F554,H554)</f>
        <v>220602.66</v>
      </c>
      <c r="M554">
        <v>100</v>
      </c>
    </row>
    <row r="555">
      <c t="s" s="14" r="A555">
        <v>18</v>
      </c>
      <c s="8" r="B555">
        <v>41470</v>
      </c>
      <c r="C555">
        <v>150</v>
      </c>
      <c r="E555">
        <v>150</v>
      </c>
      <c s="16" r="F555">
        <f>E555+F554</f>
        <v>143787.9</v>
      </c>
      <c r="G555">
        <f>E555*.7</f>
        <v>105</v>
      </c>
      <c s="16" r="H555">
        <f>G555+H554</f>
        <v>77069.7600000001</v>
      </c>
      <c s="16" r="I555">
        <f>sum(F555,H555)</f>
        <v>220857.66</v>
      </c>
      <c r="M555">
        <v>119</v>
      </c>
    </row>
    <row r="556">
      <c t="s" s="14" r="A556">
        <v>19</v>
      </c>
      <c s="8" r="B556">
        <v>41471</v>
      </c>
      <c r="C556">
        <v>153</v>
      </c>
      <c r="E556">
        <v>153</v>
      </c>
      <c s="16" r="F556">
        <f>E556+F555</f>
        <v>143940.9</v>
      </c>
      <c r="G556">
        <f>E556*.7</f>
        <v>107.1</v>
      </c>
      <c s="16" r="H556">
        <f>G556+H555</f>
        <v>77176.8600000001</v>
      </c>
      <c s="16" r="I556">
        <f>sum(F556,H556)</f>
        <v>221117.76</v>
      </c>
      <c r="M556">
        <v>120</v>
      </c>
    </row>
    <row r="557">
      <c t="s" s="14" r="A557">
        <v>15</v>
      </c>
      <c s="8" r="B557">
        <v>41472</v>
      </c>
      <c r="C557">
        <v>150</v>
      </c>
      <c r="E557">
        <v>150</v>
      </c>
      <c s="16" r="F557">
        <f>E557+F556</f>
        <v>144090.9</v>
      </c>
      <c r="G557">
        <f>E557*.7</f>
        <v>105</v>
      </c>
      <c s="16" r="H557">
        <f>G557+H556</f>
        <v>77281.8600000001</v>
      </c>
      <c s="16" r="I557">
        <f>sum(F557,H557)</f>
        <v>221372.76</v>
      </c>
      <c r="M557">
        <v>120</v>
      </c>
    </row>
    <row r="558">
      <c t="s" s="14" r="A558">
        <v>16</v>
      </c>
      <c s="8" r="B558">
        <v>41473</v>
      </c>
      <c r="C558">
        <v>150</v>
      </c>
      <c r="E558">
        <v>150</v>
      </c>
      <c s="16" r="F558">
        <f>E558+F557</f>
        <v>144240.9</v>
      </c>
      <c r="G558">
        <f>E558*.7</f>
        <v>105</v>
      </c>
      <c s="16" r="H558">
        <f>G558+H557</f>
        <v>77386.8600000001</v>
      </c>
      <c s="16" r="I558">
        <f>sum(F558,H558)</f>
        <v>221627.76</v>
      </c>
      <c r="M558">
        <v>120</v>
      </c>
    </row>
    <row r="559">
      <c t="s" s="14" r="A559">
        <v>17</v>
      </c>
      <c s="8" r="B559">
        <v>41474</v>
      </c>
      <c r="C559">
        <v>226</v>
      </c>
      <c r="E559">
        <v>226</v>
      </c>
      <c s="16" r="F559">
        <f>E559+F558</f>
        <v>144466.9</v>
      </c>
      <c r="G559">
        <f>E559*.7</f>
        <v>158.2</v>
      </c>
      <c s="16" r="H559">
        <f>G559+H558</f>
        <v>77545.0600000001</v>
      </c>
      <c s="16" r="I559">
        <f>sum(F559,H559)</f>
        <v>222011.96</v>
      </c>
      <c r="M559">
        <v>133</v>
      </c>
    </row>
    <row r="560">
      <c t="s" s="14" r="A560">
        <v>18</v>
      </c>
      <c s="8" r="B560">
        <v>41477</v>
      </c>
      <c r="C560">
        <v>117</v>
      </c>
      <c r="E560">
        <v>117</v>
      </c>
      <c s="16" r="F560">
        <f>E560+F559</f>
        <v>144583.9</v>
      </c>
      <c r="G560">
        <f>E560*.7</f>
        <v>81.9</v>
      </c>
      <c s="16" r="H560">
        <f>G560+H559</f>
        <v>77626.9600000001</v>
      </c>
      <c s="16" r="I560">
        <f>sum(F560,H560)</f>
        <v>222210.86</v>
      </c>
      <c r="M560">
        <v>130</v>
      </c>
    </row>
    <row r="561">
      <c t="s" s="14" r="A561">
        <v>19</v>
      </c>
      <c s="8" r="B561">
        <v>41478</v>
      </c>
      <c r="C561">
        <v>126</v>
      </c>
      <c r="E561">
        <v>126</v>
      </c>
      <c s="16" r="F561">
        <f>E561+F560</f>
        <v>144709.9</v>
      </c>
      <c r="G561">
        <f>E561*.7</f>
        <v>88.2</v>
      </c>
      <c s="16" r="H561">
        <f>G561+H560</f>
        <v>77715.1600000001</v>
      </c>
      <c s="16" r="I561">
        <f>sum(F561,H561)</f>
        <v>222425.06</v>
      </c>
      <c r="M561">
        <v>129</v>
      </c>
    </row>
    <row r="562">
      <c t="s" s="14" r="A562">
        <v>15</v>
      </c>
      <c s="8" r="B562">
        <v>41479</v>
      </c>
      <c r="C562">
        <v>113</v>
      </c>
      <c r="E562">
        <v>113</v>
      </c>
      <c s="16" r="F562">
        <f>E562+F561</f>
        <v>144822.9</v>
      </c>
      <c r="G562">
        <f>E562*.7</f>
        <v>79.1</v>
      </c>
      <c s="16" r="H562">
        <f>G562+H561</f>
        <v>77794.2600000001</v>
      </c>
      <c s="16" r="I562">
        <f>sum(F562,H562)</f>
        <v>222617.16</v>
      </c>
      <c r="M562">
        <v>118</v>
      </c>
    </row>
    <row r="563">
      <c t="s" s="14" r="A563">
        <v>16</v>
      </c>
      <c s="8" r="B563">
        <v>41480</v>
      </c>
      <c r="C563">
        <v>148</v>
      </c>
      <c r="E563">
        <v>148</v>
      </c>
      <c s="16" r="F563">
        <f>E563+F562</f>
        <v>144970.9</v>
      </c>
      <c r="G563">
        <f>E563*.7</f>
        <v>103.6</v>
      </c>
      <c s="16" r="H563">
        <f>G563+H562</f>
        <v>77897.8600000001</v>
      </c>
      <c s="16" r="I563">
        <f>sum(F563,H563)</f>
        <v>222868.76</v>
      </c>
      <c r="M563">
        <v>115</v>
      </c>
    </row>
    <row r="564">
      <c t="s" s="14" r="A564">
        <v>17</v>
      </c>
      <c s="8" r="B564">
        <v>41481</v>
      </c>
      <c r="C564">
        <v>178</v>
      </c>
      <c r="E564">
        <v>178</v>
      </c>
      <c s="16" r="F564">
        <f>E564+F563</f>
        <v>145148.9</v>
      </c>
      <c r="G564">
        <f>E564*.7</f>
        <v>124.6</v>
      </c>
      <c s="16" r="H564">
        <f>G564+H563</f>
        <v>78022.4600000001</v>
      </c>
      <c s="16" r="I564">
        <f>sum(F564,H564)</f>
        <v>223171.36</v>
      </c>
      <c r="M564">
        <v>110</v>
      </c>
    </row>
    <row r="565">
      <c t="s" s="14" r="A565">
        <v>18</v>
      </c>
      <c s="8" r="B565">
        <v>41484</v>
      </c>
      <c r="C565">
        <v>118</v>
      </c>
      <c r="E565">
        <v>118</v>
      </c>
      <c s="16" r="F565">
        <f>E565+F564</f>
        <v>145266.9</v>
      </c>
      <c r="G565">
        <f>E565*.7</f>
        <v>82.6</v>
      </c>
      <c s="16" r="H565">
        <f>G565+H564</f>
        <v>78105.0600000001</v>
      </c>
      <c s="16" r="I565">
        <f>sum(F565,H565)</f>
        <v>223371.96</v>
      </c>
      <c r="M565">
        <v>122</v>
      </c>
    </row>
    <row r="566">
      <c t="s" s="14" r="A566">
        <v>19</v>
      </c>
      <c s="8" r="B566">
        <v>41485</v>
      </c>
      <c r="C566">
        <v>122</v>
      </c>
      <c r="E566">
        <v>122</v>
      </c>
      <c s="16" r="F566">
        <f>E566+F565</f>
        <v>145388.9</v>
      </c>
      <c r="G566">
        <f>E566*.7</f>
        <v>85.4</v>
      </c>
      <c s="16" r="H566">
        <f>G566+H565</f>
        <v>78190.4600000001</v>
      </c>
      <c s="16" r="I566">
        <f>sum(F566,H566)</f>
        <v>223579.36</v>
      </c>
      <c r="M566">
        <v>120</v>
      </c>
    </row>
    <row r="567">
      <c t="s" s="14" r="A567">
        <v>15</v>
      </c>
      <c s="8" r="B567">
        <v>41486</v>
      </c>
      <c r="C567">
        <v>260</v>
      </c>
      <c r="E567">
        <v>260</v>
      </c>
      <c s="16" r="F567">
        <f>E567+F566</f>
        <v>145648.9</v>
      </c>
      <c r="G567">
        <f>E567*.7</f>
        <v>182</v>
      </c>
      <c s="16" r="H567">
        <f>G567+H566</f>
        <v>78372.4600000001</v>
      </c>
      <c s="16" r="I567">
        <f>sum(F567,H567)</f>
        <v>224021.36</v>
      </c>
      <c r="M567">
        <v>115</v>
      </c>
    </row>
    <row r="568">
      <c t="s" s="14" r="A568">
        <v>16</v>
      </c>
      <c s="8" r="B568">
        <v>41487</v>
      </c>
      <c r="C568">
        <v>67</v>
      </c>
      <c r="E568">
        <v>67</v>
      </c>
      <c s="16" r="F568">
        <f>E568+F567</f>
        <v>145715.9</v>
      </c>
      <c r="G568">
        <f>E568*.7</f>
        <v>46.9</v>
      </c>
      <c s="16" r="H568">
        <f>G568+H567</f>
        <v>78419.3600000001</v>
      </c>
      <c s="16" r="I568">
        <f>sum(F568,H568)</f>
        <v>224135.26</v>
      </c>
      <c r="M568">
        <v>110</v>
      </c>
    </row>
    <row r="569">
      <c t="s" s="14" r="A569">
        <v>17</v>
      </c>
      <c s="8" r="B569">
        <v>41488</v>
      </c>
      <c r="C569">
        <v>295</v>
      </c>
      <c r="E569">
        <v>295</v>
      </c>
      <c s="16" r="F569">
        <f>E569+F568</f>
        <v>146010.9</v>
      </c>
      <c r="G569">
        <f>E569*.7</f>
        <v>206.5</v>
      </c>
      <c s="16" r="H569">
        <f>G569+H568</f>
        <v>78625.8600000001</v>
      </c>
      <c s="16" r="I569">
        <f>sum(F569,H569)</f>
        <v>224636.76</v>
      </c>
      <c r="M569">
        <v>110</v>
      </c>
    </row>
    <row r="570">
      <c t="s" s="14" r="A570">
        <v>18</v>
      </c>
      <c s="8" r="B570">
        <v>41491</v>
      </c>
      <c r="C570">
        <v>139</v>
      </c>
      <c r="E570">
        <v>139</v>
      </c>
      <c s="16" r="F570">
        <f>E570+F569</f>
        <v>146149.9</v>
      </c>
      <c r="G570">
        <f>E570*.7</f>
        <v>97.3</v>
      </c>
      <c s="16" r="H570">
        <f>G570+H569</f>
        <v>78723.1600000001</v>
      </c>
      <c s="16" r="I570">
        <f>sum(F570,H570)</f>
        <v>224873.06</v>
      </c>
      <c r="M570">
        <v>107</v>
      </c>
    </row>
    <row r="571">
      <c t="s" s="14" r="A571">
        <v>19</v>
      </c>
      <c s="8" r="B571">
        <v>41492</v>
      </c>
      <c r="C571">
        <v>209</v>
      </c>
      <c r="E571">
        <v>209</v>
      </c>
      <c s="16" r="F571">
        <f>E571+F570</f>
        <v>146358.9</v>
      </c>
      <c r="G571">
        <f>E571*.7</f>
        <v>146.3</v>
      </c>
      <c s="16" r="H571">
        <f>G571+H570</f>
        <v>78869.4600000001</v>
      </c>
      <c s="16" r="I571">
        <f>sum(F571,H571)</f>
        <v>225228.36</v>
      </c>
      <c r="M571">
        <v>102</v>
      </c>
    </row>
    <row r="572">
      <c t="s" s="14" r="A572">
        <v>15</v>
      </c>
      <c s="8" r="B572">
        <v>41493</v>
      </c>
      <c r="C572">
        <v>139</v>
      </c>
      <c r="E572">
        <v>139</v>
      </c>
      <c s="16" r="F572">
        <f>E572+F571</f>
        <v>146497.9</v>
      </c>
      <c r="G572">
        <f>E572*.7</f>
        <v>97.3</v>
      </c>
      <c s="16" r="H572">
        <f>G572+H571</f>
        <v>78966.7600000001</v>
      </c>
      <c s="16" r="I572">
        <f>sum(F572,H572)</f>
        <v>225464.66</v>
      </c>
      <c r="M572">
        <v>110</v>
      </c>
    </row>
    <row r="573">
      <c t="s" s="14" r="A573">
        <v>16</v>
      </c>
      <c s="8" r="B573">
        <v>41494</v>
      </c>
      <c r="C573">
        <v>240</v>
      </c>
      <c r="E573">
        <v>240</v>
      </c>
      <c s="16" r="F573">
        <f>E573+F572</f>
        <v>146737.9</v>
      </c>
      <c r="G573">
        <f>E573*.7</f>
        <v>168</v>
      </c>
      <c s="16" r="H573">
        <f>G573+H572</f>
        <v>79134.7600000001</v>
      </c>
      <c s="16" r="I573">
        <f>sum(F573,H573)</f>
        <v>225872.66</v>
      </c>
      <c r="M573">
        <v>100</v>
      </c>
    </row>
    <row r="574">
      <c t="s" s="14" r="A574">
        <v>17</v>
      </c>
      <c s="8" r="B574">
        <v>41495</v>
      </c>
      <c r="C574">
        <v>275</v>
      </c>
      <c r="E574">
        <v>275</v>
      </c>
      <c s="16" r="F574">
        <f>E574+F573</f>
        <v>147012.9</v>
      </c>
      <c r="G574">
        <f>E574*.7</f>
        <v>192.5</v>
      </c>
      <c s="16" r="H574">
        <f>G574+H573</f>
        <v>79327.2600000001</v>
      </c>
      <c s="16" r="I574">
        <f>sum(F574,H574)</f>
        <v>226340.16</v>
      </c>
      <c r="M574">
        <v>110</v>
      </c>
    </row>
    <row r="575">
      <c t="s" s="14" r="A575">
        <v>18</v>
      </c>
      <c s="8" r="B575">
        <v>41498</v>
      </c>
      <c r="C575">
        <v>357</v>
      </c>
      <c r="E575">
        <v>357</v>
      </c>
      <c s="16" r="F575">
        <f>E575+F574</f>
        <v>147369.9</v>
      </c>
      <c r="G575">
        <f>E575*.7</f>
        <v>249.9</v>
      </c>
      <c s="16" r="H575">
        <f>G575+H574</f>
        <v>79577.1600000001</v>
      </c>
      <c s="16" r="I575">
        <f>sum(F575,H575)</f>
        <v>226947.06</v>
      </c>
      <c r="M575">
        <v>105</v>
      </c>
    </row>
    <row r="576">
      <c t="s" s="14" r="A576">
        <v>19</v>
      </c>
      <c s="8" r="B576">
        <v>41499</v>
      </c>
      <c r="C576">
        <v>256</v>
      </c>
      <c r="E576">
        <v>256</v>
      </c>
      <c s="16" r="F576">
        <f>E576+F575</f>
        <v>147625.9</v>
      </c>
      <c r="G576">
        <f>E576*.7</f>
        <v>179.2</v>
      </c>
      <c s="16" r="H576">
        <f>G576+H575</f>
        <v>79756.3600000001</v>
      </c>
      <c s="16" r="I576">
        <f>sum(F576,H576)</f>
        <v>227382.26</v>
      </c>
      <c r="M576">
        <v>107</v>
      </c>
    </row>
    <row r="577">
      <c t="s" s="14" r="A577">
        <v>15</v>
      </c>
      <c s="8" r="B577">
        <v>41500</v>
      </c>
      <c r="C577">
        <v>305</v>
      </c>
      <c r="E577">
        <v>305</v>
      </c>
      <c s="16" r="F577">
        <f>E577+F576</f>
        <v>147930.9</v>
      </c>
      <c r="G577">
        <f>E577*.7</f>
        <v>213.5</v>
      </c>
      <c s="16" r="H577">
        <f>G577+H576</f>
        <v>79969.8600000001</v>
      </c>
      <c s="16" r="I577">
        <f>sum(F577,H577)</f>
        <v>227900.76</v>
      </c>
      <c r="M577">
        <v>105</v>
      </c>
    </row>
    <row r="578">
      <c t="s" s="14" r="A578">
        <v>16</v>
      </c>
      <c s="8" r="B578">
        <v>41501</v>
      </c>
      <c r="C578">
        <v>326</v>
      </c>
      <c r="E578">
        <v>326</v>
      </c>
      <c s="16" r="F578">
        <f>E578+F577</f>
        <v>148256.9</v>
      </c>
      <c r="G578">
        <f>E578*.7</f>
        <v>228.2</v>
      </c>
      <c s="16" r="H578">
        <f>G578+H577</f>
        <v>80198.0600000001</v>
      </c>
      <c s="16" r="I578">
        <f>sum(F578,H578)</f>
        <v>228454.96</v>
      </c>
      <c r="M578">
        <v>110</v>
      </c>
    </row>
    <row r="579">
      <c t="s" s="14" r="A579">
        <v>17</v>
      </c>
      <c s="8" r="B579">
        <v>41502</v>
      </c>
      <c r="C579">
        <v>293</v>
      </c>
      <c r="E579">
        <v>293</v>
      </c>
      <c s="16" r="F579">
        <f>E579+F578</f>
        <v>148549.9</v>
      </c>
      <c r="G579">
        <f>E579*.7</f>
        <v>205.1</v>
      </c>
      <c s="16" r="H579">
        <f>G579+H578</f>
        <v>80403.1600000001</v>
      </c>
      <c s="16" r="I579">
        <f>sum(F579,H579)</f>
        <v>228953.06</v>
      </c>
      <c r="M579">
        <v>110</v>
      </c>
    </row>
    <row r="580">
      <c t="s" s="14" r="A580">
        <v>18</v>
      </c>
      <c s="8" r="B580">
        <v>41505</v>
      </c>
      <c r="C580">
        <v>153</v>
      </c>
      <c r="E580">
        <v>153</v>
      </c>
      <c s="16" r="F580">
        <f>E580+F579</f>
        <v>148702.9</v>
      </c>
      <c r="G580">
        <f>E580*.7</f>
        <v>107.1</v>
      </c>
      <c s="16" r="H580">
        <f>G580+H579</f>
        <v>80510.2600000001</v>
      </c>
      <c s="16" r="I580">
        <f>sum(F580,H580)</f>
        <v>229213.16</v>
      </c>
      <c r="M580">
        <v>109</v>
      </c>
    </row>
    <row r="581">
      <c t="s" s="14" r="A581">
        <v>19</v>
      </c>
      <c s="8" r="B581">
        <v>41506</v>
      </c>
      <c r="C581">
        <v>275</v>
      </c>
      <c r="E581">
        <v>275</v>
      </c>
      <c s="16" r="F581">
        <f>E581+F580</f>
        <v>148977.9</v>
      </c>
      <c r="G581">
        <f>E581*.7</f>
        <v>192.5</v>
      </c>
      <c s="16" r="H581">
        <f>G581+H580</f>
        <v>80702.7600000001</v>
      </c>
      <c s="16" r="I581">
        <f>sum(F581,H581)</f>
        <v>229680.66</v>
      </c>
      <c r="M581">
        <v>107</v>
      </c>
    </row>
    <row r="582">
      <c t="s" s="14" r="A582">
        <v>15</v>
      </c>
      <c s="8" r="B582">
        <v>41507</v>
      </c>
      <c r="C582">
        <v>263</v>
      </c>
      <c r="E582">
        <v>263</v>
      </c>
      <c s="16" r="F582">
        <f>E582+F581</f>
        <v>149240.9</v>
      </c>
      <c r="G582">
        <f>E582*.7</f>
        <v>184.1</v>
      </c>
      <c s="16" r="H582">
        <f>G582+H581</f>
        <v>80886.8600000001</v>
      </c>
      <c s="16" r="I582">
        <f>sum(F582,H582)</f>
        <v>230127.76</v>
      </c>
      <c r="M582">
        <v>110</v>
      </c>
    </row>
    <row r="583">
      <c t="s" s="14" r="A583">
        <v>16</v>
      </c>
      <c s="8" r="B583">
        <v>41508</v>
      </c>
      <c r="C583">
        <v>374</v>
      </c>
      <c r="E583">
        <v>374</v>
      </c>
      <c s="16" r="F583">
        <f>E583+F582</f>
        <v>149614.9</v>
      </c>
      <c r="G583">
        <f>E583*.7</f>
        <v>261.8</v>
      </c>
      <c s="16" r="H583">
        <f>G583+H582</f>
        <v>81148.6600000001</v>
      </c>
      <c s="16" r="I583">
        <f>sum(F583,H583)</f>
        <v>230763.56</v>
      </c>
      <c r="M583">
        <v>113</v>
      </c>
    </row>
    <row r="584">
      <c t="s" s="14" r="A584">
        <v>17</v>
      </c>
      <c s="8" r="B584">
        <v>41509</v>
      </c>
      <c r="C584">
        <v>324</v>
      </c>
      <c r="E584">
        <v>324</v>
      </c>
      <c s="16" r="F584">
        <f>E584+F583</f>
        <v>149938.9</v>
      </c>
      <c r="G584">
        <f>E584*.7</f>
        <v>226.8</v>
      </c>
      <c s="16" r="H584">
        <f>G584+H583</f>
        <v>81375.4600000001</v>
      </c>
      <c s="16" r="I584">
        <f>sum(F584,H584)</f>
        <v>231314.36</v>
      </c>
      <c r="M584">
        <v>110</v>
      </c>
    </row>
    <row r="585">
      <c t="s" s="14" r="A585">
        <v>18</v>
      </c>
      <c s="8" r="B585">
        <v>41512</v>
      </c>
      <c r="C585">
        <v>624</v>
      </c>
      <c r="E585">
        <v>624</v>
      </c>
      <c s="16" r="F585">
        <f>E585+F584</f>
        <v>150562.9</v>
      </c>
      <c r="G585">
        <f>E585*.7</f>
        <v>436.8</v>
      </c>
      <c s="16" r="H585">
        <f>G585+H584</f>
        <v>81812.2600000001</v>
      </c>
      <c s="16" r="I585">
        <f>sum(F585,H585)</f>
        <v>232375.16</v>
      </c>
      <c r="M585">
        <v>107</v>
      </c>
    </row>
    <row r="586">
      <c t="s" s="14" r="A586">
        <v>19</v>
      </c>
      <c s="8" r="B586">
        <v>41513</v>
      </c>
      <c r="C586">
        <v>446</v>
      </c>
      <c r="E586">
        <v>446</v>
      </c>
      <c s="16" r="F586">
        <f>E586+F585</f>
        <v>151008.9</v>
      </c>
      <c r="G586">
        <f>E586*.7</f>
        <v>312.2</v>
      </c>
      <c s="16" r="H586">
        <f>G586+H585</f>
        <v>82124.4600000001</v>
      </c>
      <c s="16" r="I586">
        <f>sum(F586,H586)</f>
        <v>233133.36</v>
      </c>
      <c r="M586">
        <v>103</v>
      </c>
    </row>
    <row r="587">
      <c t="s" s="14" r="A587">
        <v>15</v>
      </c>
      <c s="8" r="B587">
        <v>41514</v>
      </c>
      <c r="C587">
        <v>482</v>
      </c>
      <c r="E587">
        <v>482</v>
      </c>
      <c s="16" r="F587">
        <f>E587+F586</f>
        <v>151490.9</v>
      </c>
      <c r="G587">
        <f>E587*.7</f>
        <v>337.4</v>
      </c>
      <c s="16" r="H587">
        <f>G587+H586</f>
        <v>82461.8600000001</v>
      </c>
      <c s="16" r="I587">
        <f>sum(F587,H587)</f>
        <v>233952.76</v>
      </c>
      <c r="M587">
        <v>107</v>
      </c>
    </row>
    <row r="588">
      <c t="s" s="14" r="A588">
        <v>16</v>
      </c>
      <c s="8" r="B588">
        <v>41515</v>
      </c>
      <c r="C588">
        <v>506</v>
      </c>
      <c r="E588">
        <v>506</v>
      </c>
      <c s="16" r="F588">
        <f>E588+F587</f>
        <v>151996.9</v>
      </c>
      <c r="G588">
        <f>E588*.7</f>
        <v>354.2</v>
      </c>
      <c s="16" r="H588">
        <f>G588+H587</f>
        <v>82816.0600000001</v>
      </c>
      <c s="16" r="I588">
        <f>sum(F588,H588)</f>
        <v>234812.96</v>
      </c>
      <c r="M588">
        <v>105</v>
      </c>
    </row>
    <row r="589">
      <c t="s" s="14" r="A589">
        <v>17</v>
      </c>
      <c s="8" r="B589">
        <v>41516</v>
      </c>
      <c r="C589">
        <v>624</v>
      </c>
      <c r="E589">
        <v>624</v>
      </c>
      <c s="16" r="F589">
        <f>E589+F588</f>
        <v>152620.9</v>
      </c>
      <c r="G589">
        <f>E589*.7</f>
        <v>436.8</v>
      </c>
      <c s="16" r="H589">
        <f>G589+H588</f>
        <v>83252.8600000001</v>
      </c>
      <c s="16" r="I589">
        <f>sum(F589,H589)</f>
        <v>235873.76</v>
      </c>
      <c r="M589">
        <v>109</v>
      </c>
    </row>
    <row r="590">
      <c t="s" s="14" r="A590">
        <v>18</v>
      </c>
      <c s="8" r="B590">
        <v>41519</v>
      </c>
      <c s="16" r="F590">
        <f>E590+F589</f>
        <v>152620.9</v>
      </c>
      <c s="16" r="H590">
        <f>G590+H589</f>
        <v>83252.8600000001</v>
      </c>
      <c s="16" r="I590">
        <f>sum(F590,H590)</f>
        <v>235873.76</v>
      </c>
    </row>
    <row r="591">
      <c t="s" s="14" r="A591">
        <v>19</v>
      </c>
      <c s="8" r="B591">
        <v>41520</v>
      </c>
      <c r="C591">
        <v>332</v>
      </c>
      <c r="E591">
        <v>332</v>
      </c>
      <c s="16" r="F591">
        <f>E591+F590</f>
        <v>152952.9</v>
      </c>
      <c r="G591">
        <f>E591*.7</f>
        <v>232.4</v>
      </c>
      <c s="16" r="H591">
        <f>G591+H590</f>
        <v>83485.2600000001</v>
      </c>
      <c s="16" r="I591">
        <f>sum(F591,H591)</f>
        <v>236438.16</v>
      </c>
      <c r="M591">
        <v>110</v>
      </c>
    </row>
    <row r="592">
      <c t="s" s="14" r="A592">
        <v>15</v>
      </c>
      <c s="8" r="B592">
        <v>41521</v>
      </c>
      <c r="C592">
        <v>445</v>
      </c>
      <c r="E592">
        <v>445</v>
      </c>
      <c s="16" r="F592">
        <f>E592+F591</f>
        <v>153397.9</v>
      </c>
      <c r="G592">
        <f>E592*.7</f>
        <v>311.5</v>
      </c>
      <c s="16" r="H592">
        <f>G592+H591</f>
        <v>83796.7600000001</v>
      </c>
      <c s="16" r="I592">
        <f>sum(F592,H592)</f>
        <v>237194.66</v>
      </c>
      <c r="M592">
        <v>107</v>
      </c>
    </row>
    <row r="593">
      <c t="s" s="14" r="A593">
        <v>16</v>
      </c>
      <c s="8" r="B593">
        <v>41522</v>
      </c>
      <c r="C593">
        <v>507</v>
      </c>
      <c r="E593">
        <v>507</v>
      </c>
      <c s="16" r="F593">
        <f>E593+F592</f>
        <v>153904.9</v>
      </c>
      <c r="G593">
        <f>E593*.7</f>
        <v>354.9</v>
      </c>
      <c s="16" r="H593">
        <f>G593+H592</f>
        <v>84151.6600000001</v>
      </c>
      <c s="16" r="I593">
        <f>sum(F593,H593)</f>
        <v>238056.56</v>
      </c>
      <c r="M593">
        <v>105</v>
      </c>
    </row>
    <row r="594">
      <c t="s" s="14" r="A594">
        <v>17</v>
      </c>
      <c s="8" r="B594">
        <v>41523</v>
      </c>
      <c r="C594">
        <v>473</v>
      </c>
      <c r="E594">
        <v>473</v>
      </c>
      <c s="16" r="F594">
        <f>E594+F593</f>
        <v>154377.9</v>
      </c>
      <c r="G594">
        <f>E594*.7</f>
        <v>331.1</v>
      </c>
      <c s="16" r="H594">
        <f>G594+H593</f>
        <v>84482.7600000001</v>
      </c>
      <c s="16" r="I594">
        <f>sum(F594,H594)</f>
        <v>238860.66</v>
      </c>
      <c r="M594">
        <v>103</v>
      </c>
    </row>
    <row r="595">
      <c t="s" s="14" r="A595">
        <v>18</v>
      </c>
      <c s="8" r="B595">
        <v>41526</v>
      </c>
      <c r="C595">
        <v>567</v>
      </c>
      <c r="E595">
        <v>567</v>
      </c>
      <c s="16" r="F595">
        <f>E595+F594</f>
        <v>154944.9</v>
      </c>
      <c r="G595">
        <f>E595*.7</f>
        <v>396.9</v>
      </c>
      <c s="16" r="H595">
        <f>G595+H594</f>
        <v>84879.6600000001</v>
      </c>
      <c s="16" r="I595">
        <f>sum(F595,H595)</f>
        <v>239824.56</v>
      </c>
      <c r="M595">
        <v>103</v>
      </c>
    </row>
    <row r="596">
      <c t="s" s="14" r="A596">
        <v>19</v>
      </c>
      <c s="8" r="B596">
        <v>41527</v>
      </c>
      <c r="C596">
        <v>462</v>
      </c>
      <c r="E596">
        <f>C596</f>
        <v>462</v>
      </c>
      <c s="16" r="F596">
        <f>E596+F595</f>
        <v>155406.9</v>
      </c>
      <c r="G596">
        <f>E596*.7</f>
        <v>323.4</v>
      </c>
      <c s="16" r="H596">
        <f>G596+H595</f>
        <v>85203.0600000001</v>
      </c>
      <c s="16" r="I596">
        <f>sum(F596,H596)</f>
        <v>240609.96</v>
      </c>
    </row>
    <row r="597">
      <c t="s" s="14" r="A597">
        <v>15</v>
      </c>
      <c s="8" r="B597">
        <v>41528</v>
      </c>
      <c r="C597">
        <v>378</v>
      </c>
      <c r="E597">
        <f>C597</f>
        <v>378</v>
      </c>
      <c s="16" r="F597">
        <f>E597+F596</f>
        <v>155784.9</v>
      </c>
      <c r="G597">
        <f>E597*.7</f>
        <v>264.6</v>
      </c>
      <c s="16" r="H597">
        <f>G597+H596</f>
        <v>85467.6600000001</v>
      </c>
      <c s="16" r="I597">
        <f>sum(F597,H597)</f>
        <v>241252.56</v>
      </c>
      <c r="M597">
        <v>105</v>
      </c>
    </row>
    <row r="598">
      <c t="s" s="14" r="A598">
        <v>16</v>
      </c>
      <c s="8" r="B598">
        <v>41529</v>
      </c>
      <c r="C598">
        <v>457</v>
      </c>
      <c r="E598">
        <f>C598</f>
        <v>457</v>
      </c>
      <c s="16" r="F598">
        <f>E598+F597</f>
        <v>156241.9</v>
      </c>
      <c r="G598">
        <f>E598*.7</f>
        <v>319.9</v>
      </c>
      <c s="16" r="H598">
        <f>G598+H597</f>
        <v>85787.5600000001</v>
      </c>
      <c s="16" r="I598">
        <f>sum(F598,H598)</f>
        <v>242029.46</v>
      </c>
      <c r="M598">
        <v>107</v>
      </c>
    </row>
    <row r="599">
      <c t="s" s="14" r="A599">
        <v>17</v>
      </c>
      <c s="8" r="B599">
        <v>41530</v>
      </c>
      <c r="C599">
        <v>502</v>
      </c>
      <c r="E599">
        <f>C599</f>
        <v>502</v>
      </c>
      <c s="16" r="F599">
        <f>E599+F598</f>
        <v>156743.9</v>
      </c>
      <c r="G599">
        <f>E599*.7</f>
        <v>351.4</v>
      </c>
      <c s="16" r="H599">
        <f>G599+H598</f>
        <v>86138.9600000001</v>
      </c>
      <c s="16" r="I599">
        <f>sum(F599,H599)</f>
        <v>242882.86</v>
      </c>
      <c r="M599">
        <v>110</v>
      </c>
    </row>
    <row r="600">
      <c t="s" s="14" r="A600">
        <v>18</v>
      </c>
      <c s="8" r="B600">
        <v>41533</v>
      </c>
      <c r="C600">
        <v>496</v>
      </c>
      <c r="E600">
        <f>C600</f>
        <v>496</v>
      </c>
      <c s="16" r="F600">
        <f>E600+F599</f>
        <v>157239.9</v>
      </c>
      <c r="G600">
        <f>E600*.7</f>
        <v>347.2</v>
      </c>
      <c s="16" r="H600">
        <f>G600+H599</f>
        <v>86486.1600000001</v>
      </c>
      <c s="16" r="I600">
        <f>sum(F600,H600)</f>
        <v>243726.06</v>
      </c>
      <c r="M600">
        <v>106</v>
      </c>
    </row>
    <row r="601">
      <c t="s" s="14" r="A601">
        <v>19</v>
      </c>
      <c s="8" r="B601">
        <v>41534</v>
      </c>
      <c r="C601">
        <v>362</v>
      </c>
      <c r="E601">
        <f>C601</f>
        <v>362</v>
      </c>
      <c s="16" r="F601">
        <f>E601+F600</f>
        <v>157601.9</v>
      </c>
      <c r="G601">
        <f>E601*.7</f>
        <v>253.4</v>
      </c>
      <c s="16" r="H601">
        <f>G601+H600</f>
        <v>86739.56</v>
      </c>
      <c s="16" r="I601">
        <f>sum(F601,H601)</f>
        <v>244341.46</v>
      </c>
      <c r="M601">
        <v>103</v>
      </c>
    </row>
    <row r="602">
      <c t="s" s="14" r="A602">
        <v>15</v>
      </c>
      <c s="8" r="B602">
        <v>41535</v>
      </c>
      <c r="C602">
        <v>477</v>
      </c>
      <c r="E602">
        <f>C602</f>
        <v>477</v>
      </c>
      <c s="16" r="F602">
        <f>E602+F601</f>
        <v>158078.9</v>
      </c>
      <c r="G602">
        <f>E602*.7</f>
        <v>333.9</v>
      </c>
      <c s="16" r="H602">
        <f>G602+H601</f>
        <v>87073.46</v>
      </c>
      <c s="16" r="I602">
        <f>sum(F602,H602)</f>
        <v>245152.36</v>
      </c>
      <c r="M602">
        <v>100</v>
      </c>
    </row>
    <row r="603">
      <c t="s" s="14" r="A603">
        <v>16</v>
      </c>
      <c s="8" r="B603">
        <v>41536</v>
      </c>
      <c r="C603">
        <v>533</v>
      </c>
      <c r="E603">
        <f>C603</f>
        <v>533</v>
      </c>
      <c s="16" r="F603">
        <f>E603+F602</f>
        <v>158611.9</v>
      </c>
      <c r="G603">
        <f>E603*.7</f>
        <v>373.1</v>
      </c>
      <c s="16" r="H603">
        <f>G603+H602</f>
        <v>87446.56</v>
      </c>
      <c s="16" r="I603">
        <f>sum(F603,H603)</f>
        <v>246058.46</v>
      </c>
      <c r="M603">
        <v>100</v>
      </c>
    </row>
    <row r="604">
      <c t="s" s="14" r="A604">
        <v>17</v>
      </c>
      <c s="8" r="B604">
        <v>41537</v>
      </c>
      <c r="C604">
        <v>465</v>
      </c>
      <c r="E604">
        <v>465</v>
      </c>
      <c s="16" r="F604">
        <f>E604+F603</f>
        <v>159076.9</v>
      </c>
      <c r="G604">
        <f>E604*.7</f>
        <v>325.5</v>
      </c>
      <c s="16" r="H604">
        <f>G604+H603</f>
        <v>87772.06</v>
      </c>
      <c s="16" r="I604">
        <f>sum(F604,H604)</f>
        <v>246848.96</v>
      </c>
      <c r="M604">
        <v>103</v>
      </c>
    </row>
    <row r="605">
      <c t="s" s="14" r="A605">
        <v>18</v>
      </c>
      <c s="8" r="B605">
        <v>41540</v>
      </c>
      <c r="C605">
        <v>598</v>
      </c>
      <c r="E605">
        <v>598</v>
      </c>
      <c s="16" r="F605">
        <f>E605+F604</f>
        <v>159674.9</v>
      </c>
      <c r="G605">
        <f>E605*.7</f>
        <v>418.6</v>
      </c>
      <c s="16" r="H605">
        <f>G605+H604</f>
        <v>88190.6600000001</v>
      </c>
      <c s="16" r="I605">
        <f>sum(F605,H605)</f>
        <v>247865.56</v>
      </c>
      <c r="M605">
        <v>103</v>
      </c>
    </row>
    <row r="606">
      <c t="s" s="14" r="A606">
        <v>19</v>
      </c>
      <c s="8" r="B606">
        <v>41541</v>
      </c>
      <c r="C606">
        <v>405</v>
      </c>
      <c r="E606">
        <v>405</v>
      </c>
      <c s="16" r="F606">
        <f>E606+F605</f>
        <v>160079.9</v>
      </c>
      <c r="G606">
        <f>E606*.7</f>
        <v>283.5</v>
      </c>
      <c s="16" r="H606">
        <f>G606+H605</f>
        <v>88474.1600000001</v>
      </c>
      <c s="16" r="I606">
        <f>sum(F606,H606)</f>
        <v>248554.06</v>
      </c>
      <c r="M606">
        <v>105</v>
      </c>
    </row>
    <row r="607">
      <c t="s" s="14" r="A607">
        <v>15</v>
      </c>
      <c s="8" r="B607">
        <v>41542</v>
      </c>
      <c r="C607">
        <v>339</v>
      </c>
      <c r="E607">
        <v>339</v>
      </c>
      <c s="16" r="F607">
        <f>E607+F606</f>
        <v>160418.9</v>
      </c>
      <c r="G607">
        <f>E607*.7</f>
        <v>237.3</v>
      </c>
      <c s="16" r="H607">
        <f>G607+H606</f>
        <v>88711.4600000001</v>
      </c>
      <c s="16" r="I607">
        <f>sum(F607,H607)</f>
        <v>249130.36</v>
      </c>
      <c r="M607">
        <v>103</v>
      </c>
    </row>
    <row r="608">
      <c t="s" s="14" r="A608">
        <v>16</v>
      </c>
      <c s="8" r="B608">
        <v>41543</v>
      </c>
      <c r="C608">
        <v>458</v>
      </c>
      <c r="E608">
        <v>458</v>
      </c>
      <c s="16" r="F608">
        <f>E608+F607</f>
        <v>160876.9</v>
      </c>
      <c r="G608">
        <f>E608*.7</f>
        <v>320.6</v>
      </c>
      <c s="16" r="H608">
        <f>G608+H607</f>
        <v>89032.0600000001</v>
      </c>
      <c s="16" r="I608">
        <f>sum(F608,H608)</f>
        <v>249908.96</v>
      </c>
      <c r="M608">
        <v>105</v>
      </c>
    </row>
    <row r="609">
      <c t="s" s="14" r="A609">
        <v>17</v>
      </c>
      <c s="8" r="B609">
        <v>41544</v>
      </c>
      <c r="C609">
        <v>298</v>
      </c>
      <c r="E609">
        <v>298</v>
      </c>
      <c s="16" r="F609">
        <f>E609+F608</f>
        <v>161174.9</v>
      </c>
      <c r="G609">
        <f>E609*.7</f>
        <v>208.6</v>
      </c>
      <c s="16" r="H609">
        <f>G609+H608</f>
        <v>89240.6600000001</v>
      </c>
      <c s="16" r="I609">
        <f>sum(F609,H609)</f>
        <v>250415.56</v>
      </c>
      <c r="M609">
        <v>105</v>
      </c>
    </row>
    <row r="610">
      <c t="s" s="14" r="A610">
        <v>18</v>
      </c>
      <c s="8" r="B610">
        <v>41547</v>
      </c>
      <c r="C610">
        <v>502</v>
      </c>
      <c r="E610">
        <v>502</v>
      </c>
      <c s="16" r="F610">
        <f>E610+F609</f>
        <v>161676.9</v>
      </c>
      <c r="G610">
        <f>E610*.7</f>
        <v>351.4</v>
      </c>
      <c s="16" r="H610">
        <f>G610+H609</f>
        <v>89592.0600000001</v>
      </c>
      <c s="16" r="I610">
        <f>sum(F610,H610)</f>
        <v>251268.96</v>
      </c>
      <c r="M610">
        <v>105</v>
      </c>
    </row>
    <row r="611">
      <c t="s" s="14" r="A611">
        <v>19</v>
      </c>
      <c s="8" r="B611">
        <v>41548</v>
      </c>
      <c r="C611">
        <v>465</v>
      </c>
      <c r="E611">
        <v>465</v>
      </c>
      <c s="16" r="F611">
        <f>E611+F610</f>
        <v>162141.9</v>
      </c>
      <c r="G611">
        <f>E611*.7</f>
        <v>325.5</v>
      </c>
      <c s="16" r="H611">
        <f>G611+H610</f>
        <v>89917.5600000001</v>
      </c>
      <c s="16" r="I611">
        <f>sum(F611,H611)</f>
        <v>252059.46</v>
      </c>
      <c r="M611">
        <v>110</v>
      </c>
    </row>
    <row r="612">
      <c t="s" s="14" r="A612">
        <v>15</v>
      </c>
      <c s="8" r="B612">
        <v>41549</v>
      </c>
      <c r="C612">
        <v>326</v>
      </c>
      <c r="E612">
        <v>326</v>
      </c>
      <c s="16" r="F612">
        <f>E612+F611</f>
        <v>162467.9</v>
      </c>
      <c r="G612">
        <f>E612*.7</f>
        <v>228.2</v>
      </c>
      <c s="16" r="H612">
        <f>G612+H611</f>
        <v>90145.7600000001</v>
      </c>
      <c s="16" r="I612">
        <f>sum(F612,H612)</f>
        <v>252613.66</v>
      </c>
      <c r="M612">
        <v>108</v>
      </c>
    </row>
    <row r="613">
      <c t="s" s="14" r="A613">
        <v>16</v>
      </c>
      <c s="8" r="B613">
        <v>41550</v>
      </c>
      <c r="C613">
        <v>431</v>
      </c>
      <c r="E613">
        <v>431</v>
      </c>
      <c s="16" r="F613">
        <f>E613+F612</f>
        <v>162898.9</v>
      </c>
      <c r="G613">
        <f>E613*.7</f>
        <v>301.7</v>
      </c>
      <c s="16" r="H613">
        <f>G613+H612</f>
        <v>90447.4600000001</v>
      </c>
      <c s="16" r="I613">
        <f>sum(F613,H613)</f>
        <v>253346.36</v>
      </c>
      <c r="M613">
        <v>102</v>
      </c>
    </row>
    <row r="614">
      <c t="s" s="14" r="A614">
        <v>17</v>
      </c>
      <c s="8" r="B614">
        <v>41551</v>
      </c>
      <c r="C614">
        <v>284</v>
      </c>
      <c r="E614">
        <v>284</v>
      </c>
      <c s="16" r="F614">
        <f>E614+F613</f>
        <v>163182.9</v>
      </c>
      <c r="G614">
        <f>E614*.7</f>
        <v>198.8</v>
      </c>
      <c s="16" r="H614">
        <f>G614+H613</f>
        <v>90646.2600000001</v>
      </c>
      <c s="16" r="I614">
        <f>sum(F614,H614)</f>
        <v>253829.16</v>
      </c>
      <c r="M614">
        <v>101</v>
      </c>
    </row>
    <row r="615">
      <c t="s" s="14" r="A615">
        <v>18</v>
      </c>
      <c s="8" r="B615">
        <v>41554</v>
      </c>
      <c r="C615">
        <v>457</v>
      </c>
      <c r="E615">
        <v>457</v>
      </c>
      <c s="16" r="F615">
        <f>E615+F614</f>
        <v>163639.9</v>
      </c>
      <c r="G615">
        <f>E615*.7</f>
        <v>319.9</v>
      </c>
      <c s="16" r="H615">
        <f>G615+H614</f>
        <v>90966.1600000001</v>
      </c>
      <c s="16" r="I615">
        <f>sum(F615,H615)</f>
        <v>254606.06</v>
      </c>
      <c r="M615">
        <v>100</v>
      </c>
    </row>
    <row r="616">
      <c t="s" s="14" r="A616">
        <v>19</v>
      </c>
      <c s="8" r="B616">
        <v>41555</v>
      </c>
      <c r="C616">
        <v>556</v>
      </c>
      <c r="E616">
        <v>556</v>
      </c>
      <c s="16" r="F616">
        <f>E616+F615</f>
        <v>164195.9</v>
      </c>
      <c r="G616">
        <f>E616*.7</f>
        <v>389.2</v>
      </c>
      <c s="16" r="H616">
        <f>G616+H615</f>
        <v>91355.3600000001</v>
      </c>
      <c s="16" r="I616">
        <f>sum(F616,H616)</f>
        <v>255551.26</v>
      </c>
      <c r="M616">
        <v>101</v>
      </c>
    </row>
    <row r="617">
      <c t="s" s="14" r="A617">
        <v>15</v>
      </c>
      <c s="8" r="B617">
        <v>41556</v>
      </c>
      <c r="C617">
        <v>397</v>
      </c>
      <c r="E617">
        <v>397</v>
      </c>
      <c s="16" r="F617">
        <f>E617+F616</f>
        <v>164592.9</v>
      </c>
      <c r="G617">
        <f>E617*.7</f>
        <v>277.9</v>
      </c>
      <c s="16" r="H617">
        <f>G617+H616</f>
        <v>91633.26</v>
      </c>
      <c s="16" r="I617">
        <f>sum(F617,H617)</f>
        <v>256226.16</v>
      </c>
      <c r="M617">
        <v>100</v>
      </c>
    </row>
    <row r="618">
      <c t="s" s="14" r="A618">
        <v>16</v>
      </c>
      <c s="8" r="B618">
        <v>41557</v>
      </c>
      <c r="C618">
        <v>321</v>
      </c>
      <c r="E618">
        <v>321</v>
      </c>
      <c s="16" r="F618">
        <f>E618+F617</f>
        <v>164913.9</v>
      </c>
      <c r="G618">
        <f>E618*.7</f>
        <v>224.7</v>
      </c>
      <c s="16" r="H618">
        <f>G618+H617</f>
        <v>91857.96</v>
      </c>
      <c s="16" r="I618">
        <f>sum(F618,H618)</f>
        <v>256771.86</v>
      </c>
      <c r="M618">
        <v>100</v>
      </c>
    </row>
    <row r="619">
      <c t="s" s="14" r="A619">
        <v>17</v>
      </c>
      <c s="8" r="B619">
        <v>41558</v>
      </c>
      <c r="C619">
        <v>423</v>
      </c>
      <c r="E619">
        <v>423</v>
      </c>
      <c s="16" r="F619">
        <f>E619+F618</f>
        <v>165336.9</v>
      </c>
      <c r="G619">
        <f>E619*.7</f>
        <v>296.1</v>
      </c>
      <c s="16" r="H619">
        <f>G619+H618</f>
        <v>92154.06</v>
      </c>
      <c s="16" r="I619">
        <f>sum(F619,H619)</f>
        <v>257490.96</v>
      </c>
      <c r="M619">
        <v>100</v>
      </c>
    </row>
    <row r="620">
      <c t="s" s="14" r="A620">
        <v>18</v>
      </c>
      <c s="8" r="B620">
        <v>41561</v>
      </c>
      <c r="C620">
        <v>421</v>
      </c>
      <c r="E620">
        <v>421</v>
      </c>
      <c s="16" r="F620">
        <f>E620+F619</f>
        <v>165757.9</v>
      </c>
      <c r="G620">
        <f>E620*.7</f>
        <v>294.7</v>
      </c>
      <c s="16" r="H620">
        <f>G620+H619</f>
        <v>92448.76</v>
      </c>
      <c s="16" r="I620">
        <f>sum(F620,H620)</f>
        <v>258206.66</v>
      </c>
      <c r="M620">
        <v>100</v>
      </c>
    </row>
    <row r="621">
      <c t="s" s="14" r="A621">
        <v>19</v>
      </c>
      <c s="8" r="B621">
        <v>41562</v>
      </c>
      <c r="C621">
        <v>507</v>
      </c>
      <c r="E621">
        <v>507</v>
      </c>
      <c s="16" r="F621">
        <f>E621+F620</f>
        <v>166264.9</v>
      </c>
      <c r="G621">
        <f>E621*.7</f>
        <v>354.9</v>
      </c>
      <c s="16" r="H621">
        <f>G621+H620</f>
        <v>92803.66</v>
      </c>
      <c s="16" r="I621">
        <f>sum(F621,H621)</f>
        <v>259068.56</v>
      </c>
      <c r="M621">
        <v>100</v>
      </c>
    </row>
    <row r="622">
      <c t="s" s="14" r="A622">
        <v>15</v>
      </c>
      <c s="8" r="B622">
        <v>41563</v>
      </c>
      <c r="C622">
        <v>535</v>
      </c>
      <c r="E622">
        <v>535</v>
      </c>
      <c s="16" r="F622">
        <f>E622+F621</f>
        <v>166799.9</v>
      </c>
      <c r="G622">
        <f>E622*.7</f>
        <v>374.5</v>
      </c>
      <c s="16" r="H622">
        <f>G622+H621</f>
        <v>93178.16</v>
      </c>
      <c s="16" r="I622">
        <f>sum(F622,H622)</f>
        <v>259978.06</v>
      </c>
      <c r="M622">
        <v>90</v>
      </c>
    </row>
    <row r="623">
      <c t="s" s="14" r="A623">
        <v>16</v>
      </c>
      <c s="8" r="B623">
        <v>41564</v>
      </c>
      <c r="C623">
        <v>365</v>
      </c>
      <c r="E623">
        <v>365</v>
      </c>
      <c s="16" r="F623">
        <f>E623+F622</f>
        <v>167164.9</v>
      </c>
      <c r="G623">
        <f>E623*.7</f>
        <v>255.5</v>
      </c>
      <c s="16" r="H623">
        <f>G623+H622</f>
        <v>93433.66</v>
      </c>
      <c s="16" r="I623">
        <f>sum(F623,H623)</f>
        <v>260598.56</v>
      </c>
      <c r="M623">
        <v>108</v>
      </c>
    </row>
    <row r="624">
      <c t="s" s="14" r="A624">
        <v>17</v>
      </c>
      <c s="8" r="B624">
        <v>41565</v>
      </c>
      <c r="C624">
        <v>245</v>
      </c>
      <c r="E624">
        <v>245</v>
      </c>
      <c s="16" r="F624">
        <f>E624+F623</f>
        <v>167409.9</v>
      </c>
      <c r="G624">
        <f>E624*.7</f>
        <v>171.5</v>
      </c>
      <c s="16" r="H624">
        <f>G624+H623</f>
        <v>93605.16</v>
      </c>
      <c s="16" r="I624">
        <f>sum(F624,H624)</f>
        <v>261015.06</v>
      </c>
      <c r="M624">
        <v>110</v>
      </c>
    </row>
    <row r="625">
      <c t="s" s="14" r="A625">
        <v>18</v>
      </c>
      <c s="8" r="B625">
        <v>41568</v>
      </c>
      <c r="C625">
        <v>352</v>
      </c>
      <c r="E625">
        <v>352</v>
      </c>
      <c s="16" r="F625">
        <f>E625+F624</f>
        <v>167761.9</v>
      </c>
      <c r="G625">
        <f>E625*.7</f>
        <v>246.4</v>
      </c>
      <c s="16" r="H625">
        <f>G625+H624</f>
        <v>93851.56</v>
      </c>
      <c s="16" r="I625">
        <f>sum(F625,H625)</f>
        <v>261613.46</v>
      </c>
      <c r="M625">
        <v>103</v>
      </c>
    </row>
    <row r="626">
      <c t="s" s="14" r="A626">
        <v>19</v>
      </c>
      <c s="8" r="B626">
        <v>41569</v>
      </c>
      <c r="C626">
        <v>379</v>
      </c>
      <c r="E626">
        <v>379</v>
      </c>
      <c s="16" r="F626">
        <f>E626+F625</f>
        <v>168140.9</v>
      </c>
      <c r="G626">
        <f>E626*.7</f>
        <v>265.3</v>
      </c>
      <c s="16" r="H626">
        <f>G626+H625</f>
        <v>94116.86</v>
      </c>
      <c s="16" r="I626">
        <f>sum(F626,H626)</f>
        <v>262257.76</v>
      </c>
      <c r="M626">
        <v>105</v>
      </c>
    </row>
    <row r="627">
      <c t="s" s="14" r="A627">
        <v>15</v>
      </c>
      <c s="8" r="B627">
        <v>41570</v>
      </c>
      <c r="C627">
        <v>462</v>
      </c>
      <c r="E627">
        <v>462</v>
      </c>
      <c s="16" r="F627">
        <f>E627+F626</f>
        <v>168602.9</v>
      </c>
      <c r="G627">
        <f>E627*.7</f>
        <v>323.4</v>
      </c>
      <c s="16" r="H627">
        <f>G627+H626</f>
        <v>94440.26</v>
      </c>
      <c s="16" r="I627">
        <f>sum(F627,H627)</f>
        <v>263043.16</v>
      </c>
      <c r="M627">
        <v>108</v>
      </c>
    </row>
    <row r="628">
      <c t="s" s="14" r="A628">
        <v>16</v>
      </c>
      <c s="8" r="B628">
        <v>41571</v>
      </c>
      <c r="C628">
        <v>356</v>
      </c>
      <c r="E628">
        <v>356</v>
      </c>
      <c s="16" r="F628">
        <f>E628+F627</f>
        <v>168958.9</v>
      </c>
      <c r="G628">
        <f>E628*.7</f>
        <v>249.2</v>
      </c>
      <c s="16" r="H628">
        <f>G628+H627</f>
        <v>94689.46</v>
      </c>
      <c s="16" r="I628">
        <f>sum(F628,H628)</f>
        <v>263648.36</v>
      </c>
      <c r="M628">
        <v>103</v>
      </c>
    </row>
    <row r="629">
      <c t="s" s="14" r="A629">
        <v>17</v>
      </c>
      <c s="8" r="B629">
        <v>41572</v>
      </c>
      <c r="C629">
        <v>257</v>
      </c>
      <c r="E629">
        <v>257</v>
      </c>
      <c s="16" r="F629">
        <f>E629+F628</f>
        <v>169215.9</v>
      </c>
      <c r="G629">
        <f>E629*.7</f>
        <v>179.9</v>
      </c>
      <c s="16" r="H629">
        <f>G629+H628</f>
        <v>94869.36</v>
      </c>
      <c s="16" r="I629">
        <f>sum(F629,H629)</f>
        <v>264085.26</v>
      </c>
      <c r="M629">
        <v>102</v>
      </c>
    </row>
    <row r="630">
      <c t="s" s="14" r="A630">
        <v>18</v>
      </c>
      <c s="8" r="B630">
        <v>41575</v>
      </c>
      <c r="C630">
        <v>438</v>
      </c>
      <c r="E630">
        <v>438</v>
      </c>
      <c s="16" r="F630">
        <f>E630+F629</f>
        <v>169653.9</v>
      </c>
      <c r="G630">
        <f>E630*.7</f>
        <v>306.6</v>
      </c>
      <c s="16" r="H630">
        <f>G630+H629</f>
        <v>95175.96</v>
      </c>
      <c s="16" r="I630">
        <f>sum(F630,H630)</f>
        <v>264829.86</v>
      </c>
      <c r="M630">
        <v>103</v>
      </c>
    </row>
    <row r="631">
      <c t="s" s="14" r="A631">
        <v>19</v>
      </c>
      <c s="8" r="B631">
        <v>41576</v>
      </c>
      <c r="C631">
        <v>387</v>
      </c>
      <c r="E631">
        <v>387</v>
      </c>
      <c s="16" r="F631">
        <f>E631+F630</f>
        <v>170040.9</v>
      </c>
      <c r="G631">
        <f>E631*.7</f>
        <v>270.9</v>
      </c>
      <c s="16" r="H631">
        <f>G631+H630</f>
        <v>95446.86</v>
      </c>
      <c s="16" r="I631">
        <f>sum(F631,H631)</f>
        <v>265487.76</v>
      </c>
      <c r="M631">
        <v>105</v>
      </c>
    </row>
    <row r="632">
      <c t="s" s="14" r="A632">
        <v>15</v>
      </c>
      <c s="8" r="B632">
        <v>41577</v>
      </c>
      <c r="C632">
        <v>422</v>
      </c>
      <c r="E632">
        <v>422</v>
      </c>
      <c s="16" r="F632">
        <f>E632+F631</f>
        <v>170462.9</v>
      </c>
      <c r="G632">
        <f>E632*.7</f>
        <v>295.4</v>
      </c>
      <c s="16" r="H632">
        <f>G632+H631</f>
        <v>95742.26</v>
      </c>
      <c s="16" r="I632">
        <f>sum(F632,H632)</f>
        <v>266205.16</v>
      </c>
      <c r="M632">
        <v>110</v>
      </c>
    </row>
    <row r="633">
      <c t="s" s="14" r="A633">
        <v>16</v>
      </c>
      <c s="8" r="B633">
        <v>41578</v>
      </c>
      <c r="C633">
        <v>375</v>
      </c>
      <c r="E633">
        <v>375</v>
      </c>
      <c s="16" r="F633">
        <f>E633+F632</f>
        <v>170837.9</v>
      </c>
      <c r="G633">
        <f>E633*.7</f>
        <v>262.5</v>
      </c>
      <c s="16" r="H633">
        <f>G633+H632</f>
        <v>96004.76</v>
      </c>
      <c s="16" r="I633">
        <f>sum(F633,H633)</f>
        <v>266842.66</v>
      </c>
      <c r="M633">
        <v>109</v>
      </c>
    </row>
    <row r="634">
      <c t="s" s="14" r="A634">
        <v>17</v>
      </c>
      <c s="8" r="B634">
        <v>41579</v>
      </c>
      <c r="C634">
        <v>362</v>
      </c>
      <c r="E634">
        <v>362</v>
      </c>
      <c s="16" r="F634">
        <f>E634+F633</f>
        <v>171199.9</v>
      </c>
      <c r="G634">
        <f>E634*.7</f>
        <v>253.4</v>
      </c>
      <c s="16" r="H634">
        <f>G634+H633</f>
        <v>96258.16</v>
      </c>
      <c s="16" r="I634">
        <f>sum(F634,H634)</f>
        <v>267458.06</v>
      </c>
      <c r="M634">
        <v>105</v>
      </c>
    </row>
    <row r="635">
      <c t="s" s="14" r="A635">
        <v>18</v>
      </c>
      <c s="8" r="B635">
        <v>41582</v>
      </c>
      <c r="C635">
        <v>404</v>
      </c>
      <c r="E635">
        <v>404</v>
      </c>
      <c s="16" r="F635">
        <f>E635+F634</f>
        <v>171603.9</v>
      </c>
      <c r="G635">
        <f>E635*.7</f>
        <v>282.8</v>
      </c>
      <c s="16" r="H635">
        <f>G635+H634</f>
        <v>96540.96</v>
      </c>
      <c s="16" r="I635">
        <f>sum(F635,H635)</f>
        <v>268144.86</v>
      </c>
      <c r="M635">
        <v>103</v>
      </c>
    </row>
    <row r="636">
      <c t="s" s="14" r="A636">
        <v>19</v>
      </c>
      <c s="8" r="B636">
        <v>41583</v>
      </c>
      <c r="C636">
        <v>360</v>
      </c>
      <c r="E636">
        <v>360</v>
      </c>
      <c s="16" r="F636">
        <f>E636+F635</f>
        <v>171963.9</v>
      </c>
      <c r="G636">
        <f>E636*.7</f>
        <v>252</v>
      </c>
      <c s="16" r="H636">
        <f>G636+H635</f>
        <v>96792.96</v>
      </c>
      <c s="16" r="I636">
        <f>sum(F636,H636)</f>
        <v>268756.86</v>
      </c>
      <c r="M636">
        <v>103</v>
      </c>
      <c r="N636">
        <v>155</v>
      </c>
      <c r="O636">
        <v>140</v>
      </c>
    </row>
    <row r="637">
      <c t="s" s="14" r="A637">
        <v>15</v>
      </c>
      <c s="8" r="B637">
        <v>41584</v>
      </c>
      <c r="C637">
        <v>318</v>
      </c>
      <c r="E637">
        <v>318</v>
      </c>
      <c s="16" r="F637">
        <f>E637+F636</f>
        <v>172281.9</v>
      </c>
      <c r="G637">
        <f>E637*.7</f>
        <v>222.6</v>
      </c>
      <c s="16" r="H637">
        <f>G637+H636</f>
        <v>97015.56</v>
      </c>
      <c s="16" r="I637">
        <f>sum(F637,H637)</f>
        <v>269297.46</v>
      </c>
      <c r="M637">
        <v>100</v>
      </c>
    </row>
    <row r="638">
      <c t="s" s="14" r="A638">
        <v>16</v>
      </c>
      <c s="8" r="B638">
        <v>41585</v>
      </c>
      <c r="C638">
        <v>387</v>
      </c>
      <c r="E638">
        <v>387</v>
      </c>
      <c s="16" r="F638">
        <f>E638+F637</f>
        <v>172668.9</v>
      </c>
      <c r="G638">
        <f>E638*.7</f>
        <v>270.9</v>
      </c>
      <c s="16" r="H638">
        <f>G638+H637</f>
        <v>97286.46</v>
      </c>
      <c s="16" r="I638">
        <f>sum(F638,H638)</f>
        <v>269955.36</v>
      </c>
      <c r="M638">
        <v>103</v>
      </c>
    </row>
    <row r="639">
      <c t="s" s="14" r="A639">
        <v>17</v>
      </c>
      <c s="8" r="B639">
        <v>41586</v>
      </c>
      <c r="C639">
        <v>478</v>
      </c>
      <c r="E639">
        <v>478</v>
      </c>
      <c s="16" r="F639">
        <f>E639+F638</f>
        <v>173146.9</v>
      </c>
      <c r="G639">
        <f>E639*.7</f>
        <v>334.6</v>
      </c>
      <c s="16" r="H639">
        <f>G639+H638</f>
        <v>97621.06</v>
      </c>
      <c s="16" r="I639">
        <f>sum(F639,H639)</f>
        <v>270767.96</v>
      </c>
      <c r="M639">
        <v>103</v>
      </c>
    </row>
    <row r="640">
      <c t="s" s="14" r="A640">
        <v>18</v>
      </c>
      <c s="8" r="B640">
        <v>41589</v>
      </c>
      <c r="C640">
        <v>475</v>
      </c>
      <c r="E640">
        <v>475</v>
      </c>
      <c s="16" r="F640">
        <f>E640+F639</f>
        <v>173621.9</v>
      </c>
      <c r="G640">
        <f>E640*.7</f>
        <v>332.5</v>
      </c>
      <c s="16" r="H640">
        <f>G640+H639</f>
        <v>97953.56</v>
      </c>
      <c s="16" r="I640">
        <f>sum(F640,H640)</f>
        <v>271575.46</v>
      </c>
      <c r="M640">
        <v>103</v>
      </c>
    </row>
    <row r="641">
      <c t="s" s="14" r="A641">
        <v>19</v>
      </c>
      <c s="8" r="B641">
        <v>41590</v>
      </c>
      <c r="C641">
        <v>345</v>
      </c>
      <c r="E641">
        <v>345</v>
      </c>
      <c s="16" r="F641">
        <f>E641+F640</f>
        <v>173966.9</v>
      </c>
      <c r="G641">
        <f>E641*.7</f>
        <v>241.5</v>
      </c>
      <c s="16" r="H641">
        <f>G641+H640</f>
        <v>98195.06</v>
      </c>
      <c s="16" r="I641">
        <f>sum(F641,H641)</f>
        <v>272161.96</v>
      </c>
      <c r="M641">
        <v>103</v>
      </c>
    </row>
    <row r="642">
      <c t="s" s="14" r="A642">
        <v>15</v>
      </c>
      <c s="8" r="B642">
        <v>41591</v>
      </c>
      <c r="C642">
        <v>375</v>
      </c>
      <c r="E642">
        <v>375</v>
      </c>
      <c s="16" r="F642">
        <f>E642+F641</f>
        <v>174341.9</v>
      </c>
      <c r="G642">
        <f>E642*.7</f>
        <v>262.5</v>
      </c>
      <c s="16" r="H642">
        <f>G642+H641</f>
        <v>98457.56</v>
      </c>
      <c s="16" r="I642">
        <f>sum(F642,H642)</f>
        <v>272799.46</v>
      </c>
      <c r="M642">
        <v>103</v>
      </c>
    </row>
    <row r="643">
      <c t="s" s="14" r="A643">
        <v>16</v>
      </c>
      <c s="8" r="B643">
        <v>41592</v>
      </c>
      <c r="C643">
        <v>305</v>
      </c>
      <c r="E643">
        <v>305</v>
      </c>
      <c s="16" r="F643">
        <f>E643+F642</f>
        <v>174646.9</v>
      </c>
      <c r="G643">
        <f>E643*.7</f>
        <v>213.5</v>
      </c>
      <c s="16" r="H643">
        <f>G643+H642</f>
        <v>98671.06</v>
      </c>
      <c s="16" r="I643">
        <f>sum(F643,H643)</f>
        <v>273317.96</v>
      </c>
      <c r="M643">
        <v>103</v>
      </c>
    </row>
    <row r="644">
      <c t="s" s="14" r="A644">
        <v>17</v>
      </c>
      <c s="8" r="B644">
        <v>41593</v>
      </c>
      <c r="C644">
        <v>422</v>
      </c>
      <c r="E644">
        <v>422</v>
      </c>
      <c s="16" r="F644">
        <f>E644+F643</f>
        <v>175068.9</v>
      </c>
      <c r="G644">
        <f>E644*.7</f>
        <v>295.4</v>
      </c>
      <c s="16" r="H644">
        <f>G644+H643</f>
        <v>98966.46</v>
      </c>
      <c s="16" r="I644">
        <f>sum(F644,H644)</f>
        <v>274035.36</v>
      </c>
      <c r="M644">
        <v>103</v>
      </c>
    </row>
    <row r="645">
      <c t="s" s="14" r="A645">
        <v>18</v>
      </c>
      <c s="8" r="B645">
        <v>41596</v>
      </c>
      <c r="C645">
        <v>475</v>
      </c>
      <c r="E645">
        <v>475</v>
      </c>
      <c s="16" r="F645">
        <f>E645+F644</f>
        <v>175543.9</v>
      </c>
      <c r="G645">
        <f>E645*.7</f>
        <v>332.5</v>
      </c>
      <c s="16" r="H645">
        <f>G645+H644</f>
        <v>99298.96</v>
      </c>
      <c s="16" r="I645">
        <f>sum(F645,H645)</f>
        <v>274842.86</v>
      </c>
      <c r="M645">
        <v>103</v>
      </c>
    </row>
    <row r="646">
      <c t="s" s="14" r="A646">
        <v>19</v>
      </c>
      <c s="8" r="B646">
        <v>41597</v>
      </c>
      <c r="C646">
        <v>398</v>
      </c>
      <c r="E646">
        <v>398</v>
      </c>
      <c s="16" r="F646">
        <f>E646+F645</f>
        <v>175941.9</v>
      </c>
      <c r="G646">
        <f>E646*.7</f>
        <v>278.6</v>
      </c>
      <c s="16" r="H646">
        <f>G646+H645</f>
        <v>99577.56</v>
      </c>
      <c s="16" r="I646">
        <f>sum(F646,H646)</f>
        <v>275519.46</v>
      </c>
      <c r="M646">
        <v>103</v>
      </c>
    </row>
    <row r="647">
      <c t="s" s="14" r="A647">
        <v>15</v>
      </c>
      <c s="8" r="B647">
        <v>41598</v>
      </c>
      <c r="C647">
        <v>357</v>
      </c>
      <c r="E647">
        <v>357</v>
      </c>
      <c s="16" r="F647">
        <f>E647+F646</f>
        <v>176298.9</v>
      </c>
      <c r="G647">
        <f>E647*.7</f>
        <v>249.9</v>
      </c>
      <c s="16" r="H647">
        <f>G647+H646</f>
        <v>99827.46</v>
      </c>
      <c s="16" r="I647">
        <f>sum(F647,H647)</f>
        <v>276126.36</v>
      </c>
      <c r="M647">
        <v>103</v>
      </c>
    </row>
    <row r="648">
      <c t="s" s="14" r="A648">
        <v>16</v>
      </c>
      <c s="8" r="B648">
        <v>41599</v>
      </c>
      <c r="C648">
        <v>259</v>
      </c>
      <c r="E648">
        <v>259</v>
      </c>
      <c s="16" r="F648">
        <f>E648+F647</f>
        <v>176557.9</v>
      </c>
      <c r="G648">
        <f>E648*.7</f>
        <v>181.3</v>
      </c>
      <c s="16" r="H648">
        <f>G648+H647</f>
        <v>100008.76</v>
      </c>
      <c s="16" r="I648">
        <f>sum(F648,H648)</f>
        <v>276566.66</v>
      </c>
      <c r="M648">
        <v>103</v>
      </c>
    </row>
    <row r="649">
      <c t="s" s="14" r="A649">
        <v>17</v>
      </c>
      <c s="8" r="B649">
        <v>41600</v>
      </c>
      <c r="C649">
        <v>402</v>
      </c>
      <c r="E649">
        <v>402</v>
      </c>
      <c s="16" r="F649">
        <f>E649+F648</f>
        <v>176959.9</v>
      </c>
      <c r="G649">
        <f>E649*.7</f>
        <v>281.4</v>
      </c>
      <c s="16" r="H649">
        <f>G649+H648</f>
        <v>100290.16</v>
      </c>
      <c s="16" r="I649">
        <f>sum(F649,H649)</f>
        <v>277250.06</v>
      </c>
      <c r="M649">
        <v>103</v>
      </c>
    </row>
    <row r="650">
      <c t="s" s="14" r="A650">
        <v>18</v>
      </c>
      <c s="8" r="B650">
        <v>41603</v>
      </c>
      <c r="C650">
        <v>456</v>
      </c>
      <c r="E650">
        <v>456</v>
      </c>
      <c s="16" r="F650">
        <f>E650+F649</f>
        <v>177415.9</v>
      </c>
      <c r="G650">
        <f>E650*.7</f>
        <v>319.2</v>
      </c>
      <c s="16" r="H650">
        <f>G650+H649</f>
        <v>100609.36</v>
      </c>
      <c s="16" r="I650">
        <f>sum(F650,H650)</f>
        <v>278025.26</v>
      </c>
      <c r="M650">
        <v>103</v>
      </c>
    </row>
    <row r="651">
      <c t="s" s="14" r="A651">
        <v>19</v>
      </c>
      <c s="8" r="B651">
        <v>41604</v>
      </c>
      <c r="C651">
        <v>321</v>
      </c>
      <c r="E651">
        <v>321</v>
      </c>
      <c s="16" r="F651">
        <f>E651+F650</f>
        <v>177736.9</v>
      </c>
      <c r="G651">
        <f>E651*.7</f>
        <v>224.7</v>
      </c>
      <c s="16" r="H651">
        <f>G651+H650</f>
        <v>100834.06</v>
      </c>
      <c s="16" r="I651">
        <f>sum(F651,H651)</f>
        <v>278570.96</v>
      </c>
      <c r="M651">
        <v>103</v>
      </c>
    </row>
    <row r="652">
      <c t="s" s="14" r="A652">
        <v>15</v>
      </c>
      <c s="8" r="B652">
        <v>41605</v>
      </c>
      <c r="C652">
        <v>389</v>
      </c>
      <c r="E652">
        <v>389</v>
      </c>
      <c s="16" r="F652">
        <f>E652+F651</f>
        <v>178125.9</v>
      </c>
      <c r="G652">
        <f>E652*.7</f>
        <v>272.3</v>
      </c>
      <c s="16" r="H652">
        <f>G652+H651</f>
        <v>101106.36</v>
      </c>
      <c s="16" r="I652">
        <f>sum(F652,H652)</f>
        <v>279232.26</v>
      </c>
      <c r="M652">
        <v>103</v>
      </c>
    </row>
    <row r="653">
      <c t="s" s="14" r="A653">
        <v>16</v>
      </c>
      <c s="8" r="B653">
        <v>41606</v>
      </c>
      <c r="C653">
        <v>298</v>
      </c>
      <c r="E653">
        <v>298</v>
      </c>
      <c s="16" r="F653">
        <f>E653+F652</f>
        <v>178423.9</v>
      </c>
      <c r="G653">
        <f>E653*.7</f>
        <v>208.6</v>
      </c>
      <c s="16" r="H653">
        <f>G653+H652</f>
        <v>101314.96</v>
      </c>
      <c s="16" r="I653">
        <f>sum(F653,H653)</f>
        <v>279738.86</v>
      </c>
      <c r="M653">
        <v>103</v>
      </c>
    </row>
    <row r="654">
      <c t="s" s="14" r="A654">
        <v>17</v>
      </c>
      <c s="8" r="B654">
        <v>41607</v>
      </c>
      <c r="C654">
        <v>392</v>
      </c>
      <c r="E654">
        <v>392</v>
      </c>
      <c s="16" r="F654">
        <f>E654+F653</f>
        <v>178815.9</v>
      </c>
      <c r="G654">
        <f>E654*.7</f>
        <v>274.4</v>
      </c>
      <c s="16" r="H654">
        <f>G654+H653</f>
        <v>101589.36</v>
      </c>
      <c s="16" r="I654">
        <f>sum(F654,H654)</f>
        <v>280405.26</v>
      </c>
      <c r="M654">
        <v>103</v>
      </c>
    </row>
    <row r="655">
      <c t="s" s="14" r="A655">
        <v>18</v>
      </c>
      <c s="8" r="B655">
        <v>41610</v>
      </c>
      <c r="C655">
        <v>325</v>
      </c>
      <c r="E655">
        <v>325</v>
      </c>
      <c s="16" r="F655">
        <f>E655+F654</f>
        <v>179140.9</v>
      </c>
      <c r="G655">
        <f>E655*.7</f>
        <v>227.5</v>
      </c>
      <c s="16" r="H655">
        <f>G655+H654</f>
        <v>101816.86</v>
      </c>
      <c s="16" r="I655">
        <f>sum(F655,H655)</f>
        <v>280957.76</v>
      </c>
      <c r="M655">
        <v>103</v>
      </c>
    </row>
    <row r="656">
      <c t="s" s="14" r="A656">
        <v>19</v>
      </c>
      <c s="8" r="B656">
        <v>41611</v>
      </c>
      <c r="C656">
        <v>364</v>
      </c>
      <c r="E656">
        <v>364</v>
      </c>
      <c s="16" r="F656">
        <f>E656+F655</f>
        <v>179504.9</v>
      </c>
      <c r="G656">
        <f>E656*.7</f>
        <v>254.8</v>
      </c>
      <c s="16" r="H656">
        <f>G656+H655</f>
        <v>102071.66</v>
      </c>
      <c s="16" r="I656">
        <f>sum(F656,H656)</f>
        <v>281576.56</v>
      </c>
      <c r="M656">
        <v>103</v>
      </c>
    </row>
    <row r="657">
      <c t="s" s="14" r="A657">
        <v>15</v>
      </c>
      <c s="8" r="B657">
        <v>41612</v>
      </c>
      <c r="C657">
        <v>486</v>
      </c>
      <c r="E657">
        <v>486</v>
      </c>
      <c s="16" r="F657">
        <f>E657+F656</f>
        <v>179990.9</v>
      </c>
      <c r="G657">
        <f>E657*.7</f>
        <v>340.2</v>
      </c>
      <c s="16" r="H657">
        <f>G657+H656</f>
        <v>102411.86</v>
      </c>
      <c s="16" r="I657">
        <f>sum(F657,H657)</f>
        <v>282402.76</v>
      </c>
      <c r="M657">
        <v>103</v>
      </c>
    </row>
    <row r="658">
      <c t="s" s="14" r="A658">
        <v>16</v>
      </c>
      <c s="8" r="B658">
        <v>41613</v>
      </c>
      <c r="C658">
        <v>305</v>
      </c>
      <c r="E658">
        <v>305</v>
      </c>
      <c s="16" r="F658">
        <f>E658+F657</f>
        <v>180295.9</v>
      </c>
      <c r="G658">
        <f>E658*.7</f>
        <v>213.5</v>
      </c>
      <c s="16" r="H658">
        <f>G658+H657</f>
        <v>102625.36</v>
      </c>
      <c s="16" r="I658">
        <f>sum(F658,H658)</f>
        <v>282921.26</v>
      </c>
      <c r="M658">
        <v>103</v>
      </c>
    </row>
    <row r="659">
      <c t="s" s="14" r="A659">
        <v>17</v>
      </c>
      <c s="8" r="B659">
        <v>41614</v>
      </c>
      <c r="C659">
        <v>375</v>
      </c>
      <c r="E659">
        <v>375</v>
      </c>
      <c s="16" r="F659">
        <f>E659+F658</f>
        <v>180670.9</v>
      </c>
      <c r="G659">
        <f>E659*.7</f>
        <v>262.5</v>
      </c>
      <c s="16" r="H659">
        <f>G659+H658</f>
        <v>102887.86</v>
      </c>
      <c s="16" r="I659">
        <f>sum(F659,H659)</f>
        <v>283558.76</v>
      </c>
      <c r="M659">
        <v>103</v>
      </c>
    </row>
    <row r="660">
      <c t="s" s="14" r="A660">
        <v>18</v>
      </c>
      <c s="8" r="B660">
        <v>41617</v>
      </c>
      <c r="C660">
        <v>398</v>
      </c>
      <c r="E660">
        <v>398</v>
      </c>
      <c s="16" r="F660">
        <f>E660+F659</f>
        <v>181068.9</v>
      </c>
      <c r="G660">
        <f>E660*.7</f>
        <v>278.6</v>
      </c>
      <c s="16" r="H660">
        <f>G660+H659</f>
        <v>103166.46</v>
      </c>
      <c s="16" r="I660">
        <f>sum(F660,H660)</f>
        <v>284235.36</v>
      </c>
      <c r="M660">
        <v>100</v>
      </c>
    </row>
    <row r="661">
      <c t="s" s="14" r="A661">
        <v>19</v>
      </c>
      <c s="8" r="B661">
        <v>41618</v>
      </c>
      <c r="C661">
        <v>322</v>
      </c>
      <c r="E661">
        <v>322</v>
      </c>
      <c s="16" r="F661">
        <f>E661+F660</f>
        <v>181390.9</v>
      </c>
      <c r="G661">
        <f>E661*.7</f>
        <v>225.4</v>
      </c>
      <c s="16" r="H661">
        <f>G661+H660</f>
        <v>103391.86</v>
      </c>
      <c s="16" r="I661">
        <f>sum(F661,H661)</f>
        <v>284782.76</v>
      </c>
      <c r="M661">
        <v>100</v>
      </c>
    </row>
    <row r="662">
      <c t="s" s="14" r="A662">
        <v>15</v>
      </c>
      <c s="8" r="B662">
        <v>41619</v>
      </c>
      <c r="C662">
        <v>402</v>
      </c>
      <c r="E662">
        <v>402</v>
      </c>
      <c s="16" r="F662">
        <f>E662+F661</f>
        <v>181792.9</v>
      </c>
      <c r="G662">
        <f>E662*.7</f>
        <v>281.4</v>
      </c>
      <c s="16" r="H662">
        <f>G662+H661</f>
        <v>103673.26</v>
      </c>
      <c s="16" r="I662">
        <f>sum(F662,H662)</f>
        <v>285466.16</v>
      </c>
      <c r="M662">
        <v>100</v>
      </c>
    </row>
    <row r="663">
      <c t="s" s="14" r="A663">
        <v>16</v>
      </c>
      <c s="8" r="B663">
        <v>41620</v>
      </c>
      <c r="C663">
        <v>462</v>
      </c>
      <c r="E663">
        <v>462</v>
      </c>
      <c s="16" r="F663">
        <f>E663+F662</f>
        <v>182254.9</v>
      </c>
      <c r="G663">
        <f>E663*.7</f>
        <v>323.4</v>
      </c>
      <c s="16" r="H663">
        <f>G663+H662</f>
        <v>103996.66</v>
      </c>
      <c s="16" r="I663">
        <f>sum(F663,H663)</f>
        <v>286251.56</v>
      </c>
      <c r="M663">
        <v>100</v>
      </c>
    </row>
    <row r="664">
      <c t="s" s="14" r="A664">
        <v>17</v>
      </c>
      <c s="8" r="B664">
        <v>41621</v>
      </c>
      <c r="C664">
        <v>258</v>
      </c>
      <c r="E664">
        <v>258</v>
      </c>
      <c s="16" r="F664">
        <f>E664+F663</f>
        <v>182512.9</v>
      </c>
      <c r="G664">
        <f>E664*.7</f>
        <v>180.6</v>
      </c>
      <c s="16" r="H664">
        <f>G664+H663</f>
        <v>104177.26</v>
      </c>
      <c s="16" r="I664">
        <f>sum(F664,H664)</f>
        <v>286690.16</v>
      </c>
      <c r="M664">
        <v>100</v>
      </c>
    </row>
    <row r="665">
      <c t="s" s="14" r="A665">
        <v>18</v>
      </c>
      <c s="8" r="B665">
        <v>41624</v>
      </c>
      <c s="16" r="F665">
        <f>E665+F664</f>
        <v>182512.9</v>
      </c>
      <c s="16" r="H665">
        <f>G665+H664</f>
        <v>104177.26</v>
      </c>
      <c s="16" r="I665">
        <f>sum(F665,H665)</f>
        <v>286690.16</v>
      </c>
      <c r="M665">
        <v>100</v>
      </c>
    </row>
    <row r="666">
      <c t="s" s="14" r="A666">
        <v>19</v>
      </c>
      <c s="8" r="B666">
        <v>41625</v>
      </c>
      <c s="16" r="F666">
        <f>E666+F665</f>
        <v>182512.9</v>
      </c>
      <c s="16" r="H666">
        <f>G666+H665</f>
        <v>104177.26</v>
      </c>
      <c s="16" r="I666">
        <f>sum(F666,H666)</f>
        <v>286690.16</v>
      </c>
      <c r="M666">
        <v>100</v>
      </c>
    </row>
    <row r="667">
      <c t="s" s="14" r="A667">
        <v>15</v>
      </c>
      <c s="8" r="B667">
        <v>41626</v>
      </c>
      <c s="16" r="F667">
        <f>E667+F666</f>
        <v>182512.9</v>
      </c>
      <c s="16" r="H667">
        <f>G667+H666</f>
        <v>104177.26</v>
      </c>
      <c s="16" r="I667">
        <f>sum(F667,H667)</f>
        <v>286690.16</v>
      </c>
      <c r="M667">
        <v>100</v>
      </c>
    </row>
    <row r="668">
      <c t="s" s="14" r="A668">
        <v>16</v>
      </c>
      <c s="8" r="B668">
        <v>41627</v>
      </c>
      <c s="16" r="F668">
        <f>E668+F667</f>
        <v>182512.9</v>
      </c>
      <c s="16" r="H668">
        <f>G668+H667</f>
        <v>104177.26</v>
      </c>
      <c s="16" r="I668">
        <f>sum(F668,H668)</f>
        <v>286690.16</v>
      </c>
      <c r="M668">
        <v>100</v>
      </c>
    </row>
    <row r="669">
      <c t="s" s="14" r="A669">
        <v>17</v>
      </c>
      <c s="8" r="B669">
        <v>41628</v>
      </c>
      <c s="16" r="F669">
        <f>E669+F668</f>
        <v>182512.9</v>
      </c>
      <c s="16" r="H669">
        <f>G669+H668</f>
        <v>104177.26</v>
      </c>
      <c s="16" r="I669">
        <f>sum(F669,H669)</f>
        <v>286690.16</v>
      </c>
      <c r="M669">
        <v>100</v>
      </c>
    </row>
    <row r="670">
      <c t="s" s="14" r="A670">
        <v>18</v>
      </c>
      <c s="8" r="B670">
        <v>41631</v>
      </c>
      <c s="16" r="F670">
        <f>E670+F669</f>
        <v>182512.9</v>
      </c>
      <c s="16" r="H670">
        <f>G670+H669</f>
        <v>104177.26</v>
      </c>
      <c s="16" r="I670">
        <f>sum(F670,H670)</f>
        <v>286690.16</v>
      </c>
      <c r="M670">
        <v>100</v>
      </c>
    </row>
    <row r="671">
      <c t="s" s="14" r="A671">
        <v>19</v>
      </c>
      <c s="8" r="B671">
        <v>41632</v>
      </c>
      <c s="16" r="F671">
        <f>E671+F670</f>
        <v>182512.9</v>
      </c>
      <c s="16" r="H671">
        <f>G671+H670</f>
        <v>104177.26</v>
      </c>
      <c s="16" r="I671">
        <f>sum(F671,H671)</f>
        <v>286690.16</v>
      </c>
      <c r="M671">
        <v>100</v>
      </c>
    </row>
    <row r="672">
      <c t="s" s="14" r="A672">
        <v>15</v>
      </c>
      <c s="8" r="B672">
        <v>41633</v>
      </c>
      <c s="16" r="F672">
        <f>E672+F671</f>
        <v>182512.9</v>
      </c>
      <c s="16" r="H672">
        <f>G672+H671</f>
        <v>104177.26</v>
      </c>
      <c s="16" r="I672">
        <f>sum(F672,H672)</f>
        <v>286690.16</v>
      </c>
      <c r="M672">
        <v>100</v>
      </c>
    </row>
    <row r="673">
      <c t="s" s="14" r="A673">
        <v>16</v>
      </c>
      <c s="8" r="B673">
        <v>41634</v>
      </c>
      <c s="16" r="F673">
        <f>E673+F672</f>
        <v>182512.9</v>
      </c>
      <c s="16" r="H673">
        <f>G673+H672</f>
        <v>104177.26</v>
      </c>
      <c s="16" r="I673">
        <f>sum(F673,H673)</f>
        <v>286690.16</v>
      </c>
      <c r="M673">
        <v>100</v>
      </c>
    </row>
    <row r="674">
      <c t="s" s="14" r="A674">
        <v>17</v>
      </c>
      <c s="8" r="B674">
        <v>41635</v>
      </c>
      <c s="16" r="F674">
        <f>E674+F673</f>
        <v>182512.9</v>
      </c>
      <c s="16" r="H674">
        <f>G674+H673</f>
        <v>104177.26</v>
      </c>
      <c s="16" r="I674">
        <f>sum(F674,H674)</f>
        <v>286690.16</v>
      </c>
      <c r="M674">
        <v>100</v>
      </c>
    </row>
    <row r="675">
      <c t="s" s="14" r="A675">
        <v>18</v>
      </c>
      <c s="8" r="B675">
        <v>41638</v>
      </c>
      <c s="16" r="F675">
        <f>E675+F674</f>
        <v>182512.9</v>
      </c>
      <c s="16" r="H675">
        <f>G675+H674</f>
        <v>104177.26</v>
      </c>
      <c s="16" r="I675">
        <f>sum(F675,H675)</f>
        <v>286690.16</v>
      </c>
      <c r="M675">
        <v>100</v>
      </c>
    </row>
    <row r="676">
      <c t="s" s="14" r="A676">
        <v>19</v>
      </c>
      <c s="8" r="B676">
        <v>41639</v>
      </c>
      <c s="16" r="F676">
        <f>E676+F675</f>
        <v>182512.9</v>
      </c>
      <c s="16" r="H676">
        <f>G676+H675</f>
        <v>104177.26</v>
      </c>
      <c s="16" r="I676">
        <f>sum(F676,H676)</f>
        <v>286690.16</v>
      </c>
      <c r="M676">
        <v>100</v>
      </c>
    </row>
    <row r="677">
      <c t="s" s="14" r="A677">
        <v>15</v>
      </c>
      <c s="8" r="B677">
        <v>41640</v>
      </c>
      <c s="16" r="F677">
        <f>E677+F676</f>
        <v>182512.9</v>
      </c>
      <c s="16" r="H677">
        <f>G677+H676</f>
        <v>104177.26</v>
      </c>
      <c s="16" r="I677">
        <f>sum(F677,H677)</f>
        <v>286690.16</v>
      </c>
      <c r="M677">
        <v>100</v>
      </c>
    </row>
    <row r="678">
      <c t="s" s="14" r="A678">
        <v>16</v>
      </c>
      <c s="8" r="B678">
        <v>41641</v>
      </c>
      <c s="16" r="F678">
        <f>E678+F677</f>
        <v>182512.9</v>
      </c>
      <c s="16" r="H678">
        <f>G678+H677</f>
        <v>104177.26</v>
      </c>
      <c s="16" r="I678">
        <f>sum(F678,H678)</f>
        <v>286690.16</v>
      </c>
      <c r="M678">
        <v>100</v>
      </c>
    </row>
    <row r="679">
      <c t="s" s="14" r="A679">
        <v>17</v>
      </c>
      <c s="8" r="B679">
        <v>41642</v>
      </c>
      <c s="16" r="F679">
        <f>E679+F678</f>
        <v>182512.9</v>
      </c>
      <c s="16" r="H679">
        <f>G679+H678</f>
        <v>104177.26</v>
      </c>
      <c s="16" r="I679">
        <f>sum(F679,H679)</f>
        <v>286690.16</v>
      </c>
      <c r="M679">
        <v>100</v>
      </c>
    </row>
    <row r="680">
      <c t="s" s="14" r="A680">
        <v>18</v>
      </c>
      <c s="8" r="B680">
        <v>41645</v>
      </c>
      <c s="16" r="F680">
        <f>E680+F679</f>
        <v>182512.9</v>
      </c>
      <c s="16" r="H680">
        <f>G680+H679</f>
        <v>104177.26</v>
      </c>
      <c s="16" r="I680">
        <f>sum(F680,H680)</f>
        <v>286690.16</v>
      </c>
      <c r="M680">
        <v>100</v>
      </c>
    </row>
    <row r="681">
      <c t="s" s="14" r="A681">
        <v>19</v>
      </c>
      <c s="8" r="B681">
        <v>41646</v>
      </c>
      <c s="16" r="F681">
        <f>E681+F680</f>
        <v>182512.9</v>
      </c>
      <c s="16" r="H681">
        <f>G681+H680</f>
        <v>104177.26</v>
      </c>
      <c s="16" r="I681">
        <f>sum(F681,H681)</f>
        <v>286690.16</v>
      </c>
      <c r="M681">
        <v>100</v>
      </c>
    </row>
    <row r="682">
      <c t="s" s="14" r="A682">
        <v>15</v>
      </c>
      <c s="8" r="B682">
        <v>41647</v>
      </c>
      <c s="16" r="F682">
        <f>E682+F681</f>
        <v>182512.9</v>
      </c>
      <c s="16" r="H682">
        <f>G682+H681</f>
        <v>104177.26</v>
      </c>
      <c s="16" r="I682">
        <f>sum(F682,H682)</f>
        <v>286690.16</v>
      </c>
      <c r="M682">
        <v>100</v>
      </c>
    </row>
    <row r="683">
      <c t="s" s="14" r="A683">
        <v>16</v>
      </c>
      <c s="8" r="B683">
        <v>41648</v>
      </c>
      <c s="16" r="F683">
        <f>E683+F682</f>
        <v>182512.9</v>
      </c>
      <c s="16" r="H683">
        <f>G683+H682</f>
        <v>104177.26</v>
      </c>
      <c s="16" r="I683">
        <f>sum(F683,H683)</f>
        <v>286690.16</v>
      </c>
      <c r="M683">
        <v>100</v>
      </c>
    </row>
    <row r="684">
      <c t="s" s="14" r="A684">
        <v>17</v>
      </c>
      <c s="8" r="B684">
        <v>41649</v>
      </c>
      <c s="16" r="F684">
        <f>E684+F683</f>
        <v>182512.9</v>
      </c>
      <c s="16" r="H684">
        <f>G684+H683</f>
        <v>104177.26</v>
      </c>
      <c s="16" r="I684">
        <f>sum(F684,H684)</f>
        <v>286690.16</v>
      </c>
      <c r="M684">
        <v>100</v>
      </c>
    </row>
    <row r="685">
      <c t="s" s="14" r="A685">
        <v>18</v>
      </c>
      <c s="8" r="B685">
        <v>41652</v>
      </c>
      <c r="C685">
        <v>489</v>
      </c>
      <c r="E685">
        <f>sum(C685:D685)</f>
        <v>489</v>
      </c>
      <c s="16" r="F685">
        <f>E685+F684</f>
        <v>183001.9</v>
      </c>
      <c r="G685">
        <f>E685*.7</f>
        <v>342.3</v>
      </c>
      <c s="16" r="H685">
        <f>G685+H684</f>
        <v>104519.56</v>
      </c>
      <c s="16" r="I685">
        <f>sum(F685,H685)</f>
        <v>287521.46</v>
      </c>
      <c r="M685">
        <v>100</v>
      </c>
    </row>
    <row r="686">
      <c t="s" s="14" r="A686">
        <v>19</v>
      </c>
      <c s="8" r="B686">
        <v>41653</v>
      </c>
      <c r="C686">
        <v>329</v>
      </c>
      <c r="E686">
        <f>sum(C686:D686)</f>
        <v>329</v>
      </c>
      <c s="16" r="F686">
        <f>E686+F685</f>
        <v>183330.9</v>
      </c>
      <c r="G686">
        <f>E686*.7</f>
        <v>230.3</v>
      </c>
      <c s="16" r="H686">
        <f>G686+H685</f>
        <v>104749.86</v>
      </c>
      <c s="16" r="I686">
        <f>sum(F686,H686)</f>
        <v>288080.76</v>
      </c>
      <c r="M686">
        <v>100</v>
      </c>
    </row>
    <row r="687">
      <c t="s" s="14" r="A687">
        <v>15</v>
      </c>
      <c s="8" r="B687">
        <v>41289</v>
      </c>
      <c r="C687">
        <v>367</v>
      </c>
      <c r="E687">
        <f>sum(C687:D687)</f>
        <v>367</v>
      </c>
      <c s="16" r="F687">
        <f>E687+F686</f>
        <v>183697.9</v>
      </c>
      <c r="G687">
        <f>E687*.7</f>
        <v>256.9</v>
      </c>
      <c s="16" r="H687">
        <f>G687+H686</f>
        <v>105006.76</v>
      </c>
      <c s="16" r="I687">
        <f>sum(F687,H687)</f>
        <v>288704.66</v>
      </c>
      <c r="M687">
        <v>100</v>
      </c>
    </row>
    <row r="688">
      <c t="s" s="14" r="A688">
        <v>16</v>
      </c>
      <c s="8" r="B688">
        <v>41655</v>
      </c>
      <c r="C688">
        <v>397</v>
      </c>
      <c r="E688">
        <f>sum(C688:D688)</f>
        <v>397</v>
      </c>
      <c s="16" r="F688">
        <f>E688+F687</f>
        <v>184094.9</v>
      </c>
      <c r="G688">
        <f>E688*.7</f>
        <v>277.9</v>
      </c>
      <c s="16" r="H688">
        <f>G688+H687</f>
        <v>105284.66</v>
      </c>
      <c s="16" r="I688">
        <f>sum(F688,H688)</f>
        <v>289379.56</v>
      </c>
      <c r="M688">
        <v>100</v>
      </c>
    </row>
    <row r="689">
      <c t="s" s="14" r="A689">
        <v>17</v>
      </c>
      <c s="8" r="B689">
        <v>41656</v>
      </c>
      <c r="C689">
        <v>298</v>
      </c>
      <c r="E689">
        <f>sum(C689:D689)</f>
        <v>298</v>
      </c>
      <c s="16" r="F689">
        <f>E689+F688</f>
        <v>184392.9</v>
      </c>
      <c r="G689">
        <f>E689*.7</f>
        <v>208.6</v>
      </c>
      <c s="16" r="H689">
        <f>G689+H688</f>
        <v>105493.26</v>
      </c>
      <c s="16" r="I689">
        <f>sum(F689,H689)</f>
        <v>289886.16</v>
      </c>
      <c r="M689">
        <v>100</v>
      </c>
    </row>
    <row r="690">
      <c t="s" s="14" r="A690">
        <v>18</v>
      </c>
      <c s="8" r="B690">
        <v>41659</v>
      </c>
      <c r="C690">
        <v>256</v>
      </c>
      <c r="E690">
        <f>sum(C690:D690)</f>
        <v>256</v>
      </c>
      <c s="16" r="F690">
        <f>E690+F689</f>
        <v>184648.9</v>
      </c>
      <c r="G690">
        <f>E690*.7</f>
        <v>179.2</v>
      </c>
      <c s="16" r="H690">
        <f>G690+H689</f>
        <v>105672.46</v>
      </c>
      <c s="16" r="I690">
        <f>sum(F690,H690)</f>
        <v>290321.36</v>
      </c>
      <c r="M690">
        <v>100</v>
      </c>
    </row>
    <row r="691">
      <c t="s" s="14" r="A691">
        <v>19</v>
      </c>
      <c s="8" r="B691">
        <v>41660</v>
      </c>
      <c r="C691">
        <v>352</v>
      </c>
      <c r="E691">
        <f>sum(C691:D691)</f>
        <v>352</v>
      </c>
      <c s="16" r="F691">
        <f>E691+F690</f>
        <v>185000.9</v>
      </c>
      <c r="G691">
        <f>E691*.7</f>
        <v>246.4</v>
      </c>
      <c s="16" r="H691">
        <f>G691+H690</f>
        <v>105918.86</v>
      </c>
      <c s="16" r="I691">
        <f>sum(F691,H691)</f>
        <v>290919.76</v>
      </c>
      <c r="M691">
        <v>110</v>
      </c>
    </row>
    <row r="692">
      <c t="s" s="14" r="A692">
        <v>15</v>
      </c>
      <c s="8" r="B692">
        <v>41661</v>
      </c>
      <c r="C692">
        <v>402</v>
      </c>
      <c r="E692">
        <f>sum(C692:D692)</f>
        <v>402</v>
      </c>
      <c s="16" r="F692">
        <f>E692+F691</f>
        <v>185402.9</v>
      </c>
      <c r="G692">
        <f>E692*.7</f>
        <v>281.4</v>
      </c>
      <c s="16" r="H692">
        <f>G692+H691</f>
        <v>106200.26</v>
      </c>
      <c s="16" r="I692">
        <f>sum(F692,H692)</f>
        <v>291603.16</v>
      </c>
      <c r="M692">
        <v>110</v>
      </c>
    </row>
    <row r="693">
      <c t="s" s="14" r="A693">
        <v>16</v>
      </c>
      <c s="8" r="B693">
        <v>41662</v>
      </c>
      <c r="C693">
        <v>500</v>
      </c>
      <c r="E693">
        <f>sum(C693:D693)</f>
        <v>500</v>
      </c>
      <c s="16" r="F693">
        <f>E693+F692</f>
        <v>185902.9</v>
      </c>
      <c r="G693">
        <f>E693*.7</f>
        <v>350</v>
      </c>
      <c s="16" r="H693">
        <f>G693+H692</f>
        <v>106550.26</v>
      </c>
      <c s="16" r="I693">
        <f>sum(F693,H693)</f>
        <v>292453.16</v>
      </c>
      <c r="M693">
        <v>110</v>
      </c>
    </row>
    <row r="694">
      <c t="s" s="14" r="A694">
        <v>17</v>
      </c>
      <c s="8" r="B694">
        <v>41663</v>
      </c>
      <c r="C694">
        <v>258</v>
      </c>
      <c r="E694">
        <f>sum(C694:D694)</f>
        <v>258</v>
      </c>
      <c s="16" r="F694">
        <f>E694+F693</f>
        <v>186160.9</v>
      </c>
      <c r="G694">
        <f>E694*.7</f>
        <v>180.6</v>
      </c>
      <c s="16" r="H694">
        <f>G694+H693</f>
        <v>106730.86</v>
      </c>
      <c s="16" r="I694">
        <f>sum(F694,H694)</f>
        <v>292891.76</v>
      </c>
      <c r="M694">
        <v>110</v>
      </c>
    </row>
    <row r="695">
      <c t="s" s="14" r="A695">
        <v>18</v>
      </c>
      <c s="8" r="B695">
        <v>41666</v>
      </c>
      <c r="C695">
        <v>365</v>
      </c>
      <c r="E695">
        <f>sum(C695:D695)</f>
        <v>365</v>
      </c>
      <c s="16" r="F695">
        <f>E695+F694</f>
        <v>186525.9</v>
      </c>
      <c r="G695">
        <f>E695*.7</f>
        <v>255.5</v>
      </c>
      <c s="16" r="H695">
        <f>G695+H694</f>
        <v>106986.36</v>
      </c>
      <c s="16" r="I695">
        <f>sum(F695,H695)</f>
        <v>293512.26</v>
      </c>
      <c r="M695">
        <v>110</v>
      </c>
    </row>
    <row r="696">
      <c t="s" s="14" r="A696">
        <v>19</v>
      </c>
      <c s="8" r="B696">
        <v>41667</v>
      </c>
      <c r="C696">
        <v>279</v>
      </c>
      <c r="E696">
        <f>sum(C696:D696)</f>
        <v>279</v>
      </c>
      <c s="16" r="F696">
        <f>E696+F695</f>
        <v>186804.9</v>
      </c>
      <c r="G696">
        <f>E696*.7</f>
        <v>195.3</v>
      </c>
      <c s="16" r="H696">
        <f>G696+H695</f>
        <v>107181.66</v>
      </c>
      <c s="16" r="I696">
        <f>sum(F696,H696)</f>
        <v>293986.56</v>
      </c>
      <c r="M696">
        <v>110</v>
      </c>
    </row>
    <row r="697">
      <c t="s" s="14" r="A697">
        <v>15</v>
      </c>
      <c s="8" r="B697">
        <v>41668</v>
      </c>
      <c r="C697">
        <v>400</v>
      </c>
      <c r="E697">
        <f>sum(C697:D697)</f>
        <v>400</v>
      </c>
      <c s="16" r="F697">
        <f>E697+F696</f>
        <v>187204.9</v>
      </c>
      <c r="G697">
        <f>E697*.7</f>
        <v>280</v>
      </c>
      <c s="16" r="H697">
        <f>G697+H696</f>
        <v>107461.66</v>
      </c>
      <c s="16" r="I697">
        <f>sum(F697,H697)</f>
        <v>294666.56</v>
      </c>
      <c r="M697">
        <v>110</v>
      </c>
    </row>
    <row r="698">
      <c t="s" s="14" r="A698">
        <v>16</v>
      </c>
      <c s="8" r="B698">
        <v>41669</v>
      </c>
      <c r="C698">
        <v>322</v>
      </c>
      <c r="E698">
        <f>sum(C698:D698)</f>
        <v>322</v>
      </c>
      <c s="16" r="F698">
        <f>E698+F697</f>
        <v>187526.9</v>
      </c>
      <c r="G698">
        <f>E698*.7</f>
        <v>225.4</v>
      </c>
      <c s="16" r="H698">
        <f>G698+H697</f>
        <v>107687.06</v>
      </c>
      <c s="16" r="I698">
        <f>sum(F698,H698)</f>
        <v>295213.96</v>
      </c>
      <c r="M698">
        <v>110</v>
      </c>
    </row>
    <row r="699">
      <c t="s" s="14" r="A699">
        <v>17</v>
      </c>
      <c s="8" r="B699">
        <v>41670</v>
      </c>
      <c r="C699">
        <v>402</v>
      </c>
      <c r="E699">
        <f>sum(C699:D699)</f>
        <v>402</v>
      </c>
      <c s="16" r="F699">
        <f>E699+F698</f>
        <v>187928.9</v>
      </c>
      <c r="G699">
        <f>E699*.7</f>
        <v>281.4</v>
      </c>
      <c s="16" r="H699">
        <f>G699+H698</f>
        <v>107968.46</v>
      </c>
      <c s="16" r="I699">
        <f>sum(F699,H699)</f>
        <v>295897.36</v>
      </c>
      <c r="M699">
        <v>110</v>
      </c>
    </row>
    <row r="700">
      <c t="s" s="14" r="A700">
        <v>18</v>
      </c>
      <c s="8" r="B700">
        <v>41673</v>
      </c>
      <c r="C700">
        <v>285</v>
      </c>
      <c r="E700">
        <f>sum(C700:D700)</f>
        <v>285</v>
      </c>
      <c s="16" r="F700">
        <f>E700+F699</f>
        <v>188213.9</v>
      </c>
      <c r="G700">
        <f>E700*.7</f>
        <v>199.5</v>
      </c>
      <c s="16" r="H700">
        <f>G700+H699</f>
        <v>108167.96</v>
      </c>
      <c s="16" r="I700">
        <f>sum(F700,H700)</f>
        <v>296381.86</v>
      </c>
      <c r="M700">
        <v>110</v>
      </c>
    </row>
    <row r="701">
      <c t="s" s="14" r="A701">
        <v>19</v>
      </c>
      <c s="8" r="B701">
        <v>41674</v>
      </c>
      <c r="C701">
        <v>312</v>
      </c>
      <c r="E701">
        <f>sum(C701:D701)</f>
        <v>312</v>
      </c>
      <c s="16" r="F701">
        <f>E701+F700</f>
        <v>188525.9</v>
      </c>
      <c r="G701">
        <f>E701*.7</f>
        <v>218.4</v>
      </c>
      <c s="16" r="H701">
        <f>G701+H700</f>
        <v>108386.36</v>
      </c>
      <c s="16" r="I701">
        <f>sum(F701,H701)</f>
        <v>296912.26</v>
      </c>
      <c r="M701">
        <v>110</v>
      </c>
    </row>
    <row r="702">
      <c t="s" s="14" r="A702">
        <v>15</v>
      </c>
      <c s="8" r="B702">
        <v>41675</v>
      </c>
      <c r="C702">
        <v>425</v>
      </c>
      <c r="E702">
        <f>sum(C702:D702)</f>
        <v>425</v>
      </c>
      <c s="16" r="F702">
        <f>E702+F701</f>
        <v>188950.9</v>
      </c>
      <c r="G702">
        <f>E702*.7</f>
        <v>297.5</v>
      </c>
      <c s="16" r="H702">
        <f>G702+H701</f>
        <v>108683.86</v>
      </c>
      <c s="16" r="I702">
        <f>sum(F702,H702)</f>
        <v>297634.76</v>
      </c>
      <c r="M702">
        <v>110</v>
      </c>
    </row>
    <row r="703">
      <c t="s" s="14" r="A703">
        <v>16</v>
      </c>
      <c s="8" r="B703">
        <v>41676</v>
      </c>
      <c r="C703">
        <v>360</v>
      </c>
      <c r="E703">
        <f>sum(C703:D703)</f>
        <v>360</v>
      </c>
      <c s="16" r="F703">
        <f>E703+F702</f>
        <v>189310.9</v>
      </c>
      <c r="G703">
        <f>E703*.7</f>
        <v>252</v>
      </c>
      <c s="16" r="H703">
        <f>G703+H702</f>
        <v>108935.86</v>
      </c>
      <c s="16" r="I703">
        <f>sum(F703,H703)</f>
        <v>298246.76</v>
      </c>
      <c r="M703">
        <v>107</v>
      </c>
    </row>
    <row r="704">
      <c t="s" s="14" r="A704">
        <v>17</v>
      </c>
      <c s="8" r="B704">
        <v>41677</v>
      </c>
      <c r="C704">
        <v>256</v>
      </c>
      <c r="E704">
        <f>sum(C704:D704)</f>
        <v>256</v>
      </c>
      <c s="16" r="F704">
        <f>E704+F703</f>
        <v>189566.9</v>
      </c>
      <c r="G704">
        <f>E704*.7</f>
        <v>179.2</v>
      </c>
      <c s="16" r="H704">
        <f>G704+H703</f>
        <v>109115.06</v>
      </c>
      <c s="16" r="I704">
        <f>sum(F704,H704)</f>
        <v>298681.96</v>
      </c>
      <c r="M704">
        <v>100</v>
      </c>
    </row>
    <row r="705">
      <c t="s" s="14" r="A705">
        <v>18</v>
      </c>
      <c s="8" r="B705">
        <v>41680</v>
      </c>
      <c r="C705">
        <v>305</v>
      </c>
      <c r="E705">
        <f>sum(C705:D705)</f>
        <v>305</v>
      </c>
      <c s="16" r="F705">
        <f>E705+F704</f>
        <v>189871.9</v>
      </c>
      <c r="G705">
        <f>E705*.7</f>
        <v>213.5</v>
      </c>
      <c s="16" r="H705">
        <f>G705+H704</f>
        <v>109328.56</v>
      </c>
      <c s="16" r="I705">
        <f>sum(F705,H705)</f>
        <v>299200.46</v>
      </c>
      <c r="M705">
        <v>100</v>
      </c>
    </row>
    <row r="706">
      <c t="s" s="14" r="A706">
        <v>19</v>
      </c>
      <c s="8" r="B706">
        <v>41681</v>
      </c>
      <c r="C706">
        <v>361</v>
      </c>
      <c r="E706">
        <f>sum(C706:D706)</f>
        <v>361</v>
      </c>
      <c s="16" r="F706">
        <f>E706+F705</f>
        <v>190232.9</v>
      </c>
      <c r="G706">
        <f>E706*.7</f>
        <v>252.7</v>
      </c>
      <c s="16" r="H706">
        <f>G706+H705</f>
        <v>109581.26</v>
      </c>
      <c s="16" r="I706">
        <f>sum(F706,H706)</f>
        <v>299814.16</v>
      </c>
      <c r="M706">
        <v>100</v>
      </c>
    </row>
    <row r="707">
      <c t="s" s="14" r="A707">
        <v>15</v>
      </c>
      <c s="8" r="B707">
        <v>41682</v>
      </c>
      <c r="C707">
        <v>402</v>
      </c>
      <c r="E707">
        <f>sum(C707:D707)</f>
        <v>402</v>
      </c>
      <c s="16" r="F707">
        <f>E707+F706</f>
        <v>190634.9</v>
      </c>
      <c r="G707">
        <f>E707*.7</f>
        <v>281.4</v>
      </c>
      <c s="16" r="H707">
        <f>G707+H706</f>
        <v>109862.66</v>
      </c>
      <c s="16" r="I707">
        <f>sum(F707,H707)</f>
        <v>300497.56</v>
      </c>
      <c r="M707">
        <v>110</v>
      </c>
    </row>
    <row r="708">
      <c t="s" s="14" r="A708">
        <v>16</v>
      </c>
      <c s="8" r="B708">
        <v>41683</v>
      </c>
      <c r="C708">
        <v>395</v>
      </c>
      <c r="E708">
        <f>sum(C708:D708)</f>
        <v>395</v>
      </c>
      <c s="16" r="F708">
        <f>E708+F707</f>
        <v>191029.9</v>
      </c>
      <c r="G708">
        <f>E708*.7</f>
        <v>276.5</v>
      </c>
      <c s="16" r="H708">
        <f>G708+H707</f>
        <v>110139.16</v>
      </c>
      <c s="16" r="I708">
        <f>sum(F708,H708)</f>
        <v>301169.06</v>
      </c>
      <c r="M708">
        <v>110</v>
      </c>
    </row>
    <row r="709">
      <c t="s" s="14" r="A709">
        <v>17</v>
      </c>
      <c s="8" r="B709">
        <v>41684</v>
      </c>
      <c r="C709">
        <v>335</v>
      </c>
      <c r="E709">
        <f>sum(C709:D709)</f>
        <v>335</v>
      </c>
      <c s="16" r="F709">
        <f>E709+F708</f>
        <v>191364.9</v>
      </c>
      <c r="G709">
        <f>E709*.7</f>
        <v>234.5</v>
      </c>
      <c s="16" r="H709">
        <f>G709+H708</f>
        <v>110373.66</v>
      </c>
      <c s="16" r="I709">
        <f>sum(F709,H709)</f>
        <v>301738.56</v>
      </c>
      <c r="M709">
        <v>110</v>
      </c>
    </row>
    <row r="710">
      <c t="s" s="14" r="A710">
        <v>18</v>
      </c>
      <c s="8" r="B710">
        <v>41687</v>
      </c>
      <c r="C710">
        <v>363</v>
      </c>
      <c r="E710">
        <f>sum(C710:D710)</f>
        <v>363</v>
      </c>
      <c s="16" r="F710">
        <f>E710+F709</f>
        <v>191727.9</v>
      </c>
      <c r="G710">
        <f>E710*.7</f>
        <v>254.1</v>
      </c>
      <c s="16" r="H710">
        <f>G710+H709</f>
        <v>110627.76</v>
      </c>
      <c s="16" r="I710">
        <f>sum(F710,H710)</f>
        <v>302355.66</v>
      </c>
      <c r="M710">
        <v>110</v>
      </c>
    </row>
    <row r="711">
      <c t="s" s="14" r="A711">
        <v>19</v>
      </c>
      <c s="8" r="B711">
        <v>41688</v>
      </c>
      <c r="C711">
        <v>423</v>
      </c>
      <c r="E711">
        <f>sum(C711:D711)</f>
        <v>423</v>
      </c>
      <c s="16" r="F711">
        <f>E711+F710</f>
        <v>192150.9</v>
      </c>
      <c r="G711">
        <f>E711*.7</f>
        <v>296.1</v>
      </c>
      <c s="16" r="H711">
        <f>G711+H710</f>
        <v>110923.86</v>
      </c>
      <c s="16" r="I711">
        <f>sum(F711,H711)</f>
        <v>303074.76</v>
      </c>
      <c r="M711">
        <v>110</v>
      </c>
    </row>
    <row r="712">
      <c t="s" s="14" r="A712">
        <v>15</v>
      </c>
      <c s="8" r="B712">
        <v>41689</v>
      </c>
      <c r="C712">
        <v>307</v>
      </c>
      <c r="E712">
        <f>sum(C712:D712)</f>
        <v>307</v>
      </c>
      <c s="16" r="F712">
        <f>E712+F711</f>
        <v>192457.9</v>
      </c>
      <c r="G712">
        <f>E712*.7</f>
        <v>214.9</v>
      </c>
      <c s="16" r="H712">
        <f>G712+H711</f>
        <v>111138.76</v>
      </c>
      <c s="16" r="I712">
        <f>sum(F712,H712)</f>
        <v>303596.66</v>
      </c>
      <c r="M712">
        <v>105</v>
      </c>
    </row>
    <row r="713">
      <c t="s" s="14" r="A713">
        <v>16</v>
      </c>
      <c s="8" r="B713">
        <v>41690</v>
      </c>
      <c r="C713">
        <v>297</v>
      </c>
      <c r="E713">
        <f>sum(C713:D713)</f>
        <v>297</v>
      </c>
      <c s="16" r="F713">
        <f>E713+F712</f>
        <v>192754.9</v>
      </c>
      <c r="G713">
        <f>E713*.7</f>
        <v>207.9</v>
      </c>
      <c s="16" r="H713">
        <f>G713+H712</f>
        <v>111346.66</v>
      </c>
      <c s="16" r="I713">
        <f>sum(F713,H713)</f>
        <v>304101.56</v>
      </c>
      <c r="M713">
        <v>105</v>
      </c>
    </row>
    <row r="714">
      <c t="s" s="14" r="A714">
        <v>17</v>
      </c>
      <c s="8" r="B714">
        <v>41691</v>
      </c>
      <c r="C714">
        <v>384</v>
      </c>
      <c r="E714">
        <f>sum(C714:D714)</f>
        <v>384</v>
      </c>
      <c s="16" r="F714">
        <f>E714+F713</f>
        <v>193138.9</v>
      </c>
      <c r="G714">
        <f>E714*.7</f>
        <v>268.8</v>
      </c>
      <c s="16" r="H714">
        <f>G714+H713</f>
        <v>111615.46</v>
      </c>
      <c s="16" r="I714">
        <f>sum(F714,H714)</f>
        <v>304754.36</v>
      </c>
      <c r="M714">
        <v>100</v>
      </c>
    </row>
    <row r="715">
      <c t="s" s="14" r="A715">
        <v>18</v>
      </c>
      <c s="8" r="B715">
        <v>41694</v>
      </c>
      <c r="C715">
        <v>362</v>
      </c>
      <c r="E715">
        <f>sum(C715:D715)</f>
        <v>362</v>
      </c>
      <c s="16" r="F715">
        <f>E715+F714</f>
        <v>193500.9</v>
      </c>
      <c r="G715">
        <f>E715*.7</f>
        <v>253.4</v>
      </c>
      <c s="16" r="H715">
        <f>G715+H714</f>
        <v>111868.86</v>
      </c>
      <c s="16" r="I715">
        <f>sum(F715,H715)</f>
        <v>305369.76</v>
      </c>
      <c r="M715">
        <v>105</v>
      </c>
    </row>
    <row r="716">
      <c t="s" s="14" r="A716">
        <v>19</v>
      </c>
      <c s="8" r="B716">
        <v>41695</v>
      </c>
      <c r="C716">
        <v>405</v>
      </c>
      <c r="E716">
        <f>sum(C716:D716)</f>
        <v>405</v>
      </c>
      <c s="16" r="F716">
        <f>E716+F715</f>
        <v>193905.9</v>
      </c>
      <c r="G716">
        <f>E716*.7</f>
        <v>283.5</v>
      </c>
      <c s="16" r="H716">
        <f>G716+H715</f>
        <v>112152.36</v>
      </c>
      <c s="16" r="I716">
        <f>sum(F716,H716)</f>
        <v>306058.26</v>
      </c>
      <c r="M716">
        <v>105</v>
      </c>
    </row>
    <row r="717">
      <c t="s" s="14" r="A717">
        <v>15</v>
      </c>
      <c s="8" r="B717">
        <v>41696</v>
      </c>
      <c r="C717">
        <v>298</v>
      </c>
      <c r="E717">
        <f>sum(C717:D717)</f>
        <v>298</v>
      </c>
      <c s="16" r="F717">
        <f>E717+F716</f>
        <v>194203.9</v>
      </c>
      <c r="G717">
        <f>E717*.7</f>
        <v>208.6</v>
      </c>
      <c s="16" r="H717">
        <f>G717+H716</f>
        <v>112360.96</v>
      </c>
      <c s="16" r="I717">
        <f>sum(F717,H717)</f>
        <v>306564.86</v>
      </c>
      <c r="M717">
        <v>105</v>
      </c>
    </row>
    <row r="718">
      <c t="s" s="14" r="A718">
        <v>16</v>
      </c>
      <c s="8" r="B718">
        <v>41697</v>
      </c>
      <c r="C718">
        <v>426</v>
      </c>
      <c r="E718">
        <f>sum(C718:D718)</f>
        <v>426</v>
      </c>
      <c s="16" r="F718">
        <f>E718+F717</f>
        <v>194629.9</v>
      </c>
      <c r="G718">
        <f>E718*.7</f>
        <v>298.2</v>
      </c>
      <c s="16" r="H718">
        <f>G718+H717</f>
        <v>112659.16</v>
      </c>
      <c s="16" r="I718">
        <f>sum(F718,H718)</f>
        <v>307289.06</v>
      </c>
      <c r="M718">
        <v>105</v>
      </c>
    </row>
    <row r="719">
      <c t="s" s="14" r="A719">
        <v>17</v>
      </c>
      <c s="8" r="B719">
        <v>41698</v>
      </c>
      <c r="C719">
        <v>329</v>
      </c>
      <c r="E719">
        <f>sum(C719:D719)</f>
        <v>329</v>
      </c>
      <c s="16" r="F719">
        <f>E719+F718</f>
        <v>194958.9</v>
      </c>
      <c r="G719">
        <f>E719*.7</f>
        <v>230.3</v>
      </c>
      <c s="16" r="H719">
        <f>G719+H718</f>
        <v>112889.46</v>
      </c>
      <c s="16" r="I719">
        <f>sum(F719,H719)</f>
        <v>307848.36</v>
      </c>
      <c r="M719">
        <v>100</v>
      </c>
    </row>
    <row r="720">
      <c t="s" s="14" r="A720">
        <v>18</v>
      </c>
      <c s="8" r="B720">
        <v>41701</v>
      </c>
      <c r="C720">
        <v>326</v>
      </c>
      <c r="E720">
        <f>sum(C720:D720)</f>
        <v>326</v>
      </c>
      <c s="16" r="F720">
        <f>E720+F719</f>
        <v>195284.9</v>
      </c>
      <c r="G720">
        <f>E720*.7</f>
        <v>228.2</v>
      </c>
      <c s="16" r="H720">
        <f>G720+H719</f>
        <v>113117.66</v>
      </c>
      <c s="16" r="I720">
        <f>sum(F720,H720)</f>
        <v>308402.56</v>
      </c>
      <c r="M720">
        <v>100</v>
      </c>
    </row>
    <row r="721">
      <c t="s" s="14" r="A721">
        <v>19</v>
      </c>
      <c s="8" r="B721">
        <v>41702</v>
      </c>
      <c r="C721">
        <v>357</v>
      </c>
      <c r="E721">
        <f>sum(C721:D721)</f>
        <v>357</v>
      </c>
      <c s="16" r="F721">
        <f>E721+F720</f>
        <v>195641.9</v>
      </c>
      <c r="G721">
        <f>E721*.7</f>
        <v>249.9</v>
      </c>
      <c s="16" r="H721">
        <f>G721+H720</f>
        <v>113367.56</v>
      </c>
      <c s="16" r="I721">
        <f>sum(F721,H721)</f>
        <v>309009.46</v>
      </c>
      <c r="M721">
        <v>110</v>
      </c>
    </row>
    <row r="722">
      <c t="s" s="14" r="A722">
        <v>15</v>
      </c>
      <c s="8" r="B722">
        <v>41703</v>
      </c>
      <c r="C722">
        <v>316</v>
      </c>
      <c r="E722">
        <f>sum(C722:D722)</f>
        <v>316</v>
      </c>
      <c s="16" r="F722">
        <f>E722+F721</f>
        <v>195957.9</v>
      </c>
      <c r="G722">
        <f>E722*.7</f>
        <v>221.2</v>
      </c>
      <c s="16" r="H722">
        <f>G722+H721</f>
        <v>113588.76</v>
      </c>
      <c s="16" r="I722">
        <f>sum(F722,H722)</f>
        <v>309546.66</v>
      </c>
      <c r="M722">
        <v>110</v>
      </c>
    </row>
    <row r="723">
      <c t="s" s="14" r="A723">
        <v>16</v>
      </c>
      <c s="8" r="B723">
        <v>41704</v>
      </c>
      <c r="C723">
        <v>402</v>
      </c>
      <c r="E723">
        <f>sum(C723:D723)</f>
        <v>402</v>
      </c>
      <c s="16" r="F723">
        <f>E723+F722</f>
        <v>196359.9</v>
      </c>
      <c r="G723">
        <f>E723*.7</f>
        <v>281.4</v>
      </c>
      <c s="16" r="H723">
        <f>G723+H722</f>
        <v>113870.16</v>
      </c>
      <c s="16" r="I723">
        <f>sum(F723,H723)</f>
        <v>310230.06</v>
      </c>
      <c r="M723">
        <v>110</v>
      </c>
    </row>
    <row r="724">
      <c t="s" s="14" r="A724">
        <v>17</v>
      </c>
      <c s="8" r="B724">
        <v>41705</v>
      </c>
      <c r="C724">
        <v>245</v>
      </c>
      <c r="E724">
        <f>sum(C724:D724)</f>
        <v>245</v>
      </c>
      <c s="16" r="F724">
        <f>E724+F723</f>
        <v>196604.9</v>
      </c>
      <c r="G724">
        <f>E724*.7</f>
        <v>171.5</v>
      </c>
      <c s="16" r="H724">
        <f>G724+H723</f>
        <v>114041.66</v>
      </c>
      <c s="16" r="I724">
        <f>sum(F724,H724)</f>
        <v>310646.56</v>
      </c>
      <c r="M724">
        <v>110</v>
      </c>
    </row>
    <row r="725">
      <c t="s" s="14" r="A725">
        <v>18</v>
      </c>
      <c s="8" r="B725">
        <v>41708</v>
      </c>
      <c r="C725">
        <v>415</v>
      </c>
      <c r="E725">
        <f>sum(C725:D725)</f>
        <v>415</v>
      </c>
      <c s="16" r="F725">
        <f>E725+F724</f>
        <v>197019.9</v>
      </c>
      <c r="G725">
        <f>E725*.7</f>
        <v>290.5</v>
      </c>
      <c s="16" r="H725">
        <f>G725+H724</f>
        <v>114332.16</v>
      </c>
      <c s="16" r="I725">
        <f>sum(F725,H725)</f>
        <v>311352.06</v>
      </c>
      <c r="M725">
        <v>110</v>
      </c>
    </row>
    <row r="726">
      <c t="s" s="14" r="A726">
        <v>19</v>
      </c>
      <c s="8" r="B726">
        <v>41709</v>
      </c>
      <c r="C726">
        <v>362</v>
      </c>
      <c r="E726">
        <f>sum(C726:D726)</f>
        <v>362</v>
      </c>
      <c s="16" r="F726">
        <f>E726+F725</f>
        <v>197381.9</v>
      </c>
      <c r="G726">
        <f>E726*.7</f>
        <v>253.4</v>
      </c>
      <c s="16" r="H726">
        <f>G726+H725</f>
        <v>114585.56</v>
      </c>
      <c s="16" r="I726">
        <f>sum(F726,H726)</f>
        <v>311967.46</v>
      </c>
      <c r="M726">
        <v>110</v>
      </c>
    </row>
    <row r="727">
      <c t="s" s="14" r="A727">
        <v>15</v>
      </c>
      <c s="8" r="B727">
        <v>41710</v>
      </c>
      <c r="C727">
        <v>256</v>
      </c>
      <c r="E727">
        <f>sum(C727:D727)</f>
        <v>256</v>
      </c>
      <c s="16" r="F727">
        <f>E727+F726</f>
        <v>197637.9</v>
      </c>
      <c r="G727">
        <f>E727*.7</f>
        <v>179.2</v>
      </c>
      <c s="16" r="H727">
        <f>G727+H726</f>
        <v>114764.76</v>
      </c>
      <c s="16" r="I727">
        <f>sum(F727,H727)</f>
        <v>312402.66</v>
      </c>
      <c r="M727">
        <v>110</v>
      </c>
    </row>
    <row r="728">
      <c t="s" s="14" r="A728">
        <v>16</v>
      </c>
      <c s="8" r="B728">
        <v>41711</v>
      </c>
      <c r="C728">
        <v>409</v>
      </c>
      <c r="E728">
        <f>sum(C728:D728)</f>
        <v>409</v>
      </c>
      <c s="16" r="F728">
        <f>E728+F727</f>
        <v>198046.9</v>
      </c>
      <c r="G728">
        <f>E728*.7</f>
        <v>286.3</v>
      </c>
      <c s="16" r="H728">
        <f>G728+H727</f>
        <v>115051.06</v>
      </c>
      <c s="16" r="I728">
        <f>sum(F728,H728)</f>
        <v>313097.96</v>
      </c>
      <c r="M728">
        <v>110</v>
      </c>
    </row>
    <row r="729">
      <c t="s" s="14" r="A729">
        <v>17</v>
      </c>
      <c s="8" r="B729">
        <v>41712</v>
      </c>
      <c r="C729">
        <v>327</v>
      </c>
      <c r="E729">
        <f>sum(C729:D729)</f>
        <v>327</v>
      </c>
      <c s="16" r="F729">
        <f>E729+F728</f>
        <v>198373.9</v>
      </c>
      <c r="G729">
        <f>E729*.7</f>
        <v>228.9</v>
      </c>
      <c s="16" r="H729">
        <f>G729+H728</f>
        <v>115279.96</v>
      </c>
      <c s="16" r="I729">
        <f>sum(F729,H729)</f>
        <v>313653.86</v>
      </c>
      <c r="M729">
        <v>110</v>
      </c>
    </row>
    <row r="730">
      <c t="s" s="14" r="A730">
        <v>18</v>
      </c>
      <c s="8" r="B730">
        <v>41715</v>
      </c>
      <c r="C730">
        <v>465</v>
      </c>
      <c r="E730">
        <f>sum(C730:D730)</f>
        <v>465</v>
      </c>
      <c s="16" r="F730">
        <f>E730+F729</f>
        <v>198838.9</v>
      </c>
      <c r="G730">
        <f>E730*.7</f>
        <v>325.5</v>
      </c>
      <c s="16" r="H730">
        <f>G730+H729</f>
        <v>115605.46</v>
      </c>
      <c s="16" r="I730">
        <f>sum(F730,H730)</f>
        <v>314444.36</v>
      </c>
      <c r="M730">
        <v>110</v>
      </c>
    </row>
    <row r="731">
      <c t="s" s="14" r="A731">
        <v>19</v>
      </c>
      <c s="8" r="B731">
        <v>41716</v>
      </c>
      <c r="C731">
        <v>304</v>
      </c>
      <c r="E731">
        <f>sum(C731:D731)</f>
        <v>304</v>
      </c>
      <c s="16" r="F731">
        <f>E731+F730</f>
        <v>199142.9</v>
      </c>
      <c r="G731">
        <f>E731*.7</f>
        <v>212.8</v>
      </c>
      <c s="16" r="H731">
        <f>G731+H730</f>
        <v>115818.26</v>
      </c>
      <c s="16" r="I731">
        <f>sum(F731,H731)</f>
        <v>314961.16</v>
      </c>
      <c r="M731">
        <v>110</v>
      </c>
    </row>
    <row r="732">
      <c t="s" s="14" r="A732">
        <v>15</v>
      </c>
      <c s="8" r="B732">
        <v>41717</v>
      </c>
      <c r="C732">
        <v>364</v>
      </c>
      <c r="E732">
        <f>sum(C732:D732)</f>
        <v>364</v>
      </c>
      <c s="16" r="F732">
        <f>E732+F731</f>
        <v>199506.9</v>
      </c>
      <c r="G732">
        <f>E732*.7</f>
        <v>254.8</v>
      </c>
      <c s="16" r="H732">
        <f>G732+H731</f>
        <v>116073.06</v>
      </c>
      <c s="16" r="I732">
        <f>sum(F732,H732)</f>
        <v>315579.96</v>
      </c>
      <c r="M732">
        <v>110</v>
      </c>
    </row>
    <row r="733">
      <c t="s" s="14" r="A733">
        <v>16</v>
      </c>
      <c s="8" r="B733">
        <v>41718</v>
      </c>
      <c r="C733">
        <v>269</v>
      </c>
      <c r="E733">
        <f>sum(C733:D733)</f>
        <v>269</v>
      </c>
      <c s="16" r="F733">
        <f>E733+F732</f>
        <v>199775.9</v>
      </c>
      <c r="G733">
        <f>E733*.7</f>
        <v>188.3</v>
      </c>
      <c s="16" r="H733">
        <f>G733+H732</f>
        <v>116261.36</v>
      </c>
      <c s="16" r="I733">
        <f>sum(F733,H733)</f>
        <v>316037.26</v>
      </c>
      <c r="M733">
        <v>110</v>
      </c>
    </row>
    <row r="734">
      <c t="s" s="14" r="A734">
        <v>17</v>
      </c>
      <c s="8" r="B734">
        <v>41719</v>
      </c>
      <c r="C734">
        <v>358</v>
      </c>
      <c r="E734">
        <f>sum(C734:D734)</f>
        <v>358</v>
      </c>
      <c s="16" r="F734">
        <f>E734+F733</f>
        <v>200133.9</v>
      </c>
      <c r="G734">
        <f>E734*.7</f>
        <v>250.6</v>
      </c>
      <c s="16" r="H734">
        <f>G734+H733</f>
        <v>116511.96</v>
      </c>
      <c s="16" r="I734">
        <f>sum(F734,H734)</f>
        <v>316645.86</v>
      </c>
      <c r="M734">
        <v>110</v>
      </c>
    </row>
    <row r="735">
      <c t="s" s="14" r="A735">
        <v>18</v>
      </c>
      <c s="8" r="B735">
        <v>41722</v>
      </c>
      <c r="C735">
        <v>389</v>
      </c>
      <c r="E735">
        <f>sum(C735:D735)</f>
        <v>389</v>
      </c>
      <c s="16" r="F735">
        <f>E735+F734</f>
        <v>200522.9</v>
      </c>
      <c r="G735">
        <f>E735*.7</f>
        <v>272.3</v>
      </c>
      <c s="16" r="H735">
        <f>G735+H734</f>
        <v>116784.26</v>
      </c>
      <c s="16" r="I735">
        <f>sum(F735,H735)</f>
        <v>317307.16</v>
      </c>
      <c r="M735">
        <v>110</v>
      </c>
    </row>
    <row r="736">
      <c t="s" s="14" r="A736">
        <v>19</v>
      </c>
      <c s="8" r="B736">
        <v>41723</v>
      </c>
      <c r="C736">
        <v>373</v>
      </c>
      <c r="E736">
        <f>sum(C736:D736)</f>
        <v>373</v>
      </c>
      <c s="16" r="F736">
        <f>E736+F735</f>
        <v>200895.9</v>
      </c>
      <c r="G736">
        <f>E736*.7</f>
        <v>261.1</v>
      </c>
      <c s="16" r="H736">
        <f>G736+H735</f>
        <v>117045.36</v>
      </c>
      <c s="16" r="I736">
        <f>sum(F736,H736)</f>
        <v>317941.26</v>
      </c>
      <c r="M736">
        <v>110</v>
      </c>
    </row>
    <row r="737">
      <c t="s" s="14" r="A737">
        <v>15</v>
      </c>
      <c s="8" r="B737">
        <v>41724</v>
      </c>
      <c r="C737">
        <v>259</v>
      </c>
      <c r="E737">
        <f>sum(C737:D737)</f>
        <v>259</v>
      </c>
      <c s="16" r="F737">
        <f>E737+F736</f>
        <v>201154.9</v>
      </c>
      <c r="G737">
        <f>E737*.7</f>
        <v>181.3</v>
      </c>
      <c s="16" r="H737">
        <f>G737+H736</f>
        <v>117226.66</v>
      </c>
      <c s="16" r="I737">
        <f>sum(F737,H737)</f>
        <v>318381.56</v>
      </c>
      <c r="M737">
        <v>110</v>
      </c>
    </row>
    <row r="738">
      <c t="s" s="14" r="A738">
        <v>16</v>
      </c>
      <c s="8" r="B738">
        <v>41725</v>
      </c>
      <c r="C738">
        <v>397</v>
      </c>
      <c r="E738">
        <f>sum(C738:D738)</f>
        <v>397</v>
      </c>
      <c s="16" r="F738">
        <f>E738+F737</f>
        <v>201551.9</v>
      </c>
      <c r="G738">
        <f>E738*.7</f>
        <v>277.9</v>
      </c>
      <c s="16" r="H738">
        <f>G738+H737</f>
        <v>117504.56</v>
      </c>
      <c s="16" r="I738">
        <f>sum(F738,H738)</f>
        <v>319056.46</v>
      </c>
      <c r="M738">
        <v>110</v>
      </c>
    </row>
    <row r="739">
      <c t="s" s="14" r="A739">
        <v>17</v>
      </c>
      <c s="8" r="B739">
        <v>41726</v>
      </c>
      <c r="C739">
        <v>416</v>
      </c>
      <c r="E739">
        <f>sum(C739:D739)</f>
        <v>416</v>
      </c>
      <c s="16" r="F739">
        <f>E739+F738</f>
        <v>201967.9</v>
      </c>
      <c r="G739">
        <f>E739*.7</f>
        <v>291.2</v>
      </c>
      <c s="16" r="H739">
        <f>G739+H738</f>
        <v>117795.76</v>
      </c>
      <c s="16" r="I739">
        <f>sum(F739,H739)</f>
        <v>319763.66</v>
      </c>
      <c r="M739">
        <v>110</v>
      </c>
    </row>
    <row r="740">
      <c t="s" s="14" r="A740">
        <v>18</v>
      </c>
      <c s="8" r="B740">
        <v>41729</v>
      </c>
      <c r="C740">
        <v>405</v>
      </c>
      <c r="E740">
        <f>sum(C740:D740)</f>
        <v>405</v>
      </c>
      <c s="16" r="F740">
        <f>E740+F739</f>
        <v>202372.9</v>
      </c>
      <c r="G740">
        <f>E740*.7</f>
        <v>283.5</v>
      </c>
      <c s="16" r="H740">
        <f>G740+H739</f>
        <v>118079.26</v>
      </c>
      <c s="16" r="I740">
        <f>sum(F740,H740)</f>
        <v>320452.16</v>
      </c>
      <c r="M740">
        <v>110</v>
      </c>
    </row>
    <row r="741">
      <c t="s" s="14" r="A741">
        <v>19</v>
      </c>
      <c s="8" r="B741">
        <v>41730</v>
      </c>
      <c r="C741">
        <v>362</v>
      </c>
      <c r="E741">
        <f>sum(C741:D741)</f>
        <v>362</v>
      </c>
      <c s="16" r="F741">
        <f>E741+F740</f>
        <v>202734.9</v>
      </c>
      <c r="G741">
        <f>E741*.7</f>
        <v>253.4</v>
      </c>
      <c s="16" r="H741">
        <f>G741+H740</f>
        <v>118332.66</v>
      </c>
      <c s="16" r="I741">
        <f>sum(F741,H741)</f>
        <v>321067.56</v>
      </c>
      <c r="M741">
        <v>110</v>
      </c>
    </row>
    <row r="742">
      <c t="s" s="14" r="A742">
        <v>15</v>
      </c>
      <c s="8" r="B742">
        <v>41731</v>
      </c>
      <c r="C742">
        <v>298</v>
      </c>
      <c r="E742">
        <f>sum(C742:D742)</f>
        <v>298</v>
      </c>
      <c s="16" r="F742">
        <f>E742+F741</f>
        <v>203032.9</v>
      </c>
      <c r="G742">
        <f>E742*.7</f>
        <v>208.6</v>
      </c>
      <c s="16" r="H742">
        <f>G742+H741</f>
        <v>118541.26</v>
      </c>
      <c s="16" r="I742">
        <f>sum(F742,H742)</f>
        <v>321574.16</v>
      </c>
      <c r="M742">
        <v>110</v>
      </c>
    </row>
    <row r="743">
      <c t="s" s="14" r="A743">
        <v>16</v>
      </c>
      <c s="8" r="B743">
        <v>41732</v>
      </c>
      <c r="C743">
        <v>426</v>
      </c>
      <c r="E743">
        <f>sum(C743:D743)</f>
        <v>426</v>
      </c>
      <c s="16" r="F743">
        <f>E743+F742</f>
        <v>203458.9</v>
      </c>
      <c r="G743">
        <f>E743*.7</f>
        <v>298.2</v>
      </c>
      <c s="16" r="H743">
        <f>G743+H742</f>
        <v>118839.46</v>
      </c>
      <c s="16" r="I743">
        <f>sum(F743,H743)</f>
        <v>322298.36</v>
      </c>
      <c r="M743">
        <v>110</v>
      </c>
    </row>
    <row r="744">
      <c t="s" s="14" r="A744">
        <v>17</v>
      </c>
      <c s="8" r="B744">
        <v>41733</v>
      </c>
      <c r="C744">
        <v>329</v>
      </c>
      <c r="E744">
        <f>sum(C744:D744)</f>
        <v>329</v>
      </c>
      <c s="16" r="F744">
        <f>E744+F743</f>
        <v>203787.9</v>
      </c>
      <c r="G744">
        <f>E744*.7</f>
        <v>230.3</v>
      </c>
      <c s="16" r="H744">
        <f>G744+H743</f>
        <v>119069.76</v>
      </c>
      <c s="16" r="I744">
        <f>sum(F744,H744)</f>
        <v>322857.66</v>
      </c>
      <c r="M744">
        <v>110</v>
      </c>
    </row>
    <row r="745">
      <c t="s" s="14" r="A745">
        <v>18</v>
      </c>
      <c s="8" r="B745">
        <v>41736</v>
      </c>
      <c r="C745">
        <v>326</v>
      </c>
      <c r="E745">
        <f>sum(C745:D745)</f>
        <v>326</v>
      </c>
      <c s="16" r="F745">
        <f>E745+F744</f>
        <v>204113.9</v>
      </c>
      <c r="G745">
        <f>E745*.7</f>
        <v>228.2</v>
      </c>
      <c s="16" r="H745">
        <f>G745+H744</f>
        <v>119297.96</v>
      </c>
      <c s="16" r="I745">
        <f>sum(F745,H745)</f>
        <v>323411.86</v>
      </c>
      <c r="M745">
        <v>110</v>
      </c>
    </row>
    <row r="746">
      <c t="s" s="14" r="A746">
        <v>19</v>
      </c>
      <c s="8" r="B746">
        <v>41737</v>
      </c>
      <c r="C746">
        <v>357</v>
      </c>
      <c r="E746">
        <f>sum(C746:D746)</f>
        <v>357</v>
      </c>
      <c s="16" r="F746">
        <f>E746+F745</f>
        <v>204470.9</v>
      </c>
      <c r="G746">
        <f>E746*.7</f>
        <v>249.9</v>
      </c>
      <c s="16" r="H746">
        <f>G746+H745</f>
        <v>119547.86</v>
      </c>
      <c s="16" r="I746">
        <f>sum(F746,H746)</f>
        <v>324018.76</v>
      </c>
      <c r="M746">
        <v>110</v>
      </c>
    </row>
    <row r="747">
      <c t="s" s="14" r="A747">
        <v>15</v>
      </c>
      <c s="8" r="B747">
        <v>41738</v>
      </c>
      <c r="C747">
        <v>316</v>
      </c>
      <c r="E747">
        <f>sum(C747:D747)</f>
        <v>316</v>
      </c>
      <c s="16" r="F747">
        <f>E747+F746</f>
        <v>204786.9</v>
      </c>
      <c r="G747">
        <f>E747*.7</f>
        <v>221.2</v>
      </c>
      <c s="16" r="H747">
        <f>G747+H746</f>
        <v>119769.06</v>
      </c>
      <c s="16" r="I747">
        <f>sum(F747,H747)</f>
        <v>324555.96</v>
      </c>
      <c r="M747">
        <v>110</v>
      </c>
    </row>
    <row r="748">
      <c t="s" s="14" r="A748">
        <v>16</v>
      </c>
      <c s="8" r="B748">
        <v>41739</v>
      </c>
      <c r="C748">
        <v>402</v>
      </c>
      <c r="E748">
        <f>sum(C748:D748)</f>
        <v>402</v>
      </c>
      <c s="16" r="F748">
        <f>E748+F747</f>
        <v>205188.9</v>
      </c>
      <c r="G748">
        <f>E748*.7</f>
        <v>281.4</v>
      </c>
      <c s="16" r="H748">
        <f>G748+H747</f>
        <v>120050.46</v>
      </c>
      <c s="16" r="I748">
        <f>sum(F748,H748)</f>
        <v>325239.36</v>
      </c>
      <c r="M748">
        <v>110</v>
      </c>
    </row>
    <row r="749">
      <c t="s" s="14" r="A749">
        <v>17</v>
      </c>
      <c s="8" r="B749">
        <v>41740</v>
      </c>
      <c r="C749">
        <v>245</v>
      </c>
      <c r="E749">
        <f>sum(C749:D749)</f>
        <v>245</v>
      </c>
      <c s="16" r="F749">
        <f>E749+F748</f>
        <v>205433.9</v>
      </c>
      <c r="G749">
        <f>E749*.7</f>
        <v>171.5</v>
      </c>
      <c s="16" r="H749">
        <f>G749+H748</f>
        <v>120221.96</v>
      </c>
      <c s="16" r="I749">
        <f>sum(F749,H749)</f>
        <v>325655.86</v>
      </c>
      <c r="M749">
        <v>110</v>
      </c>
    </row>
    <row r="750">
      <c t="s" s="14" r="A750">
        <v>18</v>
      </c>
      <c s="8" r="B750">
        <v>41743</v>
      </c>
      <c r="C750">
        <v>415</v>
      </c>
      <c r="E750">
        <f>sum(C750:D750)</f>
        <v>415</v>
      </c>
      <c s="16" r="F750">
        <f>E750+F749</f>
        <v>205848.9</v>
      </c>
      <c r="G750">
        <f>E750*.7</f>
        <v>290.5</v>
      </c>
      <c s="16" r="H750">
        <f>G750+H749</f>
        <v>120512.46</v>
      </c>
      <c s="16" r="I750">
        <f>sum(F750,H750)</f>
        <v>326361.36</v>
      </c>
      <c r="M750">
        <v>110</v>
      </c>
    </row>
    <row r="751">
      <c t="s" s="14" r="A751">
        <v>19</v>
      </c>
      <c s="8" r="B751">
        <v>41744</v>
      </c>
      <c r="C751">
        <v>362</v>
      </c>
      <c r="E751">
        <f>sum(C751:D751)</f>
        <v>362</v>
      </c>
      <c s="16" r="F751">
        <f>E751+F750</f>
        <v>206210.9</v>
      </c>
      <c r="G751">
        <f>E751*.7</f>
        <v>253.4</v>
      </c>
      <c s="16" r="H751">
        <f>G751+H750</f>
        <v>120765.86</v>
      </c>
      <c s="16" r="I751">
        <f>sum(F751,H751)</f>
        <v>326976.76</v>
      </c>
      <c r="M751">
        <v>110</v>
      </c>
    </row>
    <row r="752">
      <c t="s" s="14" r="A752">
        <v>15</v>
      </c>
      <c s="8" r="B752">
        <v>41745</v>
      </c>
      <c r="C752">
        <v>256</v>
      </c>
      <c r="E752">
        <f>sum(C752:D752)</f>
        <v>256</v>
      </c>
      <c s="16" r="F752">
        <f>E752+F751</f>
        <v>206466.9</v>
      </c>
      <c r="G752">
        <f>E752*.7</f>
        <v>179.2</v>
      </c>
      <c s="16" r="H752">
        <f>G752+H751</f>
        <v>120945.06</v>
      </c>
      <c s="16" r="I752">
        <f>sum(F752,H752)</f>
        <v>327411.96</v>
      </c>
      <c r="M752">
        <v>110</v>
      </c>
    </row>
    <row r="753">
      <c t="s" s="14" r="A753">
        <v>16</v>
      </c>
      <c s="8" r="B753">
        <v>41746</v>
      </c>
      <c r="C753">
        <v>409</v>
      </c>
      <c r="E753">
        <f>sum(C753:D753)</f>
        <v>409</v>
      </c>
      <c s="16" r="F753">
        <f>E753+F752</f>
        <v>206875.9</v>
      </c>
      <c r="G753">
        <f>E753*.7</f>
        <v>286.3</v>
      </c>
      <c s="16" r="H753">
        <f>G753+H752</f>
        <v>121231.36</v>
      </c>
      <c s="16" r="I753">
        <f>sum(F753,H753)</f>
        <v>328107.26</v>
      </c>
      <c r="M753">
        <v>110</v>
      </c>
    </row>
    <row r="754">
      <c t="s" s="14" r="A754">
        <v>17</v>
      </c>
      <c s="8" r="B754">
        <v>41747</v>
      </c>
      <c r="C754">
        <v>327</v>
      </c>
      <c r="E754">
        <f>sum(C754:D754)</f>
        <v>327</v>
      </c>
      <c s="16" r="F754">
        <f>E754+F753</f>
        <v>207202.9</v>
      </c>
      <c r="G754">
        <f>E754*.7</f>
        <v>228.9</v>
      </c>
      <c s="16" r="H754">
        <f>G754+H753</f>
        <v>121460.26</v>
      </c>
      <c s="16" r="I754">
        <f>sum(F754,H754)</f>
        <v>328663.16</v>
      </c>
      <c r="M754">
        <v>110</v>
      </c>
    </row>
    <row r="755">
      <c t="s" s="14" r="A755">
        <v>18</v>
      </c>
      <c s="8" r="B755">
        <v>41750</v>
      </c>
      <c r="C755">
        <v>465</v>
      </c>
      <c r="E755">
        <f>sum(C755:D755)</f>
        <v>465</v>
      </c>
      <c s="16" r="F755">
        <f>E755+F754</f>
        <v>207667.9</v>
      </c>
      <c r="G755">
        <f>E755*.7</f>
        <v>325.5</v>
      </c>
      <c s="16" r="H755">
        <f>G755+H754</f>
        <v>121785.76</v>
      </c>
      <c s="16" r="I755">
        <f>sum(F755,H755)</f>
        <v>329453.66</v>
      </c>
      <c r="M755">
        <v>110</v>
      </c>
    </row>
    <row r="756">
      <c t="s" s="14" r="A756">
        <v>19</v>
      </c>
      <c s="8" r="B756">
        <v>41751</v>
      </c>
      <c r="C756">
        <v>304</v>
      </c>
      <c r="E756">
        <f>sum(C756:D756)</f>
        <v>304</v>
      </c>
      <c s="16" r="F756">
        <f>E756+F755</f>
        <v>207971.9</v>
      </c>
      <c r="G756">
        <f>E756*.7</f>
        <v>212.8</v>
      </c>
      <c s="16" r="H756">
        <f>G756+H755</f>
        <v>121998.56</v>
      </c>
      <c s="16" r="I756">
        <f>sum(F756,H756)</f>
        <v>329970.46</v>
      </c>
      <c r="M756">
        <v>110</v>
      </c>
    </row>
    <row r="757">
      <c t="s" s="14" r="A757">
        <v>15</v>
      </c>
      <c s="8" r="B757">
        <v>41752</v>
      </c>
      <c r="C757">
        <v>364</v>
      </c>
      <c r="E757">
        <f>sum(C757:D757)</f>
        <v>364</v>
      </c>
      <c s="16" r="F757">
        <f>E757+F756</f>
        <v>208335.9</v>
      </c>
      <c r="G757">
        <f>E757*.7</f>
        <v>254.8</v>
      </c>
      <c s="16" r="H757">
        <f>G757+H756</f>
        <v>122253.36</v>
      </c>
      <c s="16" r="I757">
        <f>sum(F757,H757)</f>
        <v>330589.26</v>
      </c>
      <c r="M757">
        <v>110</v>
      </c>
    </row>
    <row r="758">
      <c t="s" s="14" r="A758">
        <v>16</v>
      </c>
      <c s="8" r="B758">
        <v>41753</v>
      </c>
      <c r="C758">
        <v>269</v>
      </c>
      <c r="E758">
        <f>sum(C758:D758)</f>
        <v>269</v>
      </c>
      <c s="16" r="F758">
        <f>E758+F757</f>
        <v>208604.9</v>
      </c>
      <c r="G758">
        <f>E758*.7</f>
        <v>188.3</v>
      </c>
      <c s="16" r="H758">
        <f>G758+H757</f>
        <v>122441.66</v>
      </c>
      <c s="16" r="I758">
        <f>sum(F758,H758)</f>
        <v>331046.56</v>
      </c>
      <c r="M758">
        <v>110</v>
      </c>
    </row>
    <row r="759">
      <c t="s" s="14" r="A759">
        <v>17</v>
      </c>
      <c s="8" r="B759">
        <v>41754</v>
      </c>
      <c r="C759">
        <v>415</v>
      </c>
      <c r="E759">
        <f>sum(C759:D759)</f>
        <v>415</v>
      </c>
      <c s="16" r="F759">
        <f>E759+F758</f>
        <v>209019.9</v>
      </c>
      <c r="G759">
        <f>E759*.7</f>
        <v>290.5</v>
      </c>
      <c s="16" r="H759">
        <f>G759+H758</f>
        <v>122732.16</v>
      </c>
      <c s="16" r="I759">
        <f>sum(F759,H759)</f>
        <v>331752.06</v>
      </c>
      <c r="M759">
        <v>110</v>
      </c>
    </row>
    <row r="760">
      <c t="s" s="14" r="A760">
        <v>18</v>
      </c>
      <c s="8" r="B760">
        <v>41757</v>
      </c>
      <c r="C760">
        <v>402</v>
      </c>
      <c r="E760">
        <f>sum(C760:D760)</f>
        <v>402</v>
      </c>
      <c s="16" r="F760">
        <f>E760+F759</f>
        <v>209421.9</v>
      </c>
      <c r="G760">
        <f>E760*.7</f>
        <v>281.4</v>
      </c>
      <c s="16" r="H760">
        <f>G760+H759</f>
        <v>123013.56</v>
      </c>
      <c s="16" r="I760">
        <f>sum(F760,H760)</f>
        <v>332435.46</v>
      </c>
      <c r="M760">
        <v>110</v>
      </c>
    </row>
    <row r="761">
      <c t="s" s="14" r="A761">
        <v>19</v>
      </c>
      <c s="8" r="B761">
        <v>41758</v>
      </c>
      <c r="C761">
        <v>256</v>
      </c>
      <c r="E761">
        <f>sum(C761:D761)</f>
        <v>256</v>
      </c>
      <c s="16" r="F761">
        <f>E761+F760</f>
        <v>209677.9</v>
      </c>
      <c r="G761">
        <f>E761*.7</f>
        <v>179.2</v>
      </c>
      <c s="16" r="H761">
        <f>G761+H760</f>
        <v>123192.76</v>
      </c>
      <c s="16" r="I761">
        <f>sum(F761,H761)</f>
        <v>332870.66</v>
      </c>
      <c r="M761">
        <v>102</v>
      </c>
    </row>
    <row r="762">
      <c t="s" s="14" r="A762">
        <v>15</v>
      </c>
      <c s="8" r="B762">
        <v>41759</v>
      </c>
      <c r="C762">
        <v>350</v>
      </c>
      <c r="E762">
        <f>sum(C762:D762)</f>
        <v>350</v>
      </c>
      <c s="16" r="F762">
        <f>E762+F761</f>
        <v>210027.9</v>
      </c>
      <c r="G762">
        <f>E762*.7</f>
        <v>245</v>
      </c>
      <c s="16" r="H762">
        <f>G762+H761</f>
        <v>123437.76</v>
      </c>
      <c s="16" r="I762">
        <f>sum(F762,H762)</f>
        <v>333465.66</v>
      </c>
    </row>
    <row r="763">
      <c t="s" s="14" r="A763">
        <v>16</v>
      </c>
      <c s="8" r="B763">
        <v>41760</v>
      </c>
      <c r="C763">
        <v>350</v>
      </c>
      <c r="E763">
        <f>sum(C763:D763)</f>
        <v>350</v>
      </c>
      <c s="16" r="F763">
        <f>E763+F762</f>
        <v>210377.9</v>
      </c>
      <c r="G763">
        <f>E763*.7</f>
        <v>245</v>
      </c>
      <c s="16" r="H763">
        <f>G763+H762</f>
        <v>123682.76</v>
      </c>
      <c s="16" r="I763">
        <f>sum(F763,H763)</f>
        <v>334060.66</v>
      </c>
    </row>
    <row r="764">
      <c t="s" s="14" r="A764">
        <v>17</v>
      </c>
      <c s="8" r="B764">
        <v>41761</v>
      </c>
      <c r="C764">
        <v>350</v>
      </c>
      <c r="E764">
        <f>sum(C764:D764)</f>
        <v>350</v>
      </c>
      <c s="16" r="F764">
        <f>E764+F763</f>
        <v>210727.9</v>
      </c>
      <c r="G764">
        <f>E764*.7</f>
        <v>245</v>
      </c>
      <c s="16" r="H764">
        <f>G764+H763</f>
        <v>123927.76</v>
      </c>
      <c s="16" r="I764">
        <f>sum(F764,H764)</f>
        <v>334655.66</v>
      </c>
    </row>
    <row r="765">
      <c t="s" s="14" r="A765">
        <v>18</v>
      </c>
      <c s="8" r="B765">
        <v>41764</v>
      </c>
      <c r="C765">
        <v>350</v>
      </c>
      <c r="E765">
        <f>sum(C765:D765)</f>
        <v>350</v>
      </c>
      <c s="16" r="F765">
        <f>E765+F764</f>
        <v>211077.9</v>
      </c>
      <c r="G765">
        <f>E765*.7</f>
        <v>245</v>
      </c>
      <c s="16" r="H765">
        <f>G765+H764</f>
        <v>124172.76</v>
      </c>
      <c s="16" r="I765">
        <f>sum(F765,H765)</f>
        <v>335250.66</v>
      </c>
    </row>
    <row r="766">
      <c t="s" s="14" r="A766">
        <v>19</v>
      </c>
      <c s="8" r="B766">
        <v>41765</v>
      </c>
      <c r="C766">
        <v>350</v>
      </c>
      <c r="E766">
        <f>sum(C766:D766)</f>
        <v>350</v>
      </c>
      <c s="16" r="F766">
        <f>E766+F765</f>
        <v>211427.9</v>
      </c>
      <c r="G766">
        <f>E766*.7</f>
        <v>245</v>
      </c>
      <c s="16" r="H766">
        <f>G766+H765</f>
        <v>124417.76</v>
      </c>
      <c s="16" r="I766">
        <f>sum(F766,H766)</f>
        <v>335845.66</v>
      </c>
    </row>
    <row r="767">
      <c t="s" s="14" r="A767">
        <v>15</v>
      </c>
      <c s="8" r="B767">
        <v>41766</v>
      </c>
      <c r="C767">
        <v>350</v>
      </c>
      <c r="E767">
        <f>sum(C767:D767)</f>
        <v>350</v>
      </c>
      <c s="16" r="F767">
        <f>E767+F766</f>
        <v>211777.9</v>
      </c>
      <c r="G767">
        <f>E767*.7</f>
        <v>245</v>
      </c>
      <c s="16" r="H767">
        <f>G767+H766</f>
        <v>124662.76</v>
      </c>
      <c s="16" r="I767">
        <f>sum(F767,H767)</f>
        <v>336440.66</v>
      </c>
    </row>
    <row r="768">
      <c t="s" s="14" r="A768">
        <v>16</v>
      </c>
      <c s="8" r="B768">
        <v>41767</v>
      </c>
      <c r="C768">
        <v>350</v>
      </c>
      <c r="E768">
        <f>sum(C768:D768)</f>
        <v>350</v>
      </c>
      <c s="16" r="F768">
        <f>E768+F767</f>
        <v>212127.9</v>
      </c>
      <c r="G768">
        <f>E768*.7</f>
        <v>245</v>
      </c>
      <c s="16" r="H768">
        <f>G768+H767</f>
        <v>124907.76</v>
      </c>
      <c s="16" r="I768">
        <f>sum(F768,H768)</f>
        <v>337035.66</v>
      </c>
    </row>
    <row r="769">
      <c t="s" s="14" r="A769">
        <v>17</v>
      </c>
      <c s="8" r="B769">
        <v>41768</v>
      </c>
      <c r="C769">
        <v>350</v>
      </c>
      <c r="E769">
        <f>sum(C769:D769)</f>
        <v>350</v>
      </c>
      <c s="16" r="F769">
        <f>E769+F768</f>
        <v>212477.9</v>
      </c>
      <c r="G769">
        <f>E769*.7</f>
        <v>245</v>
      </c>
      <c s="16" r="H769">
        <f>G769+H768</f>
        <v>125152.76</v>
      </c>
      <c s="16" r="I769">
        <f>sum(F769,H769)</f>
        <v>337630.66</v>
      </c>
    </row>
    <row r="770">
      <c t="s" s="14" r="A770">
        <v>18</v>
      </c>
      <c s="8" r="B770">
        <v>41771</v>
      </c>
      <c r="C770">
        <v>350</v>
      </c>
      <c r="E770">
        <f>sum(C770:D770)</f>
        <v>350</v>
      </c>
      <c s="16" r="F770">
        <f>E770+F769</f>
        <v>212827.9</v>
      </c>
      <c r="G770">
        <f>E770*.7</f>
        <v>245</v>
      </c>
      <c s="16" r="H770">
        <f>G770+H769</f>
        <v>125397.76</v>
      </c>
      <c s="16" r="I770">
        <f>sum(F770,H770)</f>
        <v>338225.66</v>
      </c>
    </row>
    <row r="771">
      <c t="s" s="14" r="A771">
        <v>19</v>
      </c>
      <c s="8" r="B771">
        <v>41772</v>
      </c>
      <c r="C771">
        <v>350</v>
      </c>
      <c r="E771">
        <f>sum(C771:D771)</f>
        <v>350</v>
      </c>
      <c s="16" r="F771">
        <f>E771+F770</f>
        <v>213177.9</v>
      </c>
      <c r="G771">
        <f>E771*.7</f>
        <v>245</v>
      </c>
      <c s="16" r="H771">
        <f>G771+H770</f>
        <v>125642.76</v>
      </c>
      <c s="16" r="I771">
        <f>sum(F771,H771)</f>
        <v>338820.66</v>
      </c>
    </row>
    <row r="772">
      <c t="s" s="14" r="A772">
        <v>15</v>
      </c>
      <c s="8" r="B772">
        <v>41773</v>
      </c>
      <c r="C772">
        <v>350</v>
      </c>
      <c r="E772">
        <f>sum(C772:D772)</f>
        <v>350</v>
      </c>
      <c s="16" r="F772">
        <f>E772+F771</f>
        <v>213527.9</v>
      </c>
      <c r="G772">
        <f>E772*.7</f>
        <v>245</v>
      </c>
      <c s="16" r="H772">
        <f>G772+H771</f>
        <v>125887.76</v>
      </c>
      <c s="16" r="I772">
        <f>sum(F772,H772)</f>
        <v>339415.66</v>
      </c>
    </row>
    <row r="773">
      <c t="s" s="14" r="A773">
        <v>16</v>
      </c>
      <c s="8" r="B773">
        <v>41774</v>
      </c>
      <c r="C773">
        <v>350</v>
      </c>
      <c r="E773">
        <f>sum(C773:D773)</f>
        <v>350</v>
      </c>
      <c s="16" r="F773">
        <f>E773+F772</f>
        <v>213877.9</v>
      </c>
      <c r="G773">
        <f>E773*.7</f>
        <v>245</v>
      </c>
      <c s="16" r="H773">
        <f>G773+H772</f>
        <v>126132.76</v>
      </c>
      <c s="16" r="I773">
        <f>sum(F773,H773)</f>
        <v>340010.66</v>
      </c>
    </row>
    <row r="774">
      <c t="s" s="14" r="A774">
        <v>17</v>
      </c>
      <c s="8" r="B774">
        <v>41775</v>
      </c>
      <c r="C774">
        <v>350</v>
      </c>
      <c r="E774">
        <f>sum(C774:D774)</f>
        <v>350</v>
      </c>
      <c s="16" r="F774">
        <f>E774+F773</f>
        <v>214227.9</v>
      </c>
      <c r="G774">
        <f>E774*.7</f>
        <v>245</v>
      </c>
      <c s="16" r="H774">
        <f>G774+H773</f>
        <v>126377.76</v>
      </c>
      <c s="16" r="I774">
        <f>sum(F774,H774)</f>
        <v>340605.66</v>
      </c>
    </row>
    <row r="775">
      <c t="s" s="14" r="A775">
        <v>18</v>
      </c>
      <c s="8" r="B775">
        <v>41778</v>
      </c>
      <c r="C775">
        <v>350</v>
      </c>
      <c r="E775">
        <f>sum(C775:D775)</f>
        <v>350</v>
      </c>
      <c s="16" r="F775">
        <f>E775+F774</f>
        <v>214577.9</v>
      </c>
      <c r="G775">
        <f>E775*.7</f>
        <v>245</v>
      </c>
      <c s="16" r="H775">
        <f>G775+H774</f>
        <v>126622.76</v>
      </c>
      <c s="16" r="I775">
        <f>sum(F775,H775)</f>
        <v>341200.66</v>
      </c>
    </row>
    <row r="776">
      <c t="s" s="14" r="A776">
        <v>19</v>
      </c>
      <c s="8" r="B776">
        <v>41779</v>
      </c>
      <c r="C776">
        <v>350</v>
      </c>
      <c r="E776">
        <f>sum(C776:D776)</f>
        <v>350</v>
      </c>
      <c s="16" r="F776">
        <f>E776+F775</f>
        <v>214927.9</v>
      </c>
      <c r="G776">
        <f>E776*.7</f>
        <v>245</v>
      </c>
      <c s="16" r="H776">
        <f>G776+H775</f>
        <v>126867.76</v>
      </c>
      <c s="16" r="I776">
        <f>sum(F776,H776)</f>
        <v>341795.66</v>
      </c>
    </row>
    <row r="777">
      <c t="s" s="14" r="A777">
        <v>15</v>
      </c>
      <c s="8" r="B777">
        <v>41780</v>
      </c>
      <c r="C777">
        <v>350</v>
      </c>
      <c r="E777">
        <f>sum(C777:D777)</f>
        <v>350</v>
      </c>
      <c s="16" r="F777">
        <f>E777+F776</f>
        <v>215277.9</v>
      </c>
      <c r="G777">
        <f>E777*.7</f>
        <v>245</v>
      </c>
      <c s="16" r="H777">
        <f>G777+H776</f>
        <v>127112.76</v>
      </c>
      <c s="16" r="I777">
        <f>sum(F777,H777)</f>
        <v>342390.66</v>
      </c>
    </row>
    <row r="778">
      <c t="s" s="14" r="A778">
        <v>16</v>
      </c>
      <c s="8" r="B778">
        <v>41781</v>
      </c>
      <c r="C778">
        <v>350</v>
      </c>
      <c r="E778">
        <f>sum(C778:D778)</f>
        <v>350</v>
      </c>
      <c s="16" r="F778">
        <f>E778+F777</f>
        <v>215627.9</v>
      </c>
      <c r="G778">
        <f>E778*.7</f>
        <v>245</v>
      </c>
      <c s="16" r="H778">
        <f>G778+H777</f>
        <v>127357.76</v>
      </c>
      <c s="16" r="I778">
        <f>sum(F778,H778)</f>
        <v>342985.66</v>
      </c>
    </row>
    <row r="779">
      <c t="s" s="14" r="A779">
        <v>17</v>
      </c>
      <c s="8" r="B779">
        <v>41782</v>
      </c>
      <c r="C779">
        <v>350</v>
      </c>
      <c r="E779">
        <f>sum(C779:D779)</f>
        <v>350</v>
      </c>
      <c s="16" r="F779">
        <f>E779+F778</f>
        <v>215977.9</v>
      </c>
      <c r="G779">
        <f>E779*.7</f>
        <v>245</v>
      </c>
      <c s="16" r="H779">
        <f>G779+H778</f>
        <v>127602.76</v>
      </c>
      <c s="16" r="I779">
        <f>sum(F779,H779)</f>
        <v>343580.66</v>
      </c>
    </row>
    <row r="780">
      <c t="s" s="14" r="A780">
        <v>18</v>
      </c>
      <c s="8" r="B780">
        <v>41785</v>
      </c>
      <c r="C780">
        <v>350</v>
      </c>
      <c r="E780">
        <f>sum(C780:D780)</f>
        <v>350</v>
      </c>
      <c s="16" r="F780">
        <f>E780+F779</f>
        <v>216327.9</v>
      </c>
      <c r="G780">
        <f>E780*.7</f>
        <v>245</v>
      </c>
      <c s="16" r="H780">
        <f>G780+H779</f>
        <v>127847.76</v>
      </c>
      <c s="16" r="I780">
        <f>sum(F780,H780)</f>
        <v>344175.66</v>
      </c>
    </row>
    <row r="781">
      <c t="s" s="14" r="A781">
        <v>19</v>
      </c>
      <c s="8" r="B781">
        <v>41786</v>
      </c>
      <c r="C781">
        <v>350</v>
      </c>
      <c r="E781">
        <f>sum(C781:D781)</f>
        <v>350</v>
      </c>
      <c s="16" r="F781">
        <f>E781+F780</f>
        <v>216677.9</v>
      </c>
      <c r="G781">
        <f>E781*.7</f>
        <v>245</v>
      </c>
      <c s="16" r="H781">
        <f>G781+H780</f>
        <v>128092.76</v>
      </c>
      <c s="16" r="I781">
        <f>sum(F781,H781)</f>
        <v>344770.66</v>
      </c>
    </row>
    <row r="782">
      <c t="s" s="14" r="A782">
        <v>15</v>
      </c>
      <c s="8" r="B782">
        <v>41787</v>
      </c>
      <c r="C782">
        <v>350</v>
      </c>
      <c r="E782">
        <f>sum(C782:D782)</f>
        <v>350</v>
      </c>
      <c s="16" r="F782">
        <f>E782+F781</f>
        <v>217027.9</v>
      </c>
      <c r="G782">
        <f>E782*.7</f>
        <v>245</v>
      </c>
      <c s="16" r="H782">
        <f>G782+H781</f>
        <v>128337.76</v>
      </c>
      <c s="16" r="I782">
        <f>sum(F782,H782)</f>
        <v>345365.66</v>
      </c>
    </row>
    <row r="783">
      <c t="s" s="14" r="A783">
        <v>16</v>
      </c>
      <c s="8" r="B783">
        <v>41788</v>
      </c>
      <c r="C783">
        <v>350</v>
      </c>
      <c r="E783">
        <f>sum(C783:D783)</f>
        <v>350</v>
      </c>
      <c s="16" r="F783">
        <f>E783+F782</f>
        <v>217377.9</v>
      </c>
      <c r="G783">
        <f>E783*.7</f>
        <v>245</v>
      </c>
      <c s="16" r="H783">
        <f>G783+H782</f>
        <v>128582.76</v>
      </c>
      <c s="16" r="I783">
        <f>sum(F783,H783)</f>
        <v>345960.66</v>
      </c>
    </row>
    <row r="784">
      <c t="s" s="14" r="A784">
        <v>17</v>
      </c>
      <c s="8" r="B784">
        <v>41789</v>
      </c>
      <c r="C784">
        <v>350</v>
      </c>
      <c r="E784">
        <f>sum(C784:D784)</f>
        <v>350</v>
      </c>
      <c s="16" r="F784">
        <f>E784+F783</f>
        <v>217727.9</v>
      </c>
      <c r="G784">
        <f>E784*.7</f>
        <v>245</v>
      </c>
      <c s="16" r="H784">
        <f>G784+H783</f>
        <v>128827.76</v>
      </c>
      <c s="16" r="I784">
        <f>sum(F784,H784)</f>
        <v>346555.66</v>
      </c>
    </row>
    <row r="785">
      <c t="s" s="14" r="A785">
        <v>18</v>
      </c>
      <c s="8" r="B785">
        <v>41792</v>
      </c>
      <c s="16" r="F785">
        <f>E785+F784</f>
        <v>217727.9</v>
      </c>
      <c s="16" r="H785">
        <f>G785+H784</f>
        <v>128827.76</v>
      </c>
      <c s="16" r="I785">
        <f>sum(F785,H785)</f>
        <v>346555.66</v>
      </c>
    </row>
    <row r="786">
      <c t="s" s="14" r="A786">
        <v>19</v>
      </c>
      <c s="8" r="B786">
        <v>41793</v>
      </c>
      <c s="16" r="F786">
        <f>E786+F785</f>
        <v>217727.9</v>
      </c>
      <c s="16" r="H786">
        <f>G786+H785</f>
        <v>128827.76</v>
      </c>
      <c s="16" r="I786">
        <f>sum(F786,H786)</f>
        <v>346555.66</v>
      </c>
    </row>
    <row r="787">
      <c t="s" s="14" r="A787">
        <v>15</v>
      </c>
      <c s="8" r="B787">
        <v>41794</v>
      </c>
      <c s="16" r="F787">
        <f>E787+F786</f>
        <v>217727.9</v>
      </c>
      <c s="16" r="H787">
        <f>G787+H786</f>
        <v>128827.76</v>
      </c>
      <c s="16" r="I787">
        <f>sum(F787,H787)</f>
        <v>346555.66</v>
      </c>
    </row>
    <row r="788">
      <c t="s" s="14" r="A788">
        <v>16</v>
      </c>
      <c s="8" r="B788">
        <v>41795</v>
      </c>
      <c s="16" r="F788">
        <f>E788+F787</f>
        <v>217727.9</v>
      </c>
      <c s="16" r="H788">
        <f>G788+H787</f>
        <v>128827.76</v>
      </c>
      <c s="16" r="I788">
        <f>sum(F788,H788)</f>
        <v>346555.66</v>
      </c>
    </row>
    <row r="789">
      <c t="s" s="14" r="A789">
        <v>17</v>
      </c>
      <c s="8" r="B789">
        <v>41796</v>
      </c>
      <c s="16" r="F789">
        <f>E789+F788</f>
        <v>217727.9</v>
      </c>
      <c s="16" r="H789">
        <f>G789+H788</f>
        <v>128827.76</v>
      </c>
      <c s="16" r="I789">
        <f>sum(F789,H789)</f>
        <v>346555.66</v>
      </c>
    </row>
    <row r="790">
      <c t="s" s="14" r="A790">
        <v>18</v>
      </c>
      <c s="8" r="B790">
        <v>41799</v>
      </c>
      <c s="16" r="F790">
        <f>E790+F789</f>
        <v>217727.9</v>
      </c>
      <c s="16" r="H790">
        <f>G790+H789</f>
        <v>128827.76</v>
      </c>
      <c s="16" r="I790">
        <f>sum(F790,H790)</f>
        <v>346555.66</v>
      </c>
    </row>
    <row r="791">
      <c t="s" s="14" r="A791">
        <v>19</v>
      </c>
      <c s="8" r="B791">
        <v>41800</v>
      </c>
      <c s="16" r="F791">
        <f>E791+F790</f>
        <v>217727.9</v>
      </c>
      <c s="16" r="H791">
        <f>G791+H790</f>
        <v>128827.76</v>
      </c>
      <c s="16" r="I791">
        <f>sum(F791,H791)</f>
        <v>346555.66</v>
      </c>
    </row>
    <row r="792">
      <c t="s" s="14" r="A792">
        <v>15</v>
      </c>
      <c s="8" r="B792">
        <v>41801</v>
      </c>
      <c s="16" r="F792">
        <f>E792+F791</f>
        <v>217727.9</v>
      </c>
      <c s="16" r="H792">
        <f>G792+H791</f>
        <v>128827.76</v>
      </c>
      <c s="16" r="I792">
        <f>sum(F792,H792)</f>
        <v>346555.66</v>
      </c>
      <c r="M792">
        <v>110</v>
      </c>
    </row>
    <row r="793">
      <c t="s" s="14" r="A793">
        <v>16</v>
      </c>
      <c s="8" r="B793">
        <v>41802</v>
      </c>
      <c s="16" r="F793">
        <f>E793+F792</f>
        <v>217727.9</v>
      </c>
      <c s="16" r="H793">
        <f>G793+H792</f>
        <v>128827.76</v>
      </c>
      <c s="16" r="I793">
        <f>sum(F793,H793)</f>
        <v>346555.66</v>
      </c>
    </row>
    <row r="794">
      <c t="s" s="14" r="A794">
        <v>17</v>
      </c>
      <c s="8" r="B794">
        <v>41803</v>
      </c>
      <c r="C794">
        <v>373</v>
      </c>
      <c r="E794">
        <f>sum(C794:D794)</f>
        <v>373</v>
      </c>
      <c s="16" r="F794">
        <f>E794+F793</f>
        <v>218100.9</v>
      </c>
      <c r="G794">
        <f>E794*.7</f>
        <v>261.1</v>
      </c>
      <c s="16" r="H794">
        <f>G794+H793</f>
        <v>129088.86</v>
      </c>
      <c s="16" r="I794">
        <f>sum(F794,H794)</f>
        <v>347189.76</v>
      </c>
      <c r="N794">
        <v>100</v>
      </c>
    </row>
    <row r="795">
      <c t="s" s="14" r="A795">
        <v>18</v>
      </c>
      <c s="8" r="B795">
        <v>41806</v>
      </c>
      <c r="C795">
        <v>171</v>
      </c>
      <c r="E795">
        <f>sum(C795:D795)</f>
        <v>171</v>
      </c>
      <c s="16" r="F795">
        <f>E795+F794</f>
        <v>218271.9</v>
      </c>
      <c r="G795">
        <f>E795*.7</f>
        <v>119.7</v>
      </c>
      <c s="16" r="H795">
        <f>G795+H794</f>
        <v>129208.56</v>
      </c>
      <c s="16" r="I795">
        <f>sum(F795,H795)</f>
        <v>347480.46</v>
      </c>
      <c r="N795">
        <v>120</v>
      </c>
      <c r="O795">
        <v>140</v>
      </c>
    </row>
    <row r="796">
      <c t="s" s="14" r="A796">
        <v>19</v>
      </c>
      <c s="8" r="B796">
        <v>41807</v>
      </c>
      <c r="C796">
        <v>310</v>
      </c>
      <c r="E796">
        <f>sum(C796:D796)</f>
        <v>310</v>
      </c>
      <c s="16" r="F796">
        <f>E796+F795</f>
        <v>218581.9</v>
      </c>
      <c r="G796">
        <f>E796*.7</f>
        <v>217</v>
      </c>
      <c s="16" r="H796">
        <f>G796+H795</f>
        <v>129425.56</v>
      </c>
      <c s="16" r="I796">
        <f>sum(F796,H796)</f>
        <v>348007.46</v>
      </c>
      <c r="M796">
        <v>100</v>
      </c>
      <c r="N796">
        <v>90</v>
      </c>
      <c r="O796">
        <v>130</v>
      </c>
    </row>
    <row r="797">
      <c t="s" s="14" r="A797">
        <v>15</v>
      </c>
      <c s="8" r="B797">
        <v>41808</v>
      </c>
      <c r="C797">
        <v>350</v>
      </c>
      <c r="E797">
        <f>sum(C797:D797)</f>
        <v>350</v>
      </c>
      <c s="16" r="F797">
        <f>E797+F796</f>
        <v>218931.9</v>
      </c>
      <c r="G797">
        <f>E797*.7</f>
        <v>245</v>
      </c>
      <c s="16" r="H797">
        <f>G797+H796</f>
        <v>129670.56</v>
      </c>
      <c s="16" r="I797">
        <f>sum(F797,H797)</f>
        <v>348602.46</v>
      </c>
      <c r="M797">
        <v>105</v>
      </c>
      <c r="N797">
        <v>119</v>
      </c>
      <c r="O797">
        <v>135</v>
      </c>
    </row>
    <row r="798">
      <c t="s" s="14" r="A798">
        <v>16</v>
      </c>
      <c s="8" r="B798">
        <v>41809</v>
      </c>
      <c r="C798">
        <v>203</v>
      </c>
      <c r="E798">
        <f>sum(C798:D798)</f>
        <v>203</v>
      </c>
      <c s="16" r="F798">
        <f>E798+F797</f>
        <v>219134.9</v>
      </c>
      <c r="G798">
        <f>E798*.7</f>
        <v>142.1</v>
      </c>
      <c s="16" r="H798">
        <f>G798+H797</f>
        <v>129812.66</v>
      </c>
      <c s="16" r="I798">
        <f>sum(F798,H798)</f>
        <v>348947.56</v>
      </c>
      <c r="N798">
        <v>120</v>
      </c>
      <c r="O798">
        <v>140</v>
      </c>
    </row>
    <row r="799">
      <c t="s" s="14" r="A799">
        <v>17</v>
      </c>
      <c s="8" r="B799">
        <v>41810</v>
      </c>
      <c r="C799">
        <v>294</v>
      </c>
      <c r="E799">
        <f>sum(C799:D799)</f>
        <v>294</v>
      </c>
      <c s="16" r="F799">
        <f>E799+F798</f>
        <v>219428.9</v>
      </c>
      <c r="G799">
        <f>E799*.7</f>
        <v>205.8</v>
      </c>
      <c s="16" r="H799">
        <f>G799+H798</f>
        <v>130018.46</v>
      </c>
      <c s="16" r="I799">
        <f>sum(F799,H799)</f>
        <v>349447.36</v>
      </c>
      <c r="M799">
        <v>110</v>
      </c>
      <c r="N799">
        <v>132</v>
      </c>
      <c r="O799">
        <v>142</v>
      </c>
    </row>
    <row r="800">
      <c t="s" s="14" r="A800">
        <v>18</v>
      </c>
      <c s="8" r="B800">
        <v>41813</v>
      </c>
      <c r="C800">
        <v>300</v>
      </c>
      <c r="E800">
        <f>sum(C800:D800)</f>
        <v>300</v>
      </c>
      <c s="16" r="F800">
        <f>E800+F799</f>
        <v>219728.9</v>
      </c>
      <c r="G800">
        <f>E800*.7</f>
        <v>210</v>
      </c>
      <c s="16" r="H800">
        <f>G800+H799</f>
        <v>130228.46</v>
      </c>
      <c s="16" r="I800">
        <f>sum(F800,H800)</f>
        <v>349957.36</v>
      </c>
      <c r="M800">
        <v>100</v>
      </c>
      <c r="N800">
        <v>133</v>
      </c>
      <c r="O800">
        <v>145</v>
      </c>
    </row>
    <row r="801">
      <c t="s" s="14" r="A801">
        <v>19</v>
      </c>
      <c s="8" r="B801">
        <v>41814</v>
      </c>
      <c r="C801">
        <v>195</v>
      </c>
      <c r="E801">
        <f>sum(C801:D801)</f>
        <v>195</v>
      </c>
      <c s="16" r="F801">
        <f>E801+F800</f>
        <v>219923.9</v>
      </c>
      <c r="G801">
        <f>E801*.7</f>
        <v>136.5</v>
      </c>
      <c s="16" r="H801">
        <f>G801+H800</f>
        <v>130364.96</v>
      </c>
      <c s="16" r="I801">
        <f>sum(F801,H801)</f>
        <v>350288.86</v>
      </c>
      <c r="M801">
        <v>100</v>
      </c>
      <c r="N801">
        <v>110</v>
      </c>
      <c r="O801">
        <v>149</v>
      </c>
    </row>
    <row r="802">
      <c t="s" s="14" r="A802">
        <v>15</v>
      </c>
      <c s="8" r="B802">
        <v>41815</v>
      </c>
      <c r="C802">
        <v>325</v>
      </c>
      <c r="E802">
        <f>sum(C802:D802)</f>
        <v>325</v>
      </c>
      <c s="16" r="F802">
        <f>E802+F801</f>
        <v>220248.9</v>
      </c>
      <c r="G802">
        <f>E802*.7</f>
        <v>227.5</v>
      </c>
      <c s="16" r="H802">
        <f>G802+H801</f>
        <v>130592.46</v>
      </c>
      <c s="16" r="I802">
        <f>sum(F802,H802)</f>
        <v>350841.36</v>
      </c>
      <c r="M802">
        <v>99</v>
      </c>
      <c r="N802">
        <v>120</v>
      </c>
      <c r="O802">
        <v>146</v>
      </c>
    </row>
    <row r="803">
      <c t="s" s="14" r="A803">
        <v>16</v>
      </c>
      <c s="8" r="B803">
        <v>41816</v>
      </c>
      <c r="C803">
        <v>228</v>
      </c>
      <c r="E803">
        <f>sum(C803:D803)</f>
        <v>228</v>
      </c>
      <c s="16" r="F803">
        <f>E803+F802</f>
        <v>220476.9</v>
      </c>
      <c r="G803">
        <f>E803*.7</f>
        <v>159.6</v>
      </c>
      <c s="16" r="H803">
        <f>G803+H802</f>
        <v>130752.06</v>
      </c>
      <c s="16" r="I803">
        <f>sum(F803,H803)</f>
        <v>351228.96</v>
      </c>
      <c r="M803">
        <v>98</v>
      </c>
      <c r="N803">
        <v>128</v>
      </c>
      <c r="O803">
        <v>148</v>
      </c>
    </row>
    <row r="804">
      <c t="s" s="14" r="A804">
        <v>17</v>
      </c>
      <c s="8" r="B804">
        <v>41817</v>
      </c>
      <c s="16" r="F804">
        <f>E804+F803</f>
        <v>220476.9</v>
      </c>
      <c s="16" r="H804">
        <f>G804+H803</f>
        <v>130752.06</v>
      </c>
      <c s="16" r="I804">
        <f>sum(F804,H804)</f>
        <v>351228.96</v>
      </c>
      <c r="M804">
        <v>100</v>
      </c>
      <c r="N804">
        <v>138</v>
      </c>
      <c r="O804">
        <v>148</v>
      </c>
    </row>
    <row r="805">
      <c t="s" s="14" r="A805">
        <v>18</v>
      </c>
      <c s="8" r="B805">
        <v>41820</v>
      </c>
      <c r="C805">
        <v>339</v>
      </c>
      <c r="E805">
        <f>sum(C805:D805)</f>
        <v>339</v>
      </c>
      <c s="16" r="F805">
        <f>E805+F804</f>
        <v>220815.9</v>
      </c>
      <c r="G805">
        <f>E805*.7</f>
        <v>237.3</v>
      </c>
      <c s="16" r="H805">
        <f>G805+H804</f>
        <v>130989.36</v>
      </c>
      <c s="16" r="I805">
        <f>sum(F805,H805)</f>
        <v>351805.26</v>
      </c>
      <c r="M805">
        <v>100</v>
      </c>
      <c r="N805">
        <v>150</v>
      </c>
      <c r="O805">
        <v>145</v>
      </c>
    </row>
    <row r="806">
      <c t="s" s="14" r="A806">
        <v>19</v>
      </c>
      <c s="8" r="B806">
        <v>41821</v>
      </c>
      <c r="C806">
        <v>219</v>
      </c>
      <c r="E806">
        <f>sum(C806:D806)</f>
        <v>219</v>
      </c>
      <c s="16" r="F806">
        <f>E806+F805</f>
        <v>221034.9</v>
      </c>
      <c r="G806">
        <f>E806*.7</f>
        <v>153.3</v>
      </c>
      <c s="16" r="H806">
        <f>G806+H805</f>
        <v>131142.66</v>
      </c>
      <c s="16" r="I806">
        <f>sum(F806,H806)</f>
        <v>352177.56</v>
      </c>
      <c r="M806">
        <v>99</v>
      </c>
      <c r="N806">
        <v>149</v>
      </c>
      <c r="O806">
        <v>145</v>
      </c>
    </row>
    <row r="807">
      <c t="s" s="14" r="A807">
        <v>15</v>
      </c>
      <c s="8" r="B807">
        <v>41822</v>
      </c>
      <c r="C807">
        <v>246</v>
      </c>
      <c r="E807">
        <f>sum(C807:D807)</f>
        <v>246</v>
      </c>
      <c s="16" r="F807">
        <f>E807+F806</f>
        <v>221280.9</v>
      </c>
      <c r="G807">
        <f>E807*.7</f>
        <v>172.2</v>
      </c>
      <c s="16" r="H807">
        <f>G807+H806</f>
        <v>131314.86</v>
      </c>
      <c s="16" r="I807">
        <f>sum(F807,H807)</f>
        <v>352595.76</v>
      </c>
      <c r="M807">
        <v>99</v>
      </c>
      <c r="N807">
        <v>142</v>
      </c>
      <c r="O807">
        <v>142</v>
      </c>
    </row>
    <row r="808">
      <c t="s" s="14" r="A808">
        <v>16</v>
      </c>
      <c s="8" r="B808">
        <v>41823</v>
      </c>
      <c r="C808">
        <v>222</v>
      </c>
      <c r="E808">
        <f>sum(C808:D808)</f>
        <v>222</v>
      </c>
      <c s="16" r="F808">
        <f>E808+F807</f>
        <v>221502.9</v>
      </c>
      <c r="G808">
        <f>E808*.7</f>
        <v>155.4</v>
      </c>
      <c s="16" r="H808">
        <f>G808+H807</f>
        <v>131470.26</v>
      </c>
      <c s="16" r="I808">
        <f>sum(F808,H808)</f>
        <v>352973.16</v>
      </c>
      <c r="M808">
        <v>92</v>
      </c>
      <c r="N808">
        <v>142</v>
      </c>
      <c r="O808">
        <v>144</v>
      </c>
    </row>
    <row r="809">
      <c t="s" s="14" r="A809">
        <v>17</v>
      </c>
      <c s="8" r="B809">
        <v>41824</v>
      </c>
      <c s="16" r="F809">
        <f>E809+F808</f>
        <v>221502.9</v>
      </c>
      <c s="16" r="H809">
        <f>G809+H808</f>
        <v>131470.26</v>
      </c>
      <c s="16" r="I809">
        <f>sum(F809,H809)</f>
        <v>352973.16</v>
      </c>
    </row>
    <row r="810">
      <c t="s" s="14" r="A810">
        <v>18</v>
      </c>
      <c s="8" r="B810">
        <v>41827</v>
      </c>
      <c r="C810">
        <v>358</v>
      </c>
      <c r="E810">
        <f>sum(C810:D810)</f>
        <v>358</v>
      </c>
      <c s="16" r="F810">
        <f>E810+F809</f>
        <v>221860.9</v>
      </c>
      <c r="G810">
        <f>E810*.7</f>
        <v>250.6</v>
      </c>
      <c s="16" r="H810">
        <f>G810+H809</f>
        <v>131720.86</v>
      </c>
      <c s="16" r="I810">
        <f>sum(F810,H810)</f>
        <v>353581.76</v>
      </c>
      <c r="M810">
        <v>100</v>
      </c>
      <c r="N810">
        <v>138</v>
      </c>
      <c r="O810">
        <v>152</v>
      </c>
    </row>
    <row r="811">
      <c t="s" s="14" r="A811">
        <v>19</v>
      </c>
      <c s="8" r="B811">
        <v>41828</v>
      </c>
      <c r="C811">
        <v>218</v>
      </c>
      <c r="E811">
        <f>sum(C811:D811)</f>
        <v>218</v>
      </c>
      <c s="16" r="F811">
        <f>E811+F810</f>
        <v>222078.9</v>
      </c>
      <c r="G811">
        <f>E811*.7</f>
        <v>152.6</v>
      </c>
      <c s="16" r="H811">
        <f>G811+H810</f>
        <v>131873.46</v>
      </c>
      <c s="16" r="I811">
        <f>sum(F811,H811)</f>
        <v>353952.36</v>
      </c>
      <c r="M811">
        <v>100</v>
      </c>
      <c r="N811">
        <v>130</v>
      </c>
      <c r="O811">
        <v>148</v>
      </c>
    </row>
    <row r="812">
      <c t="s" s="14" r="A812">
        <v>15</v>
      </c>
      <c s="8" r="B812">
        <v>41829</v>
      </c>
      <c r="C812">
        <v>270</v>
      </c>
      <c r="E812">
        <f>sum(C812:D812)</f>
        <v>270</v>
      </c>
      <c s="16" r="F812">
        <f>E812+F811</f>
        <v>222348.9</v>
      </c>
      <c r="G812">
        <f>E812*.7</f>
        <v>189</v>
      </c>
      <c s="16" r="H812">
        <f>G812+H811</f>
        <v>132062.46</v>
      </c>
      <c s="16" r="I812">
        <f>sum(F812,H812)</f>
        <v>354411.36</v>
      </c>
      <c r="M812">
        <v>99</v>
      </c>
      <c r="N812">
        <v>110</v>
      </c>
      <c r="O812">
        <v>124</v>
      </c>
    </row>
    <row r="813">
      <c t="s" s="14" r="A813">
        <v>16</v>
      </c>
      <c s="8" r="B813">
        <v>41830</v>
      </c>
      <c r="C813">
        <v>241</v>
      </c>
      <c r="E813">
        <f>sum(C813:D813)</f>
        <v>241</v>
      </c>
      <c s="16" r="F813">
        <f>E813+F812</f>
        <v>222589.9</v>
      </c>
      <c r="G813">
        <f>E813*.7</f>
        <v>168.7</v>
      </c>
      <c s="16" r="H813">
        <f>G813+H812</f>
        <v>132231.16</v>
      </c>
      <c s="16" r="I813">
        <f>sum(F813,H813)</f>
        <v>354821.06</v>
      </c>
      <c r="M813">
        <v>104</v>
      </c>
      <c r="N813">
        <v>130</v>
      </c>
      <c r="O813">
        <v>130</v>
      </c>
    </row>
    <row r="814">
      <c t="s" s="14" r="A814">
        <v>17</v>
      </c>
      <c s="8" r="B814">
        <v>41831</v>
      </c>
      <c r="C814">
        <v>301</v>
      </c>
      <c r="E814">
        <f>sum(C814:D814)</f>
        <v>301</v>
      </c>
      <c s="16" r="F814">
        <f>E814+F813</f>
        <v>222890.9</v>
      </c>
      <c r="G814">
        <f>E814*.7</f>
        <v>210.7</v>
      </c>
      <c s="16" r="H814">
        <f>G814+H813</f>
        <v>132441.86</v>
      </c>
      <c s="16" r="I814">
        <f>sum(F814,H814)</f>
        <v>355332.76</v>
      </c>
      <c r="M814">
        <v>102</v>
      </c>
      <c r="N814">
        <v>135</v>
      </c>
      <c r="O814">
        <v>135</v>
      </c>
    </row>
    <row r="815">
      <c t="s" s="14" r="A815">
        <v>18</v>
      </c>
      <c s="8" r="B815">
        <v>41834</v>
      </c>
      <c s="16" r="F815">
        <f>E815+F814</f>
        <v>222890.9</v>
      </c>
      <c s="16" r="H815">
        <f>G815+H814</f>
        <v>132441.86</v>
      </c>
      <c s="16" r="I815">
        <f>sum(F815,H815)</f>
        <v>355332.76</v>
      </c>
    </row>
    <row r="816">
      <c t="s" s="14" r="A816">
        <v>19</v>
      </c>
      <c s="8" r="B816">
        <v>41835</v>
      </c>
      <c r="C816">
        <v>319</v>
      </c>
      <c r="E816">
        <f>sum(C816:D816)</f>
        <v>319</v>
      </c>
      <c s="16" r="F816">
        <f>E816+F815</f>
        <v>223209.9</v>
      </c>
      <c r="G816">
        <f>E816*.7</f>
        <v>223.3</v>
      </c>
      <c s="16" r="H816">
        <f>G816+H815</f>
        <v>132665.16</v>
      </c>
      <c s="16" r="I816">
        <f>sum(F816,H816)</f>
        <v>355875.06</v>
      </c>
      <c r="M816">
        <v>100</v>
      </c>
    </row>
    <row r="817">
      <c t="s" s="14" r="A817">
        <v>15</v>
      </c>
      <c s="8" r="B817">
        <v>41836</v>
      </c>
      <c r="C817">
        <v>315</v>
      </c>
      <c r="E817">
        <f>sum(C817:D817)</f>
        <v>315</v>
      </c>
      <c s="16" r="F817">
        <f>E817+F816</f>
        <v>223524.9</v>
      </c>
      <c r="G817">
        <f>E817*.7</f>
        <v>220.5</v>
      </c>
      <c s="16" r="H817">
        <f>G817+H816</f>
        <v>132885.66</v>
      </c>
      <c s="16" r="I817">
        <f>sum(F817,H817)</f>
        <v>356410.56</v>
      </c>
      <c r="M817">
        <v>100</v>
      </c>
      <c r="N817">
        <v>142</v>
      </c>
      <c r="O817">
        <v>142</v>
      </c>
    </row>
    <row r="818">
      <c t="s" s="14" r="A818">
        <v>16</v>
      </c>
      <c s="8" r="B818">
        <v>41837</v>
      </c>
      <c r="C818">
        <v>213</v>
      </c>
      <c r="E818">
        <f>sum(C818:D818)</f>
        <v>213</v>
      </c>
      <c s="16" r="F818">
        <f>E818+F817</f>
        <v>223737.9</v>
      </c>
      <c r="G818">
        <f>E818*.7</f>
        <v>149.1</v>
      </c>
      <c s="16" r="H818">
        <f>G818+H817</f>
        <v>133034.76</v>
      </c>
      <c s="16" r="I818">
        <f>sum(F818,H818)</f>
        <v>356772.66</v>
      </c>
      <c r="M818">
        <v>100</v>
      </c>
      <c r="N818">
        <v>140</v>
      </c>
      <c r="O818">
        <v>142</v>
      </c>
    </row>
    <row r="819">
      <c t="s" s="14" r="A819">
        <v>17</v>
      </c>
      <c s="8" r="B819">
        <v>41838</v>
      </c>
      <c s="16" r="F819">
        <f>E819+F818</f>
        <v>223737.9</v>
      </c>
      <c s="16" r="H819">
        <f>G819+H818</f>
        <v>133034.76</v>
      </c>
      <c s="16" r="I819">
        <f>sum(F819,H819)</f>
        <v>356772.66</v>
      </c>
      <c r="N819">
        <v>145</v>
      </c>
      <c r="O819">
        <v>146</v>
      </c>
    </row>
    <row r="820">
      <c t="s" s="14" r="A820">
        <v>18</v>
      </c>
      <c s="8" r="B820">
        <v>41841</v>
      </c>
      <c r="C820">
        <v>373</v>
      </c>
      <c r="E820">
        <f>sum(C820:D820)</f>
        <v>373</v>
      </c>
      <c s="16" r="F820">
        <f>E820+F819</f>
        <v>224110.9</v>
      </c>
      <c r="G820">
        <f>E820*.7</f>
        <v>261.1</v>
      </c>
      <c s="16" r="H820">
        <f>G820+H819</f>
        <v>133295.86</v>
      </c>
      <c s="16" r="I820">
        <f>sum(F820,H820)</f>
        <v>357406.76</v>
      </c>
      <c r="M820">
        <v>100</v>
      </c>
      <c r="N820">
        <v>146</v>
      </c>
    </row>
    <row r="821">
      <c t="s" s="14" r="A821">
        <v>19</v>
      </c>
      <c s="8" r="B821">
        <v>41842</v>
      </c>
      <c r="C821">
        <v>353</v>
      </c>
      <c r="E821">
        <f>sum(C821:D821)</f>
        <v>353</v>
      </c>
      <c s="16" r="F821">
        <f>E821+F820</f>
        <v>224463.9</v>
      </c>
      <c r="G821">
        <f>E821*.7</f>
        <v>247.1</v>
      </c>
      <c s="16" r="H821">
        <f>G821+H820</f>
        <v>133542.96</v>
      </c>
      <c s="16" r="I821">
        <f>sum(F821,H821)</f>
        <v>358006.86</v>
      </c>
      <c r="O821">
        <v>123</v>
      </c>
    </row>
    <row r="822">
      <c t="s" s="14" r="A822">
        <v>15</v>
      </c>
      <c s="8" r="B822">
        <v>41843</v>
      </c>
      <c r="C822">
        <v>195</v>
      </c>
      <c r="E822">
        <f>sum(C822:D822)</f>
        <v>195</v>
      </c>
      <c s="16" r="F822">
        <f>E822+F821</f>
        <v>224658.9</v>
      </c>
      <c r="G822">
        <f>E822*.7</f>
        <v>136.5</v>
      </c>
      <c s="16" r="H822">
        <f>G822+H821</f>
        <v>133679.46</v>
      </c>
      <c s="16" r="I822">
        <f>sum(F822,H822)</f>
        <v>358338.36</v>
      </c>
      <c r="M822">
        <v>94</v>
      </c>
      <c r="O822">
        <v>154</v>
      </c>
    </row>
    <row r="823">
      <c t="s" s="14" r="A823">
        <v>16</v>
      </c>
      <c s="8" r="B823">
        <v>41844</v>
      </c>
      <c r="C823">
        <v>238</v>
      </c>
      <c r="E823">
        <f>sum(C823:D823)</f>
        <v>238</v>
      </c>
      <c s="16" r="F823">
        <f>E823+F822</f>
        <v>224896.9</v>
      </c>
      <c r="G823">
        <f>E823*.7</f>
        <v>166.6</v>
      </c>
      <c s="16" r="H823">
        <f>G823+H822</f>
        <v>133846.06</v>
      </c>
      <c s="16" r="I823">
        <f>sum(F823,H823)</f>
        <v>358742.96</v>
      </c>
      <c r="O823">
        <v>162</v>
      </c>
    </row>
    <row r="824">
      <c t="s" s="14" r="A824">
        <v>17</v>
      </c>
      <c s="8" r="B824">
        <v>41845</v>
      </c>
      <c r="C824">
        <v>219</v>
      </c>
      <c r="E824">
        <f>sum(C824:D824)</f>
        <v>219</v>
      </c>
      <c s="16" r="F824">
        <f>E824+F823</f>
        <v>225115.9</v>
      </c>
      <c r="G824">
        <f>E824*.7</f>
        <v>153.3</v>
      </c>
      <c s="16" r="H824">
        <f>G824+H823</f>
        <v>133999.36</v>
      </c>
      <c s="16" r="I824">
        <f>sum(F824,H824)</f>
        <v>359115.26</v>
      </c>
      <c r="O824">
        <v>160</v>
      </c>
    </row>
    <row r="825">
      <c t="s" s="14" r="A825">
        <v>18</v>
      </c>
      <c s="8" r="B825">
        <v>41848</v>
      </c>
      <c r="C825">
        <v>325</v>
      </c>
      <c r="E825">
        <f>sum(C825:D825)</f>
        <v>325</v>
      </c>
      <c s="16" r="F825">
        <f>E825+F824</f>
        <v>225440.9</v>
      </c>
      <c r="G825">
        <f>E825*.7</f>
        <v>227.5</v>
      </c>
      <c s="16" r="H825">
        <f>G825+H824</f>
        <v>134226.86</v>
      </c>
      <c s="16" r="I825">
        <f>sum(F825,H825)</f>
        <v>359667.76</v>
      </c>
      <c r="O825">
        <v>152</v>
      </c>
    </row>
    <row r="826">
      <c t="s" s="14" r="A826">
        <v>19</v>
      </c>
      <c s="8" r="B826">
        <v>41849</v>
      </c>
      <c r="C826">
        <v>310</v>
      </c>
      <c r="E826">
        <f>sum(C826:D826)</f>
        <v>310</v>
      </c>
      <c s="16" r="F826">
        <f>E826+F825</f>
        <v>225750.9</v>
      </c>
      <c r="G826">
        <f>E826*.7</f>
        <v>217</v>
      </c>
      <c s="16" r="H826">
        <f>G826+H825</f>
        <v>134443.86</v>
      </c>
      <c s="16" r="I826">
        <f>sum(F826,H826)</f>
        <v>360194.76</v>
      </c>
      <c r="O826">
        <v>150</v>
      </c>
    </row>
    <row r="827">
      <c t="s" s="14" r="A827">
        <v>15</v>
      </c>
      <c s="8" r="B827">
        <v>41850</v>
      </c>
      <c r="C827">
        <v>218</v>
      </c>
      <c r="E827">
        <f>sum(C827:D827)</f>
        <v>218</v>
      </c>
      <c s="16" r="F827">
        <f>E827+F826</f>
        <v>225968.9</v>
      </c>
      <c r="G827">
        <f>E827*.7</f>
        <v>152.6</v>
      </c>
      <c s="16" r="H827">
        <f>G827+H826</f>
        <v>134596.46</v>
      </c>
      <c s="16" r="I827">
        <f>sum(F827,H827)</f>
        <v>360565.36</v>
      </c>
      <c r="M827">
        <v>94</v>
      </c>
      <c r="O827">
        <v>148</v>
      </c>
    </row>
    <row r="828">
      <c t="s" s="14" r="A828">
        <v>16</v>
      </c>
      <c s="8" r="B828">
        <v>41851</v>
      </c>
      <c r="C828">
        <v>248</v>
      </c>
      <c t="s" r="M828">
        <v>20</v>
      </c>
    </row>
    <row r="829">
      <c t="s" s="14" r="A829">
        <v>17</v>
      </c>
      <c s="8" r="B829">
        <v>41852</v>
      </c>
      <c r="C829">
        <v>226</v>
      </c>
    </row>
    <row r="830">
      <c t="s" s="14" r="A830">
        <v>18</v>
      </c>
      <c s="8" r="B830">
        <v>41855</v>
      </c>
      <c r="C830">
        <v>313</v>
      </c>
    </row>
    <row r="831">
      <c t="s" s="14" r="A831">
        <v>19</v>
      </c>
      <c s="8" r="B831">
        <v>41856</v>
      </c>
      <c r="C831">
        <v>242</v>
      </c>
    </row>
    <row r="832">
      <c t="s" s="14" r="A832">
        <v>15</v>
      </c>
      <c s="8" r="B832">
        <v>41857</v>
      </c>
      <c r="C832">
        <v>221</v>
      </c>
    </row>
    <row r="833">
      <c t="s" s="14" r="A833">
        <v>16</v>
      </c>
      <c s="8" r="B833">
        <v>41858</v>
      </c>
      <c r="C833">
        <v>239</v>
      </c>
    </row>
    <row r="834">
      <c t="s" s="14" r="A834">
        <v>17</v>
      </c>
      <c s="8" r="B834">
        <v>41859</v>
      </c>
      <c r="C834">
        <v>235</v>
      </c>
    </row>
    <row r="835">
      <c t="s" s="14" r="A835">
        <v>18</v>
      </c>
      <c s="8" r="B835">
        <v>41862</v>
      </c>
      <c r="C835">
        <v>642</v>
      </c>
    </row>
    <row r="836">
      <c t="s" s="14" r="A836">
        <v>19</v>
      </c>
      <c s="8" r="B836">
        <v>41863</v>
      </c>
      <c r="C836">
        <v>196</v>
      </c>
    </row>
    <row r="837">
      <c t="s" s="14" r="A837">
        <v>15</v>
      </c>
      <c s="8" r="B837">
        <v>41864</v>
      </c>
      <c r="C837">
        <v>424</v>
      </c>
    </row>
    <row r="838">
      <c t="s" s="14" r="A838">
        <v>16</v>
      </c>
      <c s="8" r="B838">
        <v>41865</v>
      </c>
      <c r="C838">
        <v>0</v>
      </c>
    </row>
    <row r="839">
      <c t="s" s="14" r="A839">
        <v>17</v>
      </c>
      <c s="8" r="B839">
        <v>41866</v>
      </c>
      <c r="C839">
        <v>458</v>
      </c>
    </row>
    <row r="840">
      <c t="s" s="14" r="A840">
        <v>18</v>
      </c>
      <c s="8" r="B840">
        <v>41869</v>
      </c>
      <c r="C840">
        <v>270</v>
      </c>
    </row>
    <row r="841">
      <c t="s" s="14" r="A841">
        <v>19</v>
      </c>
      <c s="8" r="B841">
        <v>41870</v>
      </c>
      <c r="C841">
        <v>380</v>
      </c>
    </row>
    <row r="842">
      <c t="s" s="14" r="A842">
        <v>15</v>
      </c>
      <c s="8" r="B842">
        <v>41871</v>
      </c>
      <c r="C842">
        <v>410</v>
      </c>
    </row>
    <row r="843">
      <c t="s" s="14" r="A843">
        <v>16</v>
      </c>
      <c s="8" r="B843">
        <v>41872</v>
      </c>
      <c r="C843">
        <v>370</v>
      </c>
    </row>
    <row r="844">
      <c t="s" s="14" r="A844">
        <v>17</v>
      </c>
      <c s="8" r="B844">
        <v>41873</v>
      </c>
      <c r="C844">
        <v>503</v>
      </c>
    </row>
    <row r="845">
      <c t="s" s="7" r="A845">
        <v>18</v>
      </c>
      <c s="8" r="B845">
        <v>41876</v>
      </c>
      <c r="C845">
        <v>0</v>
      </c>
    </row>
    <row r="846">
      <c t="s" s="7" r="A846">
        <v>19</v>
      </c>
      <c s="8" r="B846">
        <v>41877</v>
      </c>
      <c r="C846">
        <v>693</v>
      </c>
    </row>
    <row r="847">
      <c t="s" s="14" r="A847">
        <v>15</v>
      </c>
      <c s="8" r="B847">
        <v>41878</v>
      </c>
      <c r="C847">
        <v>532</v>
      </c>
    </row>
    <row r="848">
      <c t="s" s="7" r="A848">
        <v>16</v>
      </c>
      <c s="8" r="B848">
        <v>41879</v>
      </c>
      <c r="C848">
        <v>378</v>
      </c>
    </row>
    <row r="849">
      <c t="s" s="7" r="A849">
        <v>17</v>
      </c>
      <c s="8" r="B849">
        <v>41880</v>
      </c>
    </row>
    <row r="850">
      <c t="s" s="7" r="A850">
        <v>18</v>
      </c>
      <c s="8" r="B850">
        <v>41883</v>
      </c>
    </row>
    <row r="851">
      <c t="s" s="7" r="A851">
        <v>19</v>
      </c>
      <c s="8" r="B851">
        <v>41884</v>
      </c>
    </row>
    <row r="852">
      <c t="s" s="7" r="A852">
        <v>15</v>
      </c>
      <c s="8" r="B852">
        <v>41885</v>
      </c>
    </row>
    <row r="853">
      <c t="s" s="7" r="A853">
        <v>16</v>
      </c>
      <c s="8" r="B853">
        <v>41886</v>
      </c>
    </row>
    <row r="854">
      <c t="s" s="7" r="A854">
        <v>17</v>
      </c>
      <c s="8" r="B854">
        <v>41887</v>
      </c>
    </row>
    <row r="855">
      <c t="s" s="7" r="A855">
        <v>18</v>
      </c>
      <c s="8" r="B855">
        <v>41890</v>
      </c>
      <c r="C855">
        <v>493</v>
      </c>
    </row>
    <row r="856">
      <c t="s" s="7" r="A856">
        <v>19</v>
      </c>
      <c s="8" r="B856">
        <v>41891</v>
      </c>
      <c r="C856">
        <v>431</v>
      </c>
    </row>
    <row r="857">
      <c t="s" s="7" r="A857">
        <v>15</v>
      </c>
      <c s="8" r="B857">
        <v>41892</v>
      </c>
      <c r="C857">
        <v>443</v>
      </c>
    </row>
    <row r="858">
      <c t="s" s="7" r="A858">
        <v>16</v>
      </c>
      <c s="8" r="B858">
        <v>41893</v>
      </c>
      <c r="C858">
        <v>420</v>
      </c>
    </row>
    <row r="859">
      <c t="s" s="7" r="A859">
        <v>17</v>
      </c>
      <c s="8" r="B859">
        <v>41894</v>
      </c>
      <c r="C859">
        <v>573</v>
      </c>
    </row>
    <row r="860">
      <c t="s" s="7" r="A860">
        <v>18</v>
      </c>
      <c s="8" r="B860">
        <v>41897</v>
      </c>
      <c r="C860">
        <v>630</v>
      </c>
    </row>
    <row r="861">
      <c t="s" s="7" r="A861">
        <v>19</v>
      </c>
      <c s="8" r="B861">
        <v>41898</v>
      </c>
    </row>
    <row r="862">
      <c t="s" s="7" r="A862">
        <v>15</v>
      </c>
      <c s="8" r="B862">
        <v>41899</v>
      </c>
    </row>
    <row r="863">
      <c t="s" s="7" r="A863">
        <v>16</v>
      </c>
      <c s="8" r="B863">
        <v>41900</v>
      </c>
      <c r="C863">
        <v>300</v>
      </c>
    </row>
    <row r="864">
      <c t="s" s="7" r="A864">
        <v>17</v>
      </c>
      <c s="8" r="B864">
        <v>41901</v>
      </c>
      <c r="C864">
        <v>689</v>
      </c>
    </row>
    <row r="865">
      <c t="s" s="7" r="A865">
        <v>18</v>
      </c>
      <c s="8" r="B865">
        <v>41904</v>
      </c>
      <c r="C865">
        <v>502</v>
      </c>
    </row>
    <row r="866">
      <c t="s" s="7" r="A866">
        <v>19</v>
      </c>
      <c s="8" r="B866">
        <v>41905</v>
      </c>
    </row>
    <row r="867">
      <c t="s" s="7" r="A867">
        <v>15</v>
      </c>
      <c s="8" r="B867">
        <v>41906</v>
      </c>
      <c r="C867">
        <v>470</v>
      </c>
    </row>
    <row r="868">
      <c t="s" s="7" r="A868">
        <v>16</v>
      </c>
      <c s="8" r="B868">
        <v>41907</v>
      </c>
      <c r="C868">
        <v>402</v>
      </c>
    </row>
    <row r="869">
      <c t="s" s="7" r="A869">
        <v>17</v>
      </c>
      <c s="8" r="B869">
        <v>41908</v>
      </c>
      <c r="C869">
        <v>586</v>
      </c>
    </row>
    <row r="870">
      <c t="s" s="7" r="A870">
        <v>18</v>
      </c>
      <c s="8" r="B870">
        <v>41911</v>
      </c>
      <c r="C870">
        <v>520</v>
      </c>
    </row>
    <row r="871">
      <c t="s" s="7" r="A871">
        <v>19</v>
      </c>
      <c s="8" r="B871">
        <v>41912</v>
      </c>
      <c r="C871">
        <v>553</v>
      </c>
    </row>
    <row r="872">
      <c t="s" s="7" r="A872">
        <v>15</v>
      </c>
      <c s="8" r="B872">
        <v>41913</v>
      </c>
      <c r="C872">
        <v>435</v>
      </c>
    </row>
    <row r="873">
      <c t="s" s="7" r="A873">
        <v>16</v>
      </c>
      <c s="8" r="B873">
        <v>41914</v>
      </c>
      <c r="C873">
        <v>484</v>
      </c>
    </row>
    <row r="874">
      <c t="s" s="7" r="A874">
        <v>17</v>
      </c>
      <c s="8" r="B874">
        <v>41915</v>
      </c>
      <c r="C874">
        <v>557</v>
      </c>
    </row>
    <row r="875">
      <c t="s" s="7" r="A875">
        <v>18</v>
      </c>
      <c s="8" r="B875">
        <v>41918</v>
      </c>
      <c r="C875">
        <v>541</v>
      </c>
    </row>
    <row r="876">
      <c t="s" s="7" r="A876">
        <v>19</v>
      </c>
      <c s="8" r="B876">
        <v>41919</v>
      </c>
      <c r="C876">
        <v>411</v>
      </c>
    </row>
    <row r="877">
      <c t="s" s="7" r="A877">
        <v>15</v>
      </c>
      <c s="8" r="B877">
        <v>41920</v>
      </c>
    </row>
    <row r="878">
      <c t="s" s="7" r="A878">
        <v>16</v>
      </c>
      <c s="8" r="B878">
        <v>41921</v>
      </c>
      <c r="C878">
        <v>403</v>
      </c>
    </row>
    <row r="879">
      <c t="s" s="7" r="A879">
        <v>17</v>
      </c>
      <c s="8" r="B879">
        <v>41922</v>
      </c>
      <c r="C879">
        <v>462</v>
      </c>
    </row>
    <row r="880">
      <c t="s" s="7" r="A880">
        <v>18</v>
      </c>
      <c s="8" r="B880">
        <v>41925</v>
      </c>
    </row>
    <row r="881">
      <c t="s" s="7" r="A881">
        <v>19</v>
      </c>
      <c s="8" r="B881">
        <v>41926</v>
      </c>
      <c r="C881">
        <v>546</v>
      </c>
    </row>
    <row r="882">
      <c t="s" s="7" r="A882">
        <v>15</v>
      </c>
      <c s="8" r="B882">
        <v>41927</v>
      </c>
      <c r="C882">
        <v>488</v>
      </c>
    </row>
    <row r="883">
      <c t="s" s="7" r="A883">
        <v>16</v>
      </c>
      <c s="8" r="B883">
        <v>41928</v>
      </c>
      <c r="C883">
        <v>583</v>
      </c>
    </row>
    <row r="884">
      <c t="s" s="7" r="A884">
        <v>17</v>
      </c>
      <c s="8" r="B884">
        <v>41929</v>
      </c>
      <c r="C884">
        <v>660</v>
      </c>
    </row>
    <row r="885">
      <c t="s" s="7" r="A885">
        <v>18</v>
      </c>
      <c s="8" r="B885">
        <v>41932</v>
      </c>
      <c r="C885">
        <v>384</v>
      </c>
    </row>
    <row r="886">
      <c t="s" s="7" r="A886">
        <v>19</v>
      </c>
      <c s="8" r="B886">
        <v>41933</v>
      </c>
      <c r="C886">
        <v>513</v>
      </c>
    </row>
    <row r="887">
      <c t="s" s="7" r="A887">
        <v>15</v>
      </c>
      <c s="8" r="B887">
        <v>41934</v>
      </c>
      <c r="C887">
        <v>537</v>
      </c>
    </row>
    <row r="888">
      <c t="s" s="7" r="A888">
        <v>16</v>
      </c>
      <c s="8" r="B888">
        <v>41935</v>
      </c>
      <c r="C888">
        <v>526</v>
      </c>
    </row>
    <row r="889">
      <c t="s" s="7" r="A889">
        <v>17</v>
      </c>
      <c s="8" r="B889">
        <v>41936</v>
      </c>
      <c r="C889">
        <v>612</v>
      </c>
    </row>
    <row r="890">
      <c t="s" s="7" r="A890">
        <v>18</v>
      </c>
      <c s="8" r="B890">
        <v>41939</v>
      </c>
    </row>
    <row r="891">
      <c t="s" s="7" r="A891">
        <v>19</v>
      </c>
      <c s="8" r="B891">
        <v>41940</v>
      </c>
    </row>
    <row r="892">
      <c t="s" s="7" r="A892">
        <v>15</v>
      </c>
      <c s="8" r="B892">
        <v>41941</v>
      </c>
      <c r="C892">
        <v>414</v>
      </c>
    </row>
    <row r="893">
      <c t="s" s="7" r="A893">
        <v>16</v>
      </c>
      <c s="8" r="B893">
        <v>41942</v>
      </c>
    </row>
    <row r="894">
      <c t="s" s="7" r="A894">
        <v>17</v>
      </c>
      <c s="8" r="B894">
        <v>41943</v>
      </c>
      <c r="C894">
        <v>641</v>
      </c>
    </row>
    <row r="895">
      <c t="s" s="7" r="A895">
        <v>18</v>
      </c>
      <c s="8" r="B895">
        <v>41946</v>
      </c>
    </row>
    <row r="896">
      <c t="s" s="7" r="A896">
        <v>19</v>
      </c>
      <c s="8" r="B896">
        <v>41947</v>
      </c>
      <c r="C896">
        <v>461</v>
      </c>
    </row>
    <row r="897">
      <c t="s" s="7" r="A897">
        <v>15</v>
      </c>
      <c s="8" r="B897">
        <v>41948</v>
      </c>
      <c r="C897">
        <v>466</v>
      </c>
    </row>
    <row r="898">
      <c t="s" s="7" r="A898">
        <v>16</v>
      </c>
      <c s="8" r="B898">
        <v>41949</v>
      </c>
      <c r="C898">
        <v>351</v>
      </c>
    </row>
    <row r="899">
      <c t="s" s="7" r="A899">
        <v>17</v>
      </c>
      <c s="8" r="B899">
        <v>41950</v>
      </c>
      <c r="C899">
        <v>482</v>
      </c>
    </row>
    <row r="900">
      <c t="s" s="7" r="A900">
        <v>18</v>
      </c>
      <c s="8" r="B900">
        <v>41953</v>
      </c>
    </row>
    <row r="901">
      <c t="s" s="7" r="A901">
        <v>19</v>
      </c>
      <c s="8" r="B901">
        <v>41954</v>
      </c>
      <c r="C901">
        <v>482</v>
      </c>
    </row>
    <row r="902">
      <c t="s" s="7" r="A902">
        <v>15</v>
      </c>
      <c s="8" r="B902">
        <v>41955</v>
      </c>
    </row>
    <row r="903">
      <c t="s" s="7" r="A903">
        <v>16</v>
      </c>
      <c s="8" r="B903">
        <v>41956</v>
      </c>
      <c r="C903">
        <v>459</v>
      </c>
    </row>
    <row r="904">
      <c t="s" s="7" r="A904">
        <v>17</v>
      </c>
      <c s="8" r="B904">
        <v>41957</v>
      </c>
      <c r="C904">
        <v>491</v>
      </c>
    </row>
    <row r="905">
      <c t="s" s="7" r="A905">
        <v>18</v>
      </c>
      <c s="8" r="B905">
        <v>41960</v>
      </c>
      <c r="C905">
        <v>464</v>
      </c>
    </row>
    <row r="906">
      <c t="s" s="7" r="A906">
        <v>19</v>
      </c>
      <c s="8" r="B906">
        <v>41961</v>
      </c>
      <c r="C906">
        <v>432</v>
      </c>
    </row>
    <row r="907">
      <c t="s" s="7" r="A907">
        <v>15</v>
      </c>
      <c s="8" r="B907">
        <v>41962</v>
      </c>
      <c r="C907">
        <v>461</v>
      </c>
    </row>
    <row r="908">
      <c t="s" s="7" r="A908">
        <v>16</v>
      </c>
      <c s="8" r="B908">
        <v>41963</v>
      </c>
      <c r="C908">
        <v>620</v>
      </c>
    </row>
    <row r="909">
      <c t="s" s="7" r="A909">
        <v>17</v>
      </c>
      <c s="8" r="B909">
        <v>41964</v>
      </c>
      <c r="C909">
        <v>525</v>
      </c>
    </row>
    <row r="910">
      <c t="s" s="7" r="A910">
        <v>18</v>
      </c>
      <c s="8" r="B910">
        <v>41967</v>
      </c>
      <c r="C910">
        <v>209</v>
      </c>
    </row>
    <row r="911">
      <c t="s" s="7" r="A911">
        <v>19</v>
      </c>
      <c s="8" r="B911">
        <v>41968</v>
      </c>
    </row>
    <row r="912">
      <c t="s" s="7" r="A912">
        <v>15</v>
      </c>
      <c s="8" r="B912">
        <v>41969</v>
      </c>
    </row>
    <row r="913">
      <c t="s" s="7" r="A913">
        <v>16</v>
      </c>
      <c s="8" r="B913">
        <v>41970</v>
      </c>
    </row>
    <row r="914">
      <c t="s" s="7" r="A914">
        <v>17</v>
      </c>
      <c s="8" r="B914">
        <v>41971</v>
      </c>
    </row>
    <row r="915">
      <c t="s" s="7" r="A915">
        <v>18</v>
      </c>
      <c s="8" r="B915">
        <v>41974</v>
      </c>
      <c r="C915">
        <v>565</v>
      </c>
    </row>
    <row r="916">
      <c t="s" s="7" r="A916">
        <v>19</v>
      </c>
      <c s="8" r="B916">
        <v>41975</v>
      </c>
      <c r="C916">
        <v>424</v>
      </c>
    </row>
    <row r="917">
      <c t="s" s="7" r="A917">
        <v>15</v>
      </c>
      <c s="8" r="B917">
        <v>41976</v>
      </c>
      <c r="C917">
        <v>660</v>
      </c>
    </row>
    <row r="918">
      <c t="s" s="7" r="A918">
        <v>16</v>
      </c>
      <c s="8" r="B918">
        <v>41977</v>
      </c>
      <c r="C918">
        <v>356</v>
      </c>
    </row>
    <row r="919">
      <c t="s" s="7" r="A919">
        <v>17</v>
      </c>
      <c s="8" r="B919">
        <v>41978</v>
      </c>
      <c r="C919">
        <v>702</v>
      </c>
    </row>
    <row r="920">
      <c t="s" s="7" r="A920">
        <v>18</v>
      </c>
      <c s="8" r="B920">
        <v>41981</v>
      </c>
      <c r="C920">
        <v>752</v>
      </c>
    </row>
    <row r="921">
      <c t="s" s="7" r="A921">
        <v>19</v>
      </c>
      <c s="8" r="B921">
        <v>41982</v>
      </c>
    </row>
    <row r="922">
      <c t="s" s="7" r="A922">
        <v>15</v>
      </c>
      <c s="8" r="B922">
        <v>41983</v>
      </c>
    </row>
    <row r="923">
      <c t="s" s="7" r="A923">
        <v>16</v>
      </c>
      <c s="8" r="B923">
        <v>41984</v>
      </c>
    </row>
    <row r="924">
      <c t="s" s="7" r="A924">
        <v>17</v>
      </c>
      <c s="8" r="B924">
        <v>41985</v>
      </c>
    </row>
    <row r="925">
      <c t="s" s="7" r="A925">
        <v>18</v>
      </c>
      <c s="8" r="B925">
        <v>41988</v>
      </c>
    </row>
    <row r="926">
      <c t="s" s="7" r="A926">
        <v>19</v>
      </c>
      <c s="8" r="B926">
        <v>41989</v>
      </c>
    </row>
    <row r="927">
      <c t="s" s="7" r="A927">
        <v>15</v>
      </c>
      <c s="8" r="B927">
        <v>41990</v>
      </c>
    </row>
    <row r="928">
      <c t="s" s="7" r="A928">
        <v>16</v>
      </c>
      <c s="8" r="B928">
        <v>41991</v>
      </c>
    </row>
    <row r="929">
      <c t="s" s="7" r="A929">
        <v>17</v>
      </c>
      <c s="8" r="B929">
        <v>41992</v>
      </c>
    </row>
    <row r="930">
      <c t="s" s="7" r="A930">
        <v>18</v>
      </c>
      <c s="8" r="B930">
        <v>41995</v>
      </c>
    </row>
    <row r="931">
      <c t="s" s="7" r="A931">
        <v>19</v>
      </c>
      <c s="8" r="B931">
        <v>41996</v>
      </c>
    </row>
    <row r="932">
      <c t="s" s="7" r="A932">
        <v>15</v>
      </c>
      <c s="8" r="B932">
        <v>41997</v>
      </c>
    </row>
    <row r="933">
      <c t="s" s="7" r="A933">
        <v>16</v>
      </c>
      <c s="8" r="B933">
        <v>41998</v>
      </c>
    </row>
    <row r="934">
      <c t="s" s="7" r="A934">
        <v>17</v>
      </c>
      <c s="8" r="B934">
        <v>41999</v>
      </c>
    </row>
    <row r="935">
      <c t="s" s="7" r="A935">
        <v>18</v>
      </c>
      <c s="8" r="B935">
        <v>42002</v>
      </c>
    </row>
    <row r="936">
      <c t="s" s="7" r="A936">
        <v>19</v>
      </c>
      <c s="8" r="B936">
        <v>42003</v>
      </c>
    </row>
    <row r="937">
      <c t="s" s="7" r="A937">
        <v>15</v>
      </c>
      <c s="8" r="B937">
        <v>42004</v>
      </c>
    </row>
    <row r="938">
      <c t="s" s="7" r="A938">
        <v>16</v>
      </c>
      <c s="8" r="B938">
        <v>42005</v>
      </c>
    </row>
    <row r="939">
      <c t="s" s="7" r="A939">
        <v>17</v>
      </c>
      <c s="8" r="B939">
        <v>42006</v>
      </c>
    </row>
    <row r="940">
      <c t="s" s="7" r="A940">
        <v>18</v>
      </c>
      <c s="8" r="B940">
        <v>42009</v>
      </c>
    </row>
    <row r="941">
      <c t="s" s="7" r="A941">
        <v>19</v>
      </c>
      <c s="8" r="B941">
        <v>42010</v>
      </c>
    </row>
    <row r="942">
      <c t="s" s="7" r="A942">
        <v>15</v>
      </c>
      <c s="8" r="B942">
        <v>42011</v>
      </c>
    </row>
    <row r="943">
      <c t="s" s="7" r="A943">
        <v>16</v>
      </c>
      <c s="8" r="B943">
        <v>42012</v>
      </c>
    </row>
    <row r="944">
      <c t="s" s="7" r="A944">
        <v>17</v>
      </c>
      <c s="8" r="B944">
        <v>42013</v>
      </c>
    </row>
    <row r="945">
      <c t="s" s="7" r="A945">
        <v>18</v>
      </c>
      <c s="8" r="B945">
        <v>42016</v>
      </c>
    </row>
    <row r="946">
      <c t="s" s="7" r="A946">
        <v>19</v>
      </c>
      <c s="8" r="B946">
        <v>42017</v>
      </c>
    </row>
    <row r="947">
      <c t="s" s="7" r="A947">
        <v>15</v>
      </c>
      <c s="8" r="B947">
        <v>42018</v>
      </c>
    </row>
    <row r="948">
      <c t="s" s="7" r="A948">
        <v>16</v>
      </c>
      <c s="8" r="B948">
        <v>42019</v>
      </c>
    </row>
    <row r="949">
      <c t="s" s="7" r="A949">
        <v>17</v>
      </c>
      <c s="8" r="B949">
        <v>42020</v>
      </c>
    </row>
    <row r="950">
      <c t="s" s="7" r="A950">
        <v>18</v>
      </c>
      <c s="8" r="B950">
        <v>42023</v>
      </c>
    </row>
    <row r="951">
      <c t="s" s="7" r="A951">
        <v>19</v>
      </c>
      <c s="8" r="B951">
        <v>42024</v>
      </c>
    </row>
    <row r="952">
      <c t="s" s="7" r="A952">
        <v>15</v>
      </c>
      <c s="8" r="B952">
        <v>42025</v>
      </c>
    </row>
    <row r="953">
      <c t="s" s="7" r="A953">
        <v>16</v>
      </c>
      <c s="8" r="B953">
        <v>42026</v>
      </c>
    </row>
    <row r="954">
      <c t="s" s="7" r="A954">
        <v>17</v>
      </c>
      <c s="8" r="B954">
        <v>42027</v>
      </c>
    </row>
    <row r="955">
      <c t="s" s="7" r="A955">
        <v>18</v>
      </c>
      <c s="8" r="B955">
        <v>42030</v>
      </c>
    </row>
    <row r="956">
      <c t="s" s="7" r="A956">
        <v>19</v>
      </c>
      <c s="8" r="B956">
        <v>42031</v>
      </c>
    </row>
    <row r="957">
      <c t="s" s="7" r="A957">
        <v>15</v>
      </c>
      <c s="8" r="B957">
        <v>42032</v>
      </c>
    </row>
    <row r="958">
      <c t="s" s="7" r="A958">
        <v>16</v>
      </c>
      <c s="8" r="B958">
        <v>42033</v>
      </c>
    </row>
    <row r="959">
      <c t="s" s="7" r="A959">
        <v>17</v>
      </c>
      <c s="8" r="B959">
        <v>42034</v>
      </c>
    </row>
    <row r="960">
      <c t="s" s="7" r="A960">
        <v>18</v>
      </c>
      <c s="8" r="B960">
        <v>42037</v>
      </c>
    </row>
    <row r="961">
      <c t="s" s="14" r="A961">
        <v>19</v>
      </c>
      <c s="8" r="B961">
        <v>42038</v>
      </c>
    </row>
    <row r="962">
      <c t="s" s="8" r="A962">
        <v>15</v>
      </c>
      <c s="8" r="B962">
        <v>42039</v>
      </c>
    </row>
    <row r="963">
      <c t="s" s="14" r="A963">
        <v>16</v>
      </c>
      <c s="8" r="B963">
        <v>42040</v>
      </c>
    </row>
    <row r="964">
      <c t="s" s="8" r="A964">
        <v>17</v>
      </c>
      <c s="8" r="B964">
        <v>42041</v>
      </c>
    </row>
    <row r="965">
      <c t="s" s="14" r="A965">
        <v>18</v>
      </c>
      <c s="8" r="B965">
        <v>42044</v>
      </c>
    </row>
    <row r="966">
      <c t="s" s="8" r="A966">
        <v>19</v>
      </c>
      <c s="8" r="B966">
        <v>42045</v>
      </c>
    </row>
    <row r="967">
      <c t="s" s="14" r="A967">
        <v>15</v>
      </c>
      <c s="8" r="B967">
        <v>42046</v>
      </c>
    </row>
    <row r="968">
      <c t="s" s="8" r="A968">
        <v>16</v>
      </c>
      <c s="8" r="B968">
        <v>42047</v>
      </c>
    </row>
    <row r="969">
      <c t="s" s="14" r="A969">
        <v>17</v>
      </c>
      <c s="8" r="B969">
        <v>42048</v>
      </c>
    </row>
    <row r="970">
      <c t="s" s="8" r="A970">
        <v>18</v>
      </c>
      <c s="8" r="B970">
        <v>42051</v>
      </c>
    </row>
    <row r="971">
      <c t="s" s="14" r="A971">
        <v>19</v>
      </c>
      <c s="8" r="B971">
        <v>42052</v>
      </c>
    </row>
    <row r="972">
      <c t="s" s="8" r="A972">
        <v>15</v>
      </c>
      <c s="8" r="B972">
        <v>42053</v>
      </c>
    </row>
    <row r="973">
      <c t="s" s="14" r="A973">
        <v>16</v>
      </c>
      <c s="8" r="B973">
        <v>42054</v>
      </c>
    </row>
    <row r="974">
      <c t="s" s="8" r="A974">
        <v>17</v>
      </c>
      <c s="8" r="B974">
        <v>42055</v>
      </c>
    </row>
    <row r="975">
      <c t="s" s="14" r="A975">
        <v>18</v>
      </c>
      <c s="8" r="B975">
        <v>42058</v>
      </c>
    </row>
    <row r="976">
      <c t="s" s="8" r="A976">
        <v>19</v>
      </c>
      <c s="8" r="B976">
        <v>42059</v>
      </c>
    </row>
    <row r="977">
      <c t="s" s="14" r="A977">
        <v>15</v>
      </c>
      <c s="8" r="B977">
        <v>42060</v>
      </c>
    </row>
    <row r="978">
      <c t="s" s="8" r="A978">
        <v>16</v>
      </c>
      <c s="8" r="B978">
        <v>42061</v>
      </c>
    </row>
    <row r="979">
      <c t="s" s="14" r="A979">
        <v>17</v>
      </c>
      <c s="8" r="B979">
        <v>42062</v>
      </c>
    </row>
    <row r="980">
      <c t="s" s="8" r="A980">
        <v>18</v>
      </c>
      <c s="8" r="B980">
        <v>42065</v>
      </c>
    </row>
    <row r="981">
      <c t="s" s="14" r="A981">
        <v>19</v>
      </c>
      <c s="8" r="B981">
        <v>42066</v>
      </c>
    </row>
    <row r="982">
      <c t="s" s="8" r="A982">
        <v>15</v>
      </c>
      <c s="8" r="B982">
        <v>42067</v>
      </c>
    </row>
    <row r="983">
      <c t="s" s="14" r="A983">
        <v>16</v>
      </c>
      <c s="8" r="B983">
        <v>42068</v>
      </c>
    </row>
    <row r="984">
      <c t="s" s="8" r="A984">
        <v>17</v>
      </c>
      <c s="8" r="B984">
        <v>42069</v>
      </c>
    </row>
    <row r="985">
      <c t="s" s="14" r="A985">
        <v>18</v>
      </c>
      <c s="8" r="B985">
        <v>42072</v>
      </c>
    </row>
    <row r="986">
      <c t="s" s="8" r="A986">
        <v>19</v>
      </c>
      <c s="8" r="B986">
        <v>42073</v>
      </c>
    </row>
    <row r="987">
      <c t="s" s="14" r="A987">
        <v>15</v>
      </c>
      <c s="8" r="B987">
        <v>42074</v>
      </c>
    </row>
    <row r="988">
      <c t="s" s="8" r="A988">
        <v>16</v>
      </c>
      <c s="8" r="B988">
        <v>42075</v>
      </c>
    </row>
    <row r="989">
      <c t="s" s="14" r="A989">
        <v>17</v>
      </c>
      <c s="8" r="B989">
        <v>42076</v>
      </c>
    </row>
    <row r="990">
      <c t="s" s="8" r="A990">
        <v>18</v>
      </c>
      <c s="8" r="B990">
        <v>42079</v>
      </c>
    </row>
    <row r="991">
      <c t="s" s="14" r="A991">
        <v>19</v>
      </c>
      <c s="8" r="B991">
        <v>42080</v>
      </c>
    </row>
    <row r="992">
      <c t="s" s="8" r="A992">
        <v>15</v>
      </c>
      <c s="8" r="B992">
        <v>42081</v>
      </c>
    </row>
    <row r="993">
      <c t="s" s="14" r="A993">
        <v>16</v>
      </c>
      <c s="8" r="B993">
        <v>42082</v>
      </c>
    </row>
    <row r="994">
      <c t="s" s="8" r="A994">
        <v>17</v>
      </c>
      <c s="8" r="B994">
        <v>42083</v>
      </c>
    </row>
    <row r="995">
      <c t="s" s="14" r="A995">
        <v>18</v>
      </c>
      <c s="8" r="B995">
        <v>42086</v>
      </c>
    </row>
    <row r="996">
      <c t="s" s="8" r="A996">
        <v>19</v>
      </c>
      <c s="8" r="B996">
        <v>42087</v>
      </c>
    </row>
    <row r="997">
      <c t="s" s="14" r="A997">
        <v>15</v>
      </c>
      <c s="8" r="B997">
        <v>42088</v>
      </c>
    </row>
    <row r="998">
      <c t="s" s="8" r="A998">
        <v>16</v>
      </c>
      <c s="8" r="B998">
        <v>42089</v>
      </c>
    </row>
    <row r="999">
      <c t="s" s="14" r="A999">
        <v>17</v>
      </c>
      <c s="8" r="B999">
        <v>42090</v>
      </c>
    </row>
    <row r="1000">
      <c t="s" s="8" r="A1000">
        <v>18</v>
      </c>
      <c s="8" r="B1000">
        <v>42093</v>
      </c>
    </row>
    <row r="1001">
      <c t="s" s="14" r="A1001">
        <v>19</v>
      </c>
      <c s="8" r="B1001">
        <v>42094</v>
      </c>
    </row>
    <row r="1002">
      <c t="s" s="8" r="A1002">
        <v>15</v>
      </c>
      <c s="8" r="B1002">
        <v>42095</v>
      </c>
    </row>
    <row r="1003">
      <c t="s" s="14" r="A1003">
        <v>16</v>
      </c>
      <c s="8" r="B1003">
        <v>42096</v>
      </c>
    </row>
    <row r="1004">
      <c t="s" s="8" r="A1004">
        <v>17</v>
      </c>
      <c s="8" r="B1004">
        <v>42097</v>
      </c>
    </row>
    <row r="1005">
      <c t="s" s="14" r="A1005">
        <v>18</v>
      </c>
      <c s="8" r="B1005">
        <v>42100</v>
      </c>
    </row>
    <row r="1006">
      <c t="s" s="8" r="A1006">
        <v>19</v>
      </c>
      <c s="8" r="B1006">
        <v>42101</v>
      </c>
    </row>
    <row r="1007">
      <c t="s" s="14" r="A1007">
        <v>15</v>
      </c>
      <c s="8" r="B1007">
        <v>42102</v>
      </c>
    </row>
    <row r="1008">
      <c t="s" s="8" r="A1008">
        <v>16</v>
      </c>
      <c s="8" r="B1008">
        <v>42103</v>
      </c>
    </row>
    <row r="1009">
      <c t="s" s="14" r="A1009">
        <v>17</v>
      </c>
      <c s="8" r="B1009">
        <v>42104</v>
      </c>
    </row>
    <row r="1010">
      <c t="s" s="8" r="A1010">
        <v>18</v>
      </c>
      <c s="8" r="B1010">
        <v>42107</v>
      </c>
    </row>
    <row r="1011">
      <c t="s" s="14" r="A1011">
        <v>19</v>
      </c>
      <c s="8" r="B1011">
        <v>42108</v>
      </c>
    </row>
    <row r="1012">
      <c t="s" s="8" r="A1012">
        <v>15</v>
      </c>
      <c s="8" r="B1012">
        <v>42109</v>
      </c>
    </row>
    <row r="1013">
      <c t="s" s="14" r="A1013">
        <v>16</v>
      </c>
      <c s="8" r="B1013">
        <v>42110</v>
      </c>
    </row>
    <row r="1014">
      <c t="s" s="8" r="A1014">
        <v>17</v>
      </c>
      <c s="8" r="B1014">
        <v>42111</v>
      </c>
    </row>
    <row r="1015">
      <c t="s" s="14" r="A1015">
        <v>18</v>
      </c>
      <c s="8" r="B1015">
        <v>42114</v>
      </c>
    </row>
    <row r="1016">
      <c t="s" s="8" r="A1016">
        <v>19</v>
      </c>
      <c s="8" r="B1016">
        <v>42115</v>
      </c>
    </row>
    <row r="1017">
      <c t="s" s="14" r="A1017">
        <v>15</v>
      </c>
      <c s="8" r="B1017">
        <v>42116</v>
      </c>
    </row>
    <row r="1018">
      <c t="s" s="8" r="A1018">
        <v>16</v>
      </c>
      <c s="8" r="B1018">
        <v>42117</v>
      </c>
    </row>
    <row r="1019">
      <c t="s" s="14" r="A1019">
        <v>17</v>
      </c>
      <c s="8" r="B1019">
        <v>42118</v>
      </c>
    </row>
    <row r="1020">
      <c t="s" s="8" r="A1020">
        <v>18</v>
      </c>
      <c s="8" r="B1020">
        <v>42121</v>
      </c>
    </row>
    <row r="1021">
      <c t="s" s="14" r="A1021">
        <v>19</v>
      </c>
      <c s="8" r="B1021">
        <v>42122</v>
      </c>
    </row>
    <row r="1022">
      <c t="s" s="8" r="A1022">
        <v>15</v>
      </c>
      <c s="8" r="B1022">
        <v>42123</v>
      </c>
    </row>
    <row r="1023">
      <c t="s" s="14" r="A1023">
        <v>16</v>
      </c>
      <c s="8" r="B1023">
        <v>42124</v>
      </c>
    </row>
    <row r="1024">
      <c t="s" s="8" r="A1024">
        <v>17</v>
      </c>
      <c s="8" r="B1024">
        <v>42125</v>
      </c>
    </row>
    <row r="1025">
      <c t="s" s="14" r="A1025">
        <v>18</v>
      </c>
      <c s="8" r="B1025">
        <v>42128</v>
      </c>
    </row>
    <row r="1026">
      <c t="s" s="8" r="A1026">
        <v>19</v>
      </c>
      <c s="8" r="B1026">
        <v>42129</v>
      </c>
    </row>
    <row r="1027">
      <c t="s" s="14" r="A1027">
        <v>15</v>
      </c>
      <c s="8" r="B1027">
        <v>42130</v>
      </c>
    </row>
    <row r="1028">
      <c t="s" s="8" r="A1028">
        <v>16</v>
      </c>
      <c s="8" r="B1028">
        <v>42131</v>
      </c>
    </row>
    <row r="1029">
      <c t="s" s="14" r="A1029">
        <v>17</v>
      </c>
      <c s="8" r="B1029">
        <v>42132</v>
      </c>
    </row>
    <row r="1030">
      <c t="s" s="8" r="A1030">
        <v>18</v>
      </c>
      <c s="8" r="B1030">
        <v>42135</v>
      </c>
    </row>
    <row r="1031">
      <c t="s" s="14" r="A1031">
        <v>19</v>
      </c>
      <c s="8" r="B1031">
        <v>42136</v>
      </c>
    </row>
    <row r="1032">
      <c t="s" s="8" r="A1032">
        <v>15</v>
      </c>
      <c s="8" r="B1032">
        <v>42137</v>
      </c>
    </row>
    <row r="1033">
      <c t="s" s="14" r="A1033">
        <v>16</v>
      </c>
      <c s="8" r="B1033">
        <v>42138</v>
      </c>
    </row>
    <row r="1034">
      <c t="s" s="8" r="A1034">
        <v>17</v>
      </c>
      <c s="8" r="B1034">
        <v>42139</v>
      </c>
    </row>
    <row r="1035">
      <c t="s" s="14" r="A1035">
        <v>18</v>
      </c>
      <c s="8" r="B1035">
        <v>42142</v>
      </c>
    </row>
    <row r="1036">
      <c t="s" s="8" r="A1036">
        <v>19</v>
      </c>
      <c s="8" r="B1036">
        <v>42143</v>
      </c>
    </row>
    <row r="1037">
      <c t="s" s="14" r="A1037">
        <v>15</v>
      </c>
      <c s="8" r="B1037">
        <v>42144</v>
      </c>
    </row>
    <row r="1038">
      <c t="s" s="8" r="A1038">
        <v>16</v>
      </c>
      <c s="8" r="B1038">
        <v>42145</v>
      </c>
    </row>
    <row r="1039">
      <c t="s" s="14" r="A1039">
        <v>17</v>
      </c>
      <c s="8" r="B1039">
        <v>42146</v>
      </c>
    </row>
    <row r="1040">
      <c t="s" s="8" r="A1040">
        <v>18</v>
      </c>
      <c s="8" r="B1040">
        <v>42149</v>
      </c>
    </row>
    <row r="1041">
      <c t="s" s="14" r="A1041">
        <v>19</v>
      </c>
      <c s="8" r="B1041">
        <v>42150</v>
      </c>
    </row>
    <row r="1042">
      <c t="s" s="8" r="A1042">
        <v>15</v>
      </c>
      <c s="8" r="B1042">
        <v>42151</v>
      </c>
    </row>
    <row r="1043">
      <c t="s" s="14" r="A1043">
        <v>16</v>
      </c>
      <c s="8" r="B1043">
        <v>42152</v>
      </c>
    </row>
    <row r="1044">
      <c t="s" s="8" r="A1044">
        <v>17</v>
      </c>
      <c s="8" r="B1044">
        <v>42153</v>
      </c>
    </row>
    <row r="1045">
      <c t="s" s="14" r="A1045">
        <v>18</v>
      </c>
      <c s="8" r="B1045">
        <v>42156</v>
      </c>
    </row>
    <row r="1046">
      <c t="s" s="8" r="A1046">
        <v>19</v>
      </c>
      <c s="8" r="B1046">
        <v>42157</v>
      </c>
    </row>
    <row r="1047">
      <c t="s" s="14" r="A1047">
        <v>15</v>
      </c>
      <c s="8" r="B1047">
        <v>42158</v>
      </c>
    </row>
    <row r="1048">
      <c t="s" s="8" r="A1048">
        <v>16</v>
      </c>
      <c s="8" r="B1048">
        <v>42159</v>
      </c>
    </row>
    <row r="1049">
      <c t="s" s="14" r="A1049">
        <v>17</v>
      </c>
      <c s="8" r="B1049">
        <v>42160</v>
      </c>
    </row>
    <row r="1050">
      <c t="s" s="8" r="A1050">
        <v>18</v>
      </c>
      <c s="8" r="B1050">
        <v>42163</v>
      </c>
    </row>
    <row r="1051">
      <c t="s" s="14" r="A1051">
        <v>19</v>
      </c>
      <c s="8" r="B1051">
        <v>42164</v>
      </c>
    </row>
    <row r="1052">
      <c t="s" s="8" r="A1052">
        <v>15</v>
      </c>
      <c s="8" r="B1052">
        <v>42165</v>
      </c>
    </row>
    <row r="1053">
      <c t="s" s="14" r="A1053">
        <v>16</v>
      </c>
      <c s="8" r="B1053">
        <v>42166</v>
      </c>
    </row>
    <row r="1054">
      <c t="s" s="8" r="A1054">
        <v>17</v>
      </c>
      <c s="8" r="B1054">
        <v>42167</v>
      </c>
    </row>
    <row r="1055">
      <c t="s" s="14" r="A1055">
        <v>18</v>
      </c>
      <c s="8" r="B1055">
        <v>42170</v>
      </c>
    </row>
    <row r="1056">
      <c t="s" s="8" r="A1056">
        <v>19</v>
      </c>
      <c s="8" r="B1056">
        <v>42171</v>
      </c>
    </row>
    <row r="1057">
      <c t="s" s="14" r="A1057">
        <v>15</v>
      </c>
      <c s="8" r="B1057">
        <v>42172</v>
      </c>
    </row>
    <row r="1058">
      <c t="s" s="8" r="A1058">
        <v>16</v>
      </c>
      <c s="8" r="B1058">
        <v>42173</v>
      </c>
    </row>
    <row r="1059">
      <c t="s" s="14" r="A1059">
        <v>17</v>
      </c>
      <c s="8" r="B1059">
        <v>42174</v>
      </c>
    </row>
    <row r="1060">
      <c t="s" s="8" r="A1060">
        <v>18</v>
      </c>
      <c s="8" r="B1060">
        <v>42177</v>
      </c>
    </row>
    <row r="1061">
      <c t="s" s="14" r="A1061">
        <v>19</v>
      </c>
      <c s="8" r="B1061">
        <v>42178</v>
      </c>
    </row>
    <row r="1062">
      <c t="s" s="8" r="A1062">
        <v>15</v>
      </c>
      <c s="8" r="B1062">
        <v>42179</v>
      </c>
    </row>
    <row r="1063">
      <c t="s" s="14" r="A1063">
        <v>16</v>
      </c>
      <c s="8" r="B1063">
        <v>42180</v>
      </c>
    </row>
    <row r="1064">
      <c t="s" s="8" r="A1064">
        <v>17</v>
      </c>
      <c s="8" r="B1064">
        <v>42181</v>
      </c>
    </row>
    <row r="1065">
      <c t="s" s="14" r="A1065">
        <v>18</v>
      </c>
      <c s="8" r="B1065">
        <v>42184</v>
      </c>
    </row>
    <row r="1066">
      <c t="s" s="8" r="A1066">
        <v>19</v>
      </c>
      <c s="8" r="B1066">
        <v>42185</v>
      </c>
    </row>
    <row r="1067">
      <c t="s" s="14" r="A1067">
        <v>15</v>
      </c>
      <c s="8" r="B1067">
        <v>42186</v>
      </c>
    </row>
    <row r="1068">
      <c t="s" s="8" r="A1068">
        <v>16</v>
      </c>
      <c s="8" r="B1068">
        <v>42187</v>
      </c>
    </row>
    <row r="1069">
      <c t="s" s="14" r="A1069">
        <v>17</v>
      </c>
      <c s="8" r="B1069">
        <v>42188</v>
      </c>
    </row>
    <row r="1070">
      <c t="s" s="8" r="A1070">
        <v>18</v>
      </c>
      <c s="8" r="B1070">
        <v>42191</v>
      </c>
    </row>
    <row r="1071">
      <c t="s" s="14" r="A1071">
        <v>19</v>
      </c>
      <c s="8" r="B1071">
        <v>42192</v>
      </c>
    </row>
    <row r="1072">
      <c t="s" s="8" r="A1072">
        <v>15</v>
      </c>
      <c s="8" r="B1072">
        <v>42193</v>
      </c>
    </row>
    <row r="1073">
      <c t="s" s="14" r="A1073">
        <v>16</v>
      </c>
      <c s="8" r="B1073">
        <v>42194</v>
      </c>
    </row>
    <row r="1074">
      <c t="s" s="8" r="A1074">
        <v>17</v>
      </c>
      <c s="8" r="B1074">
        <v>42195</v>
      </c>
    </row>
    <row r="1075">
      <c t="s" s="14" r="A1075">
        <v>18</v>
      </c>
      <c s="8" r="B1075">
        <v>42198</v>
      </c>
    </row>
    <row r="1076">
      <c t="s" s="8" r="A1076">
        <v>19</v>
      </c>
      <c s="8" r="B1076">
        <v>42199</v>
      </c>
    </row>
    <row r="1077">
      <c t="s" s="14" r="A1077">
        <v>15</v>
      </c>
      <c s="8" r="B1077">
        <v>42200</v>
      </c>
    </row>
    <row r="1078">
      <c t="s" s="8" r="A1078">
        <v>16</v>
      </c>
      <c s="8" r="B1078">
        <v>42201</v>
      </c>
    </row>
    <row r="1079">
      <c t="s" s="14" r="A1079">
        <v>17</v>
      </c>
      <c s="8" r="B1079">
        <v>42202</v>
      </c>
    </row>
    <row r="1080">
      <c t="s" s="8" r="A1080">
        <v>18</v>
      </c>
      <c s="8" r="B1080">
        <v>42205</v>
      </c>
    </row>
    <row r="1081">
      <c t="s" s="14" r="A1081">
        <v>19</v>
      </c>
      <c s="8" r="B1081">
        <v>42206</v>
      </c>
    </row>
    <row r="1082">
      <c t="s" s="8" r="A1082">
        <v>15</v>
      </c>
      <c s="8" r="B1082">
        <v>42207</v>
      </c>
    </row>
    <row r="1083">
      <c t="s" s="14" r="A1083">
        <v>16</v>
      </c>
      <c s="8" r="B1083">
        <v>42208</v>
      </c>
    </row>
    <row r="1084">
      <c t="s" s="8" r="A1084">
        <v>17</v>
      </c>
      <c s="8" r="B1084">
        <v>42209</v>
      </c>
    </row>
    <row r="1085">
      <c t="s" s="14" r="A1085">
        <v>18</v>
      </c>
      <c s="8" r="B1085">
        <v>42212</v>
      </c>
    </row>
    <row r="1086">
      <c t="s" s="8" r="A1086">
        <v>19</v>
      </c>
      <c s="8" r="B1086">
        <v>42213</v>
      </c>
    </row>
    <row r="1087">
      <c t="s" s="14" r="A1087">
        <v>15</v>
      </c>
      <c s="8" r="B1087">
        <v>42214</v>
      </c>
    </row>
    <row r="1088">
      <c t="s" s="8" r="A1088">
        <v>16</v>
      </c>
      <c s="8" r="B1088">
        <v>42215</v>
      </c>
    </row>
    <row r="1089">
      <c t="s" s="14" r="A1089">
        <v>17</v>
      </c>
      <c s="8" r="B1089">
        <v>42216</v>
      </c>
    </row>
    <row r="1090">
      <c t="s" s="8" r="A1090">
        <v>18</v>
      </c>
      <c s="8" r="B1090">
        <v>42219</v>
      </c>
    </row>
    <row r="1091">
      <c t="s" s="14" r="A1091">
        <v>19</v>
      </c>
      <c s="8" r="B1091">
        <v>42220</v>
      </c>
    </row>
    <row r="1092">
      <c t="s" s="8" r="A1092">
        <v>15</v>
      </c>
      <c s="8" r="B1092">
        <v>42221</v>
      </c>
    </row>
    <row r="1093">
      <c t="s" s="14" r="A1093">
        <v>16</v>
      </c>
      <c s="8" r="B1093">
        <v>42222</v>
      </c>
    </row>
    <row r="1094">
      <c t="s" s="8" r="A1094">
        <v>17</v>
      </c>
      <c s="8" r="B1094">
        <v>42223</v>
      </c>
    </row>
    <row r="1095">
      <c t="s" s="14" r="A1095">
        <v>18</v>
      </c>
      <c s="8" r="B1095">
        <v>42226</v>
      </c>
    </row>
    <row r="1096">
      <c t="s" s="8" r="A1096">
        <v>19</v>
      </c>
      <c s="8" r="B1096">
        <v>42227</v>
      </c>
    </row>
    <row r="1097">
      <c t="s" s="14" r="A1097">
        <v>15</v>
      </c>
      <c s="8" r="B1097">
        <v>42228</v>
      </c>
    </row>
    <row r="1098">
      <c t="s" s="8" r="A1098">
        <v>16</v>
      </c>
      <c s="8" r="B1098">
        <v>42229</v>
      </c>
    </row>
    <row r="1099">
      <c t="s" s="14" r="A1099">
        <v>17</v>
      </c>
      <c s="8" r="B1099">
        <v>42230</v>
      </c>
    </row>
    <row r="1100">
      <c t="s" s="8" r="A1100">
        <v>18</v>
      </c>
      <c s="8" r="B1100">
        <v>42233</v>
      </c>
    </row>
    <row r="1101">
      <c t="s" s="14" r="A1101">
        <v>19</v>
      </c>
      <c s="8" r="B1101">
        <v>42234</v>
      </c>
    </row>
    <row r="1102">
      <c t="s" s="8" r="A1102">
        <v>15</v>
      </c>
      <c s="8" r="B1102">
        <v>42235</v>
      </c>
    </row>
    <row r="1103">
      <c t="s" s="14" r="A1103">
        <v>16</v>
      </c>
      <c s="8" r="B1103">
        <v>42236</v>
      </c>
    </row>
    <row r="1104">
      <c t="s" s="8" r="A1104">
        <v>17</v>
      </c>
      <c s="8" r="B1104">
        <v>42237</v>
      </c>
    </row>
    <row r="1105">
      <c t="s" s="14" r="A1105">
        <v>18</v>
      </c>
      <c s="8" r="B1105">
        <v>42240</v>
      </c>
    </row>
    <row r="1106">
      <c t="s" s="8" r="A1106">
        <v>19</v>
      </c>
      <c s="8" r="B1106">
        <v>42241</v>
      </c>
    </row>
    <row r="1107">
      <c t="s" s="14" r="A1107">
        <v>15</v>
      </c>
      <c s="8" r="B1107">
        <v>42242</v>
      </c>
    </row>
    <row r="1108">
      <c t="s" s="8" r="A1108">
        <v>16</v>
      </c>
      <c s="8" r="B1108">
        <v>42243</v>
      </c>
    </row>
    <row r="1109">
      <c t="s" s="14" r="A1109">
        <v>17</v>
      </c>
      <c s="8" r="B1109">
        <v>42244</v>
      </c>
    </row>
    <row r="1110">
      <c t="s" s="8" r="A1110">
        <v>18</v>
      </c>
      <c s="8" r="B1110">
        <v>42247</v>
      </c>
    </row>
    <row r="1111">
      <c t="s" s="14" r="A1111">
        <v>19</v>
      </c>
      <c s="8" r="B1111">
        <v>42248</v>
      </c>
    </row>
    <row r="1112">
      <c t="s" s="8" r="A1112">
        <v>15</v>
      </c>
      <c s="8" r="B1112">
        <v>42249</v>
      </c>
    </row>
    <row r="1113">
      <c t="s" s="14" r="A1113">
        <v>16</v>
      </c>
      <c s="8" r="B1113">
        <v>42250</v>
      </c>
    </row>
    <row r="1114">
      <c t="s" s="8" r="A1114">
        <v>17</v>
      </c>
      <c s="8" r="B1114">
        <v>42251</v>
      </c>
    </row>
    <row r="1115">
      <c t="s" s="14" r="A1115">
        <v>18</v>
      </c>
      <c s="8" r="B1115">
        <v>42254</v>
      </c>
    </row>
    <row r="1116">
      <c t="s" s="8" r="A1116">
        <v>19</v>
      </c>
      <c s="8" r="B1116">
        <v>42255</v>
      </c>
    </row>
    <row r="1117">
      <c t="s" s="14" r="A1117">
        <v>15</v>
      </c>
      <c s="8" r="B1117">
        <v>42256</v>
      </c>
    </row>
    <row r="1118">
      <c t="s" s="8" r="A1118">
        <v>16</v>
      </c>
      <c s="8" r="B1118">
        <v>42257</v>
      </c>
    </row>
    <row r="1119">
      <c t="s" s="14" r="A1119">
        <v>17</v>
      </c>
      <c s="8" r="B1119">
        <v>42258</v>
      </c>
    </row>
    <row r="1120">
      <c t="s" s="8" r="A1120">
        <v>18</v>
      </c>
      <c s="8" r="B1120">
        <v>42261</v>
      </c>
    </row>
    <row r="1121">
      <c t="s" s="14" r="A1121">
        <v>19</v>
      </c>
      <c s="8" r="B1121">
        <v>42262</v>
      </c>
    </row>
    <row r="1122">
      <c t="s" s="8" r="A1122">
        <v>15</v>
      </c>
      <c s="8" r="B1122">
        <v>42263</v>
      </c>
    </row>
    <row r="1123">
      <c t="s" s="14" r="A1123">
        <v>16</v>
      </c>
      <c s="8" r="B1123">
        <v>42264</v>
      </c>
    </row>
    <row r="1124">
      <c t="s" s="8" r="A1124">
        <v>17</v>
      </c>
      <c s="8" r="B1124">
        <v>42265</v>
      </c>
    </row>
    <row r="1125">
      <c t="s" s="14" r="A1125">
        <v>18</v>
      </c>
      <c s="8" r="B1125">
        <v>42268</v>
      </c>
    </row>
    <row r="1126">
      <c t="s" s="8" r="A1126">
        <v>19</v>
      </c>
      <c s="8" r="B1126">
        <v>42269</v>
      </c>
    </row>
    <row r="1127">
      <c t="s" s="14" r="A1127">
        <v>15</v>
      </c>
      <c s="8" r="B1127">
        <v>42270</v>
      </c>
    </row>
    <row r="1128">
      <c t="s" s="8" r="A1128">
        <v>16</v>
      </c>
      <c s="8" r="B1128">
        <v>42271</v>
      </c>
    </row>
    <row r="1129">
      <c t="s" s="14" r="A1129">
        <v>17</v>
      </c>
      <c s="8" r="B1129">
        <v>42272</v>
      </c>
    </row>
    <row r="1130">
      <c t="s" s="8" r="A1130">
        <v>18</v>
      </c>
      <c s="8" r="B1130">
        <v>42275</v>
      </c>
    </row>
    <row r="1131">
      <c t="s" s="14" r="A1131">
        <v>19</v>
      </c>
      <c s="8" r="B1131">
        <v>42276</v>
      </c>
    </row>
    <row r="1132">
      <c t="s" s="8" r="A1132">
        <v>15</v>
      </c>
      <c s="8" r="B1132">
        <v>42277</v>
      </c>
    </row>
    <row r="1133">
      <c t="s" s="14" r="A1133">
        <v>16</v>
      </c>
      <c s="8" r="B1133">
        <v>42278</v>
      </c>
    </row>
    <row r="1134">
      <c t="s" s="8" r="A1134">
        <v>17</v>
      </c>
      <c s="8" r="B1134">
        <v>42279</v>
      </c>
    </row>
    <row r="1135">
      <c t="s" s="14" r="A1135">
        <v>18</v>
      </c>
      <c s="8" r="B1135">
        <v>42282</v>
      </c>
    </row>
    <row r="1136">
      <c t="s" s="8" r="A1136">
        <v>19</v>
      </c>
      <c s="8" r="B1136">
        <v>42283</v>
      </c>
    </row>
    <row r="1137">
      <c t="s" s="14" r="A1137">
        <v>15</v>
      </c>
      <c s="8" r="B1137">
        <v>42284</v>
      </c>
    </row>
    <row r="1138">
      <c t="s" s="8" r="A1138">
        <v>16</v>
      </c>
      <c s="8" r="B1138">
        <v>42285</v>
      </c>
    </row>
    <row r="1139">
      <c t="s" s="14" r="A1139">
        <v>17</v>
      </c>
      <c s="8" r="B1139">
        <v>42286</v>
      </c>
    </row>
    <row r="1140">
      <c t="s" s="8" r="A1140">
        <v>18</v>
      </c>
      <c s="8" r="B1140">
        <v>42289</v>
      </c>
    </row>
    <row r="1141">
      <c t="s" s="14" r="A1141">
        <v>19</v>
      </c>
      <c s="8" r="B1141">
        <v>42290</v>
      </c>
    </row>
    <row r="1142">
      <c t="s" s="8" r="A1142">
        <v>15</v>
      </c>
      <c s="8" r="B1142">
        <v>42291</v>
      </c>
    </row>
    <row r="1143">
      <c t="s" s="14" r="A1143">
        <v>16</v>
      </c>
      <c s="8" r="B1143">
        <v>42292</v>
      </c>
    </row>
    <row r="1144">
      <c t="s" s="8" r="A1144">
        <v>17</v>
      </c>
      <c s="8" r="B1144">
        <v>42293</v>
      </c>
    </row>
    <row r="1145">
      <c t="s" s="14" r="A1145">
        <v>18</v>
      </c>
      <c s="8" r="B1145">
        <v>42296</v>
      </c>
    </row>
    <row r="1146">
      <c t="s" s="8" r="A1146">
        <v>19</v>
      </c>
      <c s="8" r="B1146">
        <v>42297</v>
      </c>
    </row>
    <row r="1147">
      <c t="s" s="14" r="A1147">
        <v>15</v>
      </c>
      <c s="8" r="B1147">
        <v>42298</v>
      </c>
    </row>
    <row r="1148">
      <c t="s" s="8" r="A1148">
        <v>16</v>
      </c>
      <c s="8" r="B1148">
        <v>42299</v>
      </c>
    </row>
    <row r="1149">
      <c t="s" s="14" r="A1149">
        <v>17</v>
      </c>
      <c s="8" r="B1149">
        <v>42300</v>
      </c>
    </row>
    <row r="1150">
      <c t="s" s="8" r="A1150">
        <v>18</v>
      </c>
      <c s="8" r="B1150">
        <v>42303</v>
      </c>
    </row>
    <row r="1151">
      <c t="s" s="14" r="A1151">
        <v>19</v>
      </c>
      <c s="8" r="B1151">
        <v>42304</v>
      </c>
    </row>
    <row r="1152">
      <c t="s" s="8" r="A1152">
        <v>15</v>
      </c>
      <c s="8" r="B1152">
        <v>42305</v>
      </c>
    </row>
    <row r="1153">
      <c t="s" s="14" r="A1153">
        <v>16</v>
      </c>
      <c s="8" r="B1153">
        <v>42306</v>
      </c>
    </row>
    <row r="1154">
      <c t="s" s="8" r="A1154">
        <v>17</v>
      </c>
      <c s="8" r="B1154">
        <v>42307</v>
      </c>
    </row>
    <row r="1155">
      <c t="s" s="14" r="A1155">
        <v>18</v>
      </c>
      <c s="8" r="B1155">
        <v>42310</v>
      </c>
    </row>
    <row r="1156">
      <c t="s" s="8" r="A1156">
        <v>19</v>
      </c>
      <c s="8" r="B1156">
        <v>42311</v>
      </c>
    </row>
    <row r="1157">
      <c t="s" s="14" r="A1157">
        <v>15</v>
      </c>
      <c s="8" r="B1157">
        <v>42312</v>
      </c>
    </row>
    <row r="1158">
      <c t="s" s="8" r="A1158">
        <v>16</v>
      </c>
      <c s="8" r="B1158">
        <v>42313</v>
      </c>
    </row>
    <row r="1159">
      <c t="s" s="14" r="A1159">
        <v>17</v>
      </c>
      <c s="8" r="B1159">
        <v>42314</v>
      </c>
    </row>
    <row r="1160">
      <c t="s" s="8" r="A1160">
        <v>18</v>
      </c>
      <c s="8" r="B1160">
        <v>42317</v>
      </c>
    </row>
    <row r="1161">
      <c t="s" s="14" r="A1161">
        <v>19</v>
      </c>
      <c s="8" r="B1161">
        <v>42318</v>
      </c>
    </row>
    <row r="1162">
      <c t="s" s="8" r="A1162">
        <v>15</v>
      </c>
      <c s="8" r="B1162">
        <v>42319</v>
      </c>
    </row>
    <row r="1163">
      <c t="s" s="14" r="A1163">
        <v>16</v>
      </c>
      <c s="8" r="B1163">
        <v>42320</v>
      </c>
    </row>
    <row r="1164">
      <c t="s" s="8" r="A1164">
        <v>17</v>
      </c>
      <c s="8" r="B1164">
        <v>42321</v>
      </c>
    </row>
    <row r="1165">
      <c t="s" s="14" r="A1165">
        <v>18</v>
      </c>
      <c s="8" r="B1165">
        <v>42324</v>
      </c>
    </row>
    <row r="1166">
      <c t="s" s="8" r="A1166">
        <v>19</v>
      </c>
      <c s="8" r="B1166">
        <v>42325</v>
      </c>
    </row>
    <row r="1167">
      <c t="s" s="14" r="A1167">
        <v>15</v>
      </c>
      <c s="8" r="B1167">
        <v>42326</v>
      </c>
    </row>
    <row r="1168">
      <c t="s" s="8" r="A1168">
        <v>16</v>
      </c>
      <c s="8" r="B1168">
        <v>42327</v>
      </c>
    </row>
    <row r="1169">
      <c t="s" s="14" r="A1169">
        <v>17</v>
      </c>
      <c s="8" r="B1169">
        <v>42328</v>
      </c>
    </row>
    <row r="1170">
      <c t="s" s="8" r="A1170">
        <v>18</v>
      </c>
      <c s="8" r="B1170">
        <v>42331</v>
      </c>
    </row>
    <row r="1171">
      <c t="s" s="14" r="A1171">
        <v>19</v>
      </c>
      <c s="8" r="B1171">
        <v>42332</v>
      </c>
    </row>
    <row r="1172">
      <c t="s" s="8" r="A1172">
        <v>15</v>
      </c>
      <c s="8" r="B1172">
        <v>42333</v>
      </c>
    </row>
    <row r="1173">
      <c t="s" s="14" r="A1173">
        <v>16</v>
      </c>
      <c s="8" r="B1173">
        <v>42334</v>
      </c>
    </row>
    <row r="1174">
      <c t="s" s="8" r="A1174">
        <v>17</v>
      </c>
      <c s="8" r="B1174">
        <v>42335</v>
      </c>
    </row>
    <row r="1175">
      <c t="s" s="14" r="A1175">
        <v>18</v>
      </c>
      <c s="8" r="B1175">
        <v>42338</v>
      </c>
    </row>
    <row r="1176">
      <c t="s" s="8" r="A1176">
        <v>19</v>
      </c>
      <c s="8" r="B1176">
        <v>42339</v>
      </c>
    </row>
    <row r="1177">
      <c t="s" s="14" r="A1177">
        <v>15</v>
      </c>
      <c s="8" r="B1177">
        <v>42340</v>
      </c>
    </row>
    <row r="1178">
      <c t="s" s="8" r="A1178">
        <v>16</v>
      </c>
      <c s="8" r="B1178">
        <v>42341</v>
      </c>
    </row>
    <row r="1179">
      <c t="s" s="14" r="A1179">
        <v>17</v>
      </c>
      <c s="8" r="B1179">
        <v>42342</v>
      </c>
    </row>
    <row r="1180">
      <c t="s" s="8" r="A1180">
        <v>18</v>
      </c>
      <c s="8" r="B1180">
        <v>42345</v>
      </c>
    </row>
    <row r="1181">
      <c t="s" s="14" r="A1181">
        <v>19</v>
      </c>
      <c s="8" r="B1181">
        <v>42346</v>
      </c>
    </row>
    <row r="1182">
      <c t="s" s="8" r="A1182">
        <v>15</v>
      </c>
      <c s="8" r="B1182">
        <v>42347</v>
      </c>
    </row>
    <row r="1183">
      <c t="s" s="14" r="A1183">
        <v>16</v>
      </c>
      <c s="8" r="B1183">
        <v>42348</v>
      </c>
    </row>
    <row r="1184">
      <c t="s" s="8" r="A1184">
        <v>17</v>
      </c>
      <c s="8" r="B1184">
        <v>42349</v>
      </c>
    </row>
    <row r="1185">
      <c t="s" s="14" r="A1185">
        <v>18</v>
      </c>
      <c s="8" r="B1185">
        <v>42352</v>
      </c>
    </row>
    <row r="1186">
      <c t="s" s="8" r="A1186">
        <v>19</v>
      </c>
      <c s="8" r="B1186">
        <v>42353</v>
      </c>
    </row>
    <row r="1187">
      <c t="s" s="14" r="A1187">
        <v>15</v>
      </c>
      <c s="8" r="B1187">
        <v>42354</v>
      </c>
    </row>
    <row r="1188">
      <c t="s" s="8" r="A1188">
        <v>16</v>
      </c>
      <c s="8" r="B1188">
        <v>42355</v>
      </c>
    </row>
    <row r="1189">
      <c t="s" s="14" r="A1189">
        <v>17</v>
      </c>
      <c s="8" r="B1189">
        <v>42356</v>
      </c>
    </row>
    <row r="1190">
      <c t="s" s="8" r="A1190">
        <v>18</v>
      </c>
      <c s="8" r="B1190">
        <v>42359</v>
      </c>
    </row>
    <row r="1191">
      <c t="s" s="14" r="A1191">
        <v>19</v>
      </c>
      <c s="8" r="B1191">
        <v>42360</v>
      </c>
    </row>
    <row r="1192">
      <c t="s" s="8" r="A1192">
        <v>15</v>
      </c>
      <c s="8" r="B1192">
        <v>42361</v>
      </c>
    </row>
    <row r="1193">
      <c t="s" s="14" r="A1193">
        <v>16</v>
      </c>
      <c s="8" r="B1193">
        <v>42362</v>
      </c>
    </row>
    <row r="1194">
      <c t="s" s="8" r="A1194">
        <v>17</v>
      </c>
      <c s="8" r="B1194">
        <v>42363</v>
      </c>
    </row>
    <row r="1195">
      <c t="s" s="14" r="A1195">
        <v>18</v>
      </c>
      <c s="8" r="B1195">
        <v>42366</v>
      </c>
    </row>
    <row r="1196">
      <c t="s" s="8" r="A1196">
        <v>19</v>
      </c>
      <c s="8" r="B1196">
        <v>42367</v>
      </c>
    </row>
    <row r="1197">
      <c t="s" s="14" r="A1197">
        <v>15</v>
      </c>
      <c s="8" r="B1197">
        <v>42368</v>
      </c>
    </row>
    <row r="1198">
      <c t="s" s="8" r="A1198">
        <v>16</v>
      </c>
      <c s="8" r="B1198">
        <v>42369</v>
      </c>
    </row>
    <row r="1199">
      <c t="s" s="14" r="A1199">
        <v>17</v>
      </c>
      <c s="8" r="B1199">
        <v>42370</v>
      </c>
    </row>
    <row r="1200">
      <c t="s" s="8" r="A1200">
        <v>18</v>
      </c>
      <c s="8" r="B1200">
        <v>42373</v>
      </c>
    </row>
    <row r="1201">
      <c t="s" s="14" r="A1201">
        <v>19</v>
      </c>
      <c s="8" r="B1201">
        <v>42374</v>
      </c>
    </row>
    <row r="1202">
      <c t="s" s="8" r="A1202">
        <v>15</v>
      </c>
      <c s="8" r="B1202">
        <v>42375</v>
      </c>
    </row>
    <row r="1203">
      <c t="s" s="14" r="A1203">
        <v>16</v>
      </c>
      <c s="8" r="B1203">
        <v>42376</v>
      </c>
    </row>
    <row r="1204">
      <c t="s" s="8" r="A1204">
        <v>17</v>
      </c>
      <c s="8" r="B1204">
        <v>42377</v>
      </c>
    </row>
    <row r="1205">
      <c t="s" s="14" r="A1205">
        <v>18</v>
      </c>
      <c s="8" r="B1205">
        <v>42380</v>
      </c>
    </row>
    <row r="1206">
      <c t="s" s="8" r="A1206">
        <v>19</v>
      </c>
      <c s="8" r="B1206">
        <v>42381</v>
      </c>
    </row>
    <row r="1207">
      <c t="s" s="14" r="A1207">
        <v>15</v>
      </c>
      <c s="8" r="B1207">
        <v>42382</v>
      </c>
    </row>
    <row r="1208">
      <c t="s" s="8" r="A1208">
        <v>16</v>
      </c>
      <c s="8" r="B1208">
        <v>42383</v>
      </c>
    </row>
    <row r="1209">
      <c t="s" s="14" r="A1209">
        <v>17</v>
      </c>
      <c s="8" r="B1209">
        <v>42384</v>
      </c>
    </row>
    <row r="1210">
      <c t="s" s="8" r="A1210">
        <v>18</v>
      </c>
      <c s="8" r="B1210">
        <v>42387</v>
      </c>
    </row>
    <row r="1211">
      <c t="s" s="14" r="A1211">
        <v>19</v>
      </c>
      <c s="8" r="B1211">
        <v>42388</v>
      </c>
    </row>
    <row r="1212">
      <c t="s" s="8" r="A1212">
        <v>15</v>
      </c>
      <c s="8" r="B1212">
        <v>42389</v>
      </c>
    </row>
    <row r="1213">
      <c t="s" s="14" r="A1213">
        <v>16</v>
      </c>
      <c s="8" r="B1213">
        <v>42390</v>
      </c>
    </row>
    <row r="1214">
      <c t="s" s="8" r="A1214">
        <v>17</v>
      </c>
      <c s="8" r="B1214">
        <v>42391</v>
      </c>
    </row>
    <row r="1215">
      <c t="s" s="14" r="A1215">
        <v>18</v>
      </c>
      <c s="8" r="B1215">
        <v>42394</v>
      </c>
    </row>
    <row r="1216">
      <c t="s" s="8" r="A1216">
        <v>19</v>
      </c>
      <c s="8" r="B1216">
        <v>42395</v>
      </c>
    </row>
    <row r="1217">
      <c t="s" s="14" r="A1217">
        <v>15</v>
      </c>
      <c s="8" r="B1217">
        <v>42396</v>
      </c>
    </row>
    <row r="1218">
      <c t="s" s="8" r="A1218">
        <v>16</v>
      </c>
      <c s="8" r="B1218">
        <v>42397</v>
      </c>
    </row>
    <row r="1219">
      <c t="s" s="14" r="A1219">
        <v>17</v>
      </c>
      <c s="8" r="B1219">
        <v>42398</v>
      </c>
    </row>
    <row r="1220">
      <c t="s" s="8" r="A1220">
        <v>18</v>
      </c>
      <c s="8" r="B1220">
        <v>42401</v>
      </c>
    </row>
    <row r="1221">
      <c t="s" s="14" r="A1221">
        <v>19</v>
      </c>
      <c s="8" r="B1221">
        <v>42402</v>
      </c>
    </row>
    <row r="1222">
      <c t="s" s="8" r="A1222">
        <v>15</v>
      </c>
      <c s="8" r="B1222">
        <v>42403</v>
      </c>
    </row>
    <row r="1223">
      <c t="s" s="14" r="A1223">
        <v>16</v>
      </c>
      <c s="8" r="B1223">
        <v>42404</v>
      </c>
    </row>
    <row r="1224">
      <c t="s" s="8" r="A1224">
        <v>17</v>
      </c>
      <c s="8" r="B1224">
        <v>42405</v>
      </c>
    </row>
    <row r="1225">
      <c t="s" s="14" r="A1225">
        <v>18</v>
      </c>
      <c s="8" r="B1225">
        <v>42408</v>
      </c>
    </row>
    <row r="1226">
      <c t="s" s="8" r="A1226">
        <v>19</v>
      </c>
      <c s="8" r="B1226">
        <v>42409</v>
      </c>
    </row>
    <row r="1227">
      <c t="s" s="14" r="A1227">
        <v>15</v>
      </c>
      <c s="8" r="B1227">
        <v>42410</v>
      </c>
    </row>
    <row r="1228">
      <c t="s" s="8" r="A1228">
        <v>16</v>
      </c>
      <c s="8" r="B1228">
        <v>42411</v>
      </c>
    </row>
    <row r="1229">
      <c t="s" s="14" r="A1229">
        <v>17</v>
      </c>
      <c s="8" r="B1229">
        <v>42412</v>
      </c>
    </row>
    <row r="1230">
      <c t="s" s="8" r="A1230">
        <v>18</v>
      </c>
      <c s="8" r="B1230">
        <v>42415</v>
      </c>
    </row>
    <row r="1231">
      <c t="s" s="14" r="A1231">
        <v>19</v>
      </c>
      <c s="8" r="B1231">
        <v>42416</v>
      </c>
    </row>
    <row r="1232">
      <c t="s" s="8" r="A1232">
        <v>15</v>
      </c>
      <c s="8" r="B1232">
        <v>42417</v>
      </c>
    </row>
    <row r="1233">
      <c t="s" s="14" r="A1233">
        <v>16</v>
      </c>
      <c s="8" r="B1233">
        <v>42418</v>
      </c>
    </row>
    <row r="1234">
      <c t="s" s="8" r="A1234">
        <v>17</v>
      </c>
      <c s="8" r="B1234">
        <v>42419</v>
      </c>
    </row>
    <row r="1235">
      <c t="s" s="14" r="A1235">
        <v>18</v>
      </c>
      <c s="8" r="B1235">
        <v>42422</v>
      </c>
    </row>
    <row r="1236">
      <c t="s" s="8" r="A1236">
        <v>19</v>
      </c>
      <c s="8" r="B1236">
        <v>42423</v>
      </c>
    </row>
    <row r="1237">
      <c t="s" s="14" r="A1237">
        <v>15</v>
      </c>
      <c s="8" r="B1237">
        <v>42424</v>
      </c>
    </row>
    <row r="1238">
      <c t="s" s="8" r="A1238">
        <v>16</v>
      </c>
      <c s="8" r="B1238">
        <v>42425</v>
      </c>
    </row>
    <row r="1239">
      <c t="s" s="14" r="A1239">
        <v>17</v>
      </c>
      <c s="8" r="B1239">
        <v>42426</v>
      </c>
    </row>
    <row r="1240">
      <c t="s" s="8" r="A1240">
        <v>18</v>
      </c>
      <c s="8" r="B1240">
        <v>42429</v>
      </c>
    </row>
    <row r="1241">
      <c t="s" s="14" r="A1241">
        <v>19</v>
      </c>
      <c s="8" r="B1241">
        <v>42430</v>
      </c>
    </row>
    <row r="1242">
      <c t="s" s="8" r="A1242">
        <v>15</v>
      </c>
      <c s="8" r="B1242">
        <v>42431</v>
      </c>
    </row>
    <row r="1243">
      <c t="s" s="14" r="A1243">
        <v>16</v>
      </c>
      <c s="8" r="B1243">
        <v>42432</v>
      </c>
    </row>
    <row r="1244">
      <c t="s" s="8" r="A1244">
        <v>17</v>
      </c>
      <c s="8" r="B1244">
        <v>42433</v>
      </c>
    </row>
    <row r="1245">
      <c t="s" s="14" r="A1245">
        <v>18</v>
      </c>
      <c s="8" r="B1245">
        <v>42436</v>
      </c>
    </row>
    <row r="1246">
      <c t="s" s="8" r="A1246">
        <v>19</v>
      </c>
      <c s="8" r="B1246">
        <v>42437</v>
      </c>
    </row>
    <row r="1247">
      <c t="s" s="14" r="A1247">
        <v>15</v>
      </c>
      <c s="8" r="B1247">
        <v>42438</v>
      </c>
    </row>
    <row r="1248">
      <c t="s" s="8" r="A1248">
        <v>16</v>
      </c>
      <c s="8" r="B1248">
        <v>42439</v>
      </c>
    </row>
    <row r="1249">
      <c t="s" s="14" r="A1249">
        <v>17</v>
      </c>
      <c s="8" r="B1249">
        <v>42440</v>
      </c>
    </row>
    <row r="1250">
      <c t="s" s="8" r="A1250">
        <v>18</v>
      </c>
      <c s="8" r="B1250">
        <v>42443</v>
      </c>
    </row>
    <row r="1251">
      <c t="s" s="14" r="A1251">
        <v>19</v>
      </c>
      <c s="8" r="B1251">
        <v>42444</v>
      </c>
    </row>
    <row r="1252">
      <c t="s" s="8" r="A1252">
        <v>15</v>
      </c>
      <c s="8" r="B1252">
        <v>42445</v>
      </c>
    </row>
    <row r="1253">
      <c t="s" s="14" r="A1253">
        <v>16</v>
      </c>
      <c s="8" r="B1253">
        <v>42446</v>
      </c>
    </row>
    <row r="1254">
      <c t="s" s="8" r="A1254">
        <v>17</v>
      </c>
      <c s="8" r="B1254">
        <v>42447</v>
      </c>
    </row>
    <row r="1255">
      <c t="s" s="14" r="A1255">
        <v>18</v>
      </c>
      <c s="8" r="B1255">
        <v>42450</v>
      </c>
    </row>
    <row r="1256">
      <c t="s" s="14" r="A1256">
        <v>19</v>
      </c>
      <c s="8" r="B1256">
        <v>42451</v>
      </c>
    </row>
    <row r="1257">
      <c t="s" s="14" r="A1257">
        <v>15</v>
      </c>
      <c s="8" r="B1257">
        <v>42452</v>
      </c>
    </row>
    <row r="1258">
      <c t="s" s="14" r="A1258">
        <v>16</v>
      </c>
      <c s="8" r="B1258">
        <v>42453</v>
      </c>
    </row>
    <row r="1259">
      <c t="s" s="14" r="A1259">
        <v>17</v>
      </c>
      <c s="8" r="B1259">
        <v>42454</v>
      </c>
    </row>
    <row r="1260">
      <c t="s" s="14" r="A1260">
        <v>18</v>
      </c>
      <c s="8" r="B1260">
        <v>42457</v>
      </c>
    </row>
    <row r="1261">
      <c t="s" s="14" r="A1261">
        <v>19</v>
      </c>
      <c s="8" r="B1261">
        <v>42458</v>
      </c>
    </row>
    <row r="1262">
      <c t="s" s="14" r="A1262">
        <v>15</v>
      </c>
      <c s="8" r="B1262">
        <v>42459</v>
      </c>
    </row>
    <row r="1263">
      <c t="s" s="14" r="A1263">
        <v>16</v>
      </c>
      <c s="8" r="B1263">
        <v>42460</v>
      </c>
    </row>
    <row r="1264">
      <c t="s" s="14" r="A1264">
        <v>17</v>
      </c>
      <c s="8" r="B1264">
        <v>42461</v>
      </c>
    </row>
    <row r="1265">
      <c t="s" s="14" r="A1265">
        <v>18</v>
      </c>
      <c s="8" r="B1265">
        <v>42464</v>
      </c>
    </row>
    <row r="1266">
      <c t="s" s="14" r="A1266">
        <v>19</v>
      </c>
      <c s="8" r="B1266">
        <v>42465</v>
      </c>
    </row>
    <row r="1267">
      <c t="s" s="14" r="A1267">
        <v>15</v>
      </c>
      <c s="8" r="B1267">
        <v>42466</v>
      </c>
    </row>
    <row r="1268">
      <c t="s" s="14" r="A1268">
        <v>16</v>
      </c>
      <c s="8" r="B1268">
        <v>42467</v>
      </c>
    </row>
    <row r="1269">
      <c t="s" s="14" r="A1269">
        <v>17</v>
      </c>
      <c s="8" r="B1269">
        <v>42468</v>
      </c>
    </row>
    <row r="1270">
      <c t="s" s="14" r="A1270">
        <v>18</v>
      </c>
      <c s="8" r="B1270">
        <v>42471</v>
      </c>
    </row>
    <row r="1271">
      <c t="s" s="14" r="A1271">
        <v>19</v>
      </c>
      <c s="8" r="B1271">
        <v>42472</v>
      </c>
    </row>
    <row r="1272">
      <c t="s" s="14" r="A1272">
        <v>15</v>
      </c>
      <c s="8" r="B1272">
        <v>42473</v>
      </c>
    </row>
    <row r="1273">
      <c t="s" s="14" r="A1273">
        <v>16</v>
      </c>
      <c s="8" r="B1273">
        <v>42474</v>
      </c>
    </row>
    <row r="1274">
      <c t="s" s="14" r="A1274">
        <v>17</v>
      </c>
      <c s="8" r="B1274">
        <v>42475</v>
      </c>
    </row>
    <row r="1275">
      <c t="s" s="14" r="A1275">
        <v>18</v>
      </c>
      <c s="8" r="B1275">
        <v>42478</v>
      </c>
    </row>
    <row r="1276">
      <c t="s" s="14" r="A1276">
        <v>19</v>
      </c>
      <c s="8" r="B1276">
        <v>42479</v>
      </c>
    </row>
    <row r="1277">
      <c t="s" s="14" r="A1277">
        <v>15</v>
      </c>
      <c s="8" r="B1277">
        <v>42480</v>
      </c>
    </row>
    <row r="1278">
      <c t="s" s="14" r="A1278">
        <v>16</v>
      </c>
      <c s="8" r="B1278">
        <v>42481</v>
      </c>
    </row>
    <row r="1279">
      <c t="s" s="14" r="A1279">
        <v>17</v>
      </c>
      <c s="8" r="B1279">
        <v>42482</v>
      </c>
    </row>
    <row r="1280">
      <c t="s" s="14" r="A1280">
        <v>18</v>
      </c>
      <c s="8" r="B1280">
        <v>42485</v>
      </c>
    </row>
    <row r="1281">
      <c t="s" s="14" r="A1281">
        <v>19</v>
      </c>
      <c s="8" r="B1281">
        <v>42486</v>
      </c>
    </row>
    <row r="1282">
      <c t="s" s="14" r="A1282">
        <v>15</v>
      </c>
      <c s="8" r="B1282">
        <v>42487</v>
      </c>
    </row>
    <row r="1283">
      <c t="s" s="14" r="A1283">
        <v>16</v>
      </c>
      <c s="8" r="B1283">
        <v>42488</v>
      </c>
    </row>
    <row r="1284">
      <c t="s" s="14" r="A1284">
        <v>17</v>
      </c>
      <c s="8" r="B1284">
        <v>42489</v>
      </c>
    </row>
    <row r="1285">
      <c t="s" s="14" r="A1285">
        <v>18</v>
      </c>
      <c s="8" r="B1285">
        <v>42492</v>
      </c>
    </row>
    <row r="1286">
      <c t="s" s="14" r="A1286">
        <v>19</v>
      </c>
      <c s="8" r="B1286">
        <v>42493</v>
      </c>
    </row>
    <row r="1287">
      <c t="s" s="14" r="A1287">
        <v>15</v>
      </c>
      <c s="8" r="B1287">
        <v>42494</v>
      </c>
    </row>
    <row r="1288">
      <c t="s" s="14" r="A1288">
        <v>16</v>
      </c>
      <c s="8" r="B1288">
        <v>42495</v>
      </c>
    </row>
    <row r="1289">
      <c t="s" s="14" r="A1289">
        <v>17</v>
      </c>
      <c s="8" r="B1289">
        <v>42496</v>
      </c>
    </row>
    <row r="1290">
      <c t="s" s="14" r="A1290">
        <v>18</v>
      </c>
      <c s="8" r="B1290">
        <v>42499</v>
      </c>
    </row>
    <row r="1291">
      <c t="s" s="14" r="A1291">
        <v>19</v>
      </c>
      <c s="8" r="B1291">
        <v>42500</v>
      </c>
    </row>
    <row r="1292">
      <c t="s" s="14" r="A1292">
        <v>15</v>
      </c>
      <c s="8" r="B1292">
        <v>42501</v>
      </c>
    </row>
    <row r="1293">
      <c t="s" s="14" r="A1293">
        <v>16</v>
      </c>
      <c s="8" r="B1293">
        <v>42502</v>
      </c>
    </row>
    <row r="1294">
      <c t="s" s="14" r="A1294">
        <v>17</v>
      </c>
      <c s="8" r="B1294">
        <v>42503</v>
      </c>
    </row>
    <row r="1295">
      <c t="s" s="14" r="A1295">
        <v>18</v>
      </c>
      <c s="8" r="B1295">
        <v>42506</v>
      </c>
    </row>
    <row r="1296">
      <c t="s" s="14" r="A1296">
        <v>19</v>
      </c>
      <c s="8" r="B1296">
        <v>42507</v>
      </c>
    </row>
    <row r="1297">
      <c t="s" s="14" r="A1297">
        <v>15</v>
      </c>
      <c s="8" r="B1297">
        <v>42508</v>
      </c>
    </row>
    <row r="1298">
      <c t="s" s="14" r="A1298">
        <v>16</v>
      </c>
      <c s="8" r="B1298">
        <v>42509</v>
      </c>
    </row>
    <row r="1299">
      <c t="s" s="14" r="A1299">
        <v>17</v>
      </c>
      <c s="8" r="B1299">
        <v>42510</v>
      </c>
    </row>
    <row r="1300">
      <c t="s" s="14" r="A1300">
        <v>18</v>
      </c>
      <c s="8" r="B1300">
        <v>42513</v>
      </c>
    </row>
    <row r="1301">
      <c t="s" s="14" r="A1301">
        <v>19</v>
      </c>
      <c s="8" r="B1301">
        <v>42514</v>
      </c>
    </row>
    <row r="1302">
      <c t="s" s="14" r="A1302">
        <v>15</v>
      </c>
      <c s="8" r="B1302">
        <v>42515</v>
      </c>
    </row>
    <row r="1303">
      <c t="s" s="14" r="A1303">
        <v>16</v>
      </c>
      <c s="8" r="B1303">
        <v>42516</v>
      </c>
    </row>
    <row r="1304">
      <c t="s" s="14" r="A1304">
        <v>17</v>
      </c>
      <c s="8" r="B1304">
        <v>42517</v>
      </c>
    </row>
    <row r="1305">
      <c t="s" s="14" r="A1305">
        <v>18</v>
      </c>
      <c s="8" r="B1305">
        <v>42520</v>
      </c>
    </row>
    <row r="1306">
      <c t="s" s="14" r="A1306">
        <v>19</v>
      </c>
      <c s="8" r="B1306">
        <v>42521</v>
      </c>
    </row>
    <row r="1307">
      <c t="s" s="14" r="A1307">
        <v>15</v>
      </c>
      <c s="8" r="B1307">
        <v>42522</v>
      </c>
    </row>
    <row r="1308">
      <c t="s" s="14" r="A1308">
        <v>16</v>
      </c>
      <c s="8" r="B1308">
        <v>42523</v>
      </c>
    </row>
    <row r="1309">
      <c t="s" s="14" r="A1309">
        <v>17</v>
      </c>
      <c s="8" r="B1309">
        <v>42524</v>
      </c>
    </row>
    <row r="1310">
      <c t="s" s="14" r="A1310">
        <v>18</v>
      </c>
      <c s="8" r="B1310">
        <v>42527</v>
      </c>
    </row>
    <row r="1311">
      <c t="s" s="14" r="A1311">
        <v>19</v>
      </c>
      <c s="8" r="B1311">
        <v>42528</v>
      </c>
    </row>
    <row r="1312">
      <c t="s" s="14" r="A1312">
        <v>15</v>
      </c>
      <c s="8" r="B1312">
        <v>42529</v>
      </c>
    </row>
    <row r="1313">
      <c t="s" s="14" r="A1313">
        <v>16</v>
      </c>
      <c s="8" r="B1313">
        <v>42530</v>
      </c>
    </row>
    <row r="1314">
      <c t="s" s="14" r="A1314">
        <v>17</v>
      </c>
      <c s="8" r="B1314">
        <v>42531</v>
      </c>
    </row>
    <row r="1315">
      <c t="s" s="14" r="A1315">
        <v>18</v>
      </c>
      <c s="8" r="B1315">
        <v>42534</v>
      </c>
    </row>
    <row r="1316">
      <c t="s" s="14" r="A1316">
        <v>19</v>
      </c>
      <c s="8" r="B1316">
        <v>42535</v>
      </c>
    </row>
    <row r="1317">
      <c t="s" s="14" r="A1317">
        <v>15</v>
      </c>
      <c s="8" r="B1317">
        <v>42536</v>
      </c>
    </row>
    <row r="1318">
      <c t="s" s="14" r="A1318">
        <v>16</v>
      </c>
      <c s="8" r="B1318">
        <v>42537</v>
      </c>
    </row>
    <row r="1319">
      <c t="s" s="14" r="A1319">
        <v>17</v>
      </c>
      <c s="8" r="B1319">
        <v>42538</v>
      </c>
    </row>
    <row r="1320">
      <c t="s" s="14" r="A1320">
        <v>18</v>
      </c>
      <c s="8" r="B1320">
        <v>42541</v>
      </c>
    </row>
    <row r="1321">
      <c t="s" s="14" r="A1321">
        <v>19</v>
      </c>
      <c s="8" r="B1321">
        <v>42542</v>
      </c>
    </row>
    <row r="1322">
      <c t="s" s="14" r="A1322">
        <v>15</v>
      </c>
      <c s="8" r="B1322">
        <v>42543</v>
      </c>
    </row>
    <row r="1323">
      <c t="s" s="14" r="A1323">
        <v>16</v>
      </c>
      <c s="8" r="B1323">
        <v>42544</v>
      </c>
    </row>
    <row r="1324">
      <c t="s" s="14" r="A1324">
        <v>17</v>
      </c>
      <c s="8" r="B1324">
        <v>42545</v>
      </c>
    </row>
    <row r="1325">
      <c t="s" s="14" r="A1325">
        <v>18</v>
      </c>
      <c s="8" r="B1325">
        <v>42548</v>
      </c>
    </row>
    <row r="1326">
      <c t="s" s="14" r="A1326">
        <v>19</v>
      </c>
      <c s="8" r="B1326">
        <v>42549</v>
      </c>
    </row>
    <row r="1327">
      <c t="s" s="14" r="A1327">
        <v>15</v>
      </c>
      <c s="8" r="B1327">
        <v>42550</v>
      </c>
    </row>
    <row r="1328">
      <c t="s" s="14" r="A1328">
        <v>16</v>
      </c>
      <c s="8" r="B1328">
        <v>42551</v>
      </c>
    </row>
    <row r="1329">
      <c t="s" s="14" r="A1329">
        <v>17</v>
      </c>
      <c s="8" r="B1329">
        <v>42552</v>
      </c>
    </row>
    <row r="1330">
      <c t="s" s="14" r="A1330">
        <v>18</v>
      </c>
      <c s="8" r="B1330">
        <v>42555</v>
      </c>
    </row>
    <row r="1331">
      <c t="s" s="14" r="A1331">
        <v>19</v>
      </c>
      <c s="8" r="B1331">
        <v>42556</v>
      </c>
    </row>
    <row r="1332">
      <c t="s" s="14" r="A1332">
        <v>15</v>
      </c>
      <c s="8" r="B1332">
        <v>42557</v>
      </c>
    </row>
    <row r="1333">
      <c t="s" s="14" r="A1333">
        <v>16</v>
      </c>
      <c s="8" r="B1333">
        <v>42558</v>
      </c>
    </row>
    <row r="1334">
      <c t="s" s="14" r="A1334">
        <v>17</v>
      </c>
      <c s="8" r="B1334">
        <v>42559</v>
      </c>
    </row>
    <row r="1335">
      <c t="s" s="14" r="A1335">
        <v>18</v>
      </c>
      <c s="8" r="B1335">
        <v>42562</v>
      </c>
    </row>
    <row r="1336">
      <c t="s" s="14" r="A1336">
        <v>19</v>
      </c>
      <c s="8" r="B1336">
        <v>42563</v>
      </c>
    </row>
    <row r="1337">
      <c t="s" s="14" r="A1337">
        <v>15</v>
      </c>
      <c s="8" r="B1337">
        <v>42564</v>
      </c>
    </row>
    <row r="1338">
      <c t="s" s="14" r="A1338">
        <v>16</v>
      </c>
      <c s="8" r="B1338">
        <v>42565</v>
      </c>
    </row>
    <row r="1339">
      <c t="s" s="14" r="A1339">
        <v>17</v>
      </c>
      <c s="8" r="B1339">
        <v>42566</v>
      </c>
    </row>
    <row r="1340">
      <c t="s" s="14" r="A1340">
        <v>18</v>
      </c>
      <c s="8" r="B1340">
        <v>42569</v>
      </c>
    </row>
    <row r="1341">
      <c t="s" s="14" r="A1341">
        <v>19</v>
      </c>
      <c s="8" r="B1341">
        <v>42570</v>
      </c>
    </row>
    <row r="1342">
      <c t="s" s="14" r="A1342">
        <v>15</v>
      </c>
      <c s="8" r="B1342">
        <v>42571</v>
      </c>
    </row>
    <row r="1343">
      <c t="s" s="14" r="A1343">
        <v>16</v>
      </c>
      <c s="8" r="B1343">
        <v>42572</v>
      </c>
    </row>
    <row r="1344">
      <c t="s" s="14" r="A1344">
        <v>17</v>
      </c>
      <c s="8" r="B1344">
        <v>42573</v>
      </c>
    </row>
    <row r="1345">
      <c t="s" s="14" r="A1345">
        <v>18</v>
      </c>
      <c s="8" r="B1345">
        <v>42576</v>
      </c>
    </row>
    <row r="1346">
      <c t="s" s="14" r="A1346">
        <v>19</v>
      </c>
      <c s="8" r="B1346">
        <v>42577</v>
      </c>
    </row>
    <row r="1347">
      <c t="s" s="14" r="A1347">
        <v>15</v>
      </c>
      <c s="8" r="B1347">
        <v>42578</v>
      </c>
    </row>
    <row r="1348">
      <c t="s" s="14" r="A1348">
        <v>16</v>
      </c>
      <c s="8" r="B1348">
        <v>42579</v>
      </c>
    </row>
    <row r="1349">
      <c t="s" s="14" r="A1349">
        <v>17</v>
      </c>
      <c s="8" r="B1349">
        <v>42580</v>
      </c>
    </row>
    <row r="1350">
      <c t="s" s="14" r="A1350">
        <v>18</v>
      </c>
      <c s="8" r="B1350">
        <v>42583</v>
      </c>
    </row>
    <row r="1351">
      <c t="s" s="14" r="A1351">
        <v>19</v>
      </c>
      <c s="8" r="B1351">
        <v>42584</v>
      </c>
    </row>
    <row r="1352">
      <c t="s" s="14" r="A1352">
        <v>15</v>
      </c>
      <c s="8" r="B1352">
        <v>42585</v>
      </c>
    </row>
    <row r="1353">
      <c t="s" s="14" r="A1353">
        <v>16</v>
      </c>
      <c s="8" r="B1353">
        <v>42586</v>
      </c>
    </row>
    <row r="1354">
      <c t="s" s="14" r="A1354">
        <v>17</v>
      </c>
      <c s="8" r="B1354">
        <v>42587</v>
      </c>
    </row>
    <row r="1355">
      <c t="s" s="14" r="A1355">
        <v>18</v>
      </c>
      <c s="8" r="B1355">
        <v>42590</v>
      </c>
    </row>
    <row r="1356">
      <c t="s" s="14" r="A1356">
        <v>19</v>
      </c>
      <c s="8" r="B1356">
        <v>42591</v>
      </c>
    </row>
    <row r="1357">
      <c t="s" s="14" r="A1357">
        <v>15</v>
      </c>
      <c s="8" r="B1357">
        <v>42592</v>
      </c>
    </row>
    <row r="1358">
      <c t="s" s="14" r="A1358">
        <v>16</v>
      </c>
      <c s="8" r="B1358">
        <v>42593</v>
      </c>
    </row>
    <row r="1359">
      <c t="s" s="14" r="A1359">
        <v>17</v>
      </c>
      <c s="8" r="B1359">
        <v>42594</v>
      </c>
    </row>
    <row r="1360">
      <c t="s" s="14" r="A1360">
        <v>18</v>
      </c>
      <c s="8" r="B1360">
        <v>42597</v>
      </c>
    </row>
    <row r="1361">
      <c t="s" s="14" r="A1361">
        <v>19</v>
      </c>
      <c s="8" r="B1361">
        <v>42598</v>
      </c>
    </row>
    <row r="1362">
      <c t="s" s="14" r="A1362">
        <v>15</v>
      </c>
      <c s="8" r="B1362">
        <v>42599</v>
      </c>
    </row>
    <row r="1363">
      <c t="s" s="14" r="A1363">
        <v>16</v>
      </c>
      <c s="8" r="B1363">
        <v>42600</v>
      </c>
    </row>
    <row r="1364">
      <c t="s" s="14" r="A1364">
        <v>17</v>
      </c>
      <c s="8" r="B1364">
        <v>42601</v>
      </c>
    </row>
    <row r="1365">
      <c t="s" s="14" r="A1365">
        <v>18</v>
      </c>
      <c s="8" r="B1365">
        <v>42604</v>
      </c>
    </row>
    <row r="1366">
      <c t="s" s="14" r="A1366">
        <v>19</v>
      </c>
      <c s="8" r="B1366">
        <v>42605</v>
      </c>
    </row>
    <row r="1367">
      <c t="s" s="14" r="A1367">
        <v>15</v>
      </c>
      <c s="8" r="B1367">
        <v>42606</v>
      </c>
    </row>
    <row r="1368">
      <c t="s" s="14" r="A1368">
        <v>16</v>
      </c>
      <c s="8" r="B1368">
        <v>42607</v>
      </c>
    </row>
    <row r="1369">
      <c t="s" s="14" r="A1369">
        <v>17</v>
      </c>
      <c s="8" r="B1369">
        <v>42608</v>
      </c>
    </row>
    <row r="1370">
      <c t="s" s="14" r="A1370">
        <v>18</v>
      </c>
      <c s="8" r="B1370">
        <v>42611</v>
      </c>
    </row>
    <row r="1371">
      <c t="s" s="14" r="A1371">
        <v>19</v>
      </c>
      <c s="8" r="B1371">
        <v>42612</v>
      </c>
    </row>
    <row r="1372">
      <c t="s" s="14" r="A1372">
        <v>15</v>
      </c>
      <c s="8" r="B1372">
        <v>42613</v>
      </c>
    </row>
    <row r="1373">
      <c t="s" s="14" r="A1373">
        <v>16</v>
      </c>
      <c s="8" r="B1373">
        <v>42614</v>
      </c>
    </row>
    <row r="1374">
      <c t="s" s="14" r="A1374">
        <v>17</v>
      </c>
      <c s="8" r="B1374">
        <v>42615</v>
      </c>
    </row>
    <row r="1375">
      <c t="s" s="14" r="A1375">
        <v>18</v>
      </c>
      <c s="8" r="B1375">
        <v>42618</v>
      </c>
    </row>
    <row r="1376">
      <c t="s" s="14" r="A1376">
        <v>19</v>
      </c>
      <c s="8" r="B1376">
        <v>42619</v>
      </c>
    </row>
    <row r="1377">
      <c t="s" s="14" r="A1377">
        <v>15</v>
      </c>
      <c s="8" r="B1377">
        <v>42620</v>
      </c>
    </row>
    <row r="1378">
      <c t="s" s="14" r="A1378">
        <v>16</v>
      </c>
      <c s="8" r="B1378">
        <v>42621</v>
      </c>
    </row>
    <row r="1379">
      <c t="s" s="14" r="A1379">
        <v>17</v>
      </c>
      <c s="8" r="B1379">
        <v>42622</v>
      </c>
    </row>
    <row r="1380">
      <c t="s" s="14" r="A1380">
        <v>18</v>
      </c>
      <c s="8" r="B1380">
        <v>42625</v>
      </c>
    </row>
    <row r="1381">
      <c t="s" s="14" r="A1381">
        <v>19</v>
      </c>
      <c s="8" r="B1381">
        <v>42626</v>
      </c>
    </row>
    <row r="1382">
      <c t="s" s="14" r="A1382">
        <v>15</v>
      </c>
      <c s="8" r="B1382">
        <v>42627</v>
      </c>
    </row>
    <row r="1383">
      <c t="s" s="14" r="A1383">
        <v>16</v>
      </c>
      <c s="8" r="B1383">
        <v>42628</v>
      </c>
    </row>
    <row r="1384">
      <c t="s" s="14" r="A1384">
        <v>17</v>
      </c>
      <c s="8" r="B1384">
        <v>42629</v>
      </c>
    </row>
    <row r="1385">
      <c t="s" s="14" r="A1385">
        <v>18</v>
      </c>
      <c s="8" r="B1385">
        <v>42632</v>
      </c>
    </row>
    <row r="1386">
      <c t="s" s="14" r="A1386">
        <v>19</v>
      </c>
      <c s="8" r="B1386">
        <v>42633</v>
      </c>
    </row>
    <row r="1387">
      <c t="s" s="14" r="A1387">
        <v>15</v>
      </c>
      <c s="8" r="B1387">
        <v>42634</v>
      </c>
    </row>
    <row r="1388">
      <c t="s" s="14" r="A1388">
        <v>16</v>
      </c>
      <c s="8" r="B1388">
        <v>42635</v>
      </c>
    </row>
    <row r="1389">
      <c t="s" s="14" r="A1389">
        <v>17</v>
      </c>
      <c s="8" r="B1389">
        <v>42636</v>
      </c>
    </row>
    <row r="1390">
      <c t="s" s="14" r="A1390">
        <v>18</v>
      </c>
      <c s="8" r="B1390">
        <v>42639</v>
      </c>
    </row>
    <row r="1391">
      <c t="s" s="14" r="A1391">
        <v>19</v>
      </c>
      <c s="8" r="B1391">
        <v>42640</v>
      </c>
    </row>
    <row r="1392">
      <c t="s" s="14" r="A1392">
        <v>15</v>
      </c>
      <c s="8" r="B1392">
        <v>42641</v>
      </c>
    </row>
    <row r="1393">
      <c t="s" s="14" r="A1393">
        <v>16</v>
      </c>
      <c s="8" r="B1393">
        <v>42642</v>
      </c>
    </row>
    <row r="1394">
      <c t="s" s="14" r="A1394">
        <v>17</v>
      </c>
      <c s="8" r="B1394">
        <v>42643</v>
      </c>
    </row>
    <row r="1395">
      <c t="s" s="14" r="A1395">
        <v>18</v>
      </c>
      <c s="8" r="B1395">
        <v>42646</v>
      </c>
    </row>
    <row r="1396">
      <c t="s" s="14" r="A1396">
        <v>19</v>
      </c>
      <c s="8" r="B1396">
        <v>42647</v>
      </c>
    </row>
    <row r="1397">
      <c t="s" s="14" r="A1397">
        <v>15</v>
      </c>
      <c s="8" r="B1397">
        <v>42648</v>
      </c>
    </row>
    <row r="1398">
      <c t="s" s="14" r="A1398">
        <v>16</v>
      </c>
      <c s="8" r="B1398">
        <v>42649</v>
      </c>
    </row>
    <row r="1399">
      <c t="s" s="14" r="A1399">
        <v>17</v>
      </c>
      <c s="8" r="B1399">
        <v>42650</v>
      </c>
    </row>
    <row r="1400">
      <c t="s" s="14" r="A1400">
        <v>18</v>
      </c>
      <c s="8" r="B1400">
        <v>42653</v>
      </c>
    </row>
    <row r="1401">
      <c t="s" s="14" r="A1401">
        <v>19</v>
      </c>
      <c s="8" r="B1401">
        <v>42654</v>
      </c>
    </row>
    <row r="1402">
      <c t="s" s="14" r="A1402">
        <v>15</v>
      </c>
      <c s="8" r="B1402">
        <v>42655</v>
      </c>
    </row>
    <row r="1403">
      <c t="s" s="14" r="A1403">
        <v>16</v>
      </c>
      <c s="8" r="B1403">
        <v>42656</v>
      </c>
    </row>
    <row r="1404">
      <c t="s" s="14" r="A1404">
        <v>17</v>
      </c>
      <c s="8" r="B1404">
        <v>42657</v>
      </c>
    </row>
    <row r="1405">
      <c t="s" s="14" r="A1405">
        <v>18</v>
      </c>
      <c s="8" r="B1405">
        <v>42660</v>
      </c>
    </row>
    <row r="1406">
      <c t="s" s="14" r="A1406">
        <v>19</v>
      </c>
      <c s="8" r="B1406">
        <v>42661</v>
      </c>
    </row>
    <row r="1407">
      <c t="s" s="14" r="A1407">
        <v>15</v>
      </c>
      <c s="8" r="B1407">
        <v>42662</v>
      </c>
    </row>
    <row r="1408">
      <c t="s" s="14" r="A1408">
        <v>16</v>
      </c>
      <c s="8" r="B1408">
        <v>42663</v>
      </c>
    </row>
    <row r="1409">
      <c t="s" s="14" r="A1409">
        <v>17</v>
      </c>
      <c s="8" r="B1409">
        <v>42664</v>
      </c>
    </row>
    <row r="1410">
      <c t="s" s="14" r="A1410">
        <v>18</v>
      </c>
      <c s="8" r="B1410">
        <v>42667</v>
      </c>
    </row>
    <row r="1411">
      <c t="s" s="14" r="A1411">
        <v>19</v>
      </c>
      <c s="8" r="B1411">
        <v>42668</v>
      </c>
    </row>
    <row r="1412">
      <c t="s" s="14" r="A1412">
        <v>15</v>
      </c>
      <c s="8" r="B1412">
        <v>42669</v>
      </c>
    </row>
    <row r="1413">
      <c t="s" s="14" r="A1413">
        <v>16</v>
      </c>
      <c s="8" r="B1413">
        <v>42670</v>
      </c>
    </row>
    <row r="1414">
      <c t="s" s="14" r="A1414">
        <v>17</v>
      </c>
      <c s="8" r="B1414">
        <v>42671</v>
      </c>
    </row>
    <row r="1415">
      <c t="s" s="14" r="A1415">
        <v>18</v>
      </c>
      <c s="8" r="B1415">
        <v>42674</v>
      </c>
    </row>
    <row r="1416">
      <c t="s" s="14" r="A1416">
        <v>19</v>
      </c>
      <c s="8" r="B1416">
        <v>42675</v>
      </c>
    </row>
    <row r="1417">
      <c t="s" s="14" r="A1417">
        <v>15</v>
      </c>
      <c s="8" r="B1417">
        <v>42676</v>
      </c>
    </row>
    <row r="1418">
      <c t="s" s="14" r="A1418">
        <v>16</v>
      </c>
      <c s="8" r="B1418">
        <v>42677</v>
      </c>
    </row>
    <row r="1419">
      <c t="s" s="14" r="A1419">
        <v>17</v>
      </c>
      <c s="8" r="B1419">
        <v>42678</v>
      </c>
    </row>
    <row r="1420">
      <c t="s" s="14" r="A1420">
        <v>18</v>
      </c>
      <c s="8" r="B1420">
        <v>42681</v>
      </c>
    </row>
    <row r="1421">
      <c t="s" s="14" r="A1421">
        <v>19</v>
      </c>
      <c s="8" r="B1421">
        <v>42682</v>
      </c>
    </row>
    <row r="1422">
      <c t="s" s="14" r="A1422">
        <v>15</v>
      </c>
      <c s="8" r="B1422">
        <v>42683</v>
      </c>
    </row>
    <row r="1423">
      <c t="s" s="14" r="A1423">
        <v>16</v>
      </c>
      <c s="8" r="B1423">
        <v>42684</v>
      </c>
    </row>
    <row r="1424">
      <c t="s" s="14" r="A1424">
        <v>17</v>
      </c>
      <c s="8" r="B1424">
        <v>42685</v>
      </c>
    </row>
    <row r="1425">
      <c t="s" s="14" r="A1425">
        <v>18</v>
      </c>
      <c s="8" r="B1425">
        <v>42688</v>
      </c>
    </row>
    <row r="1426">
      <c t="s" s="14" r="A1426">
        <v>19</v>
      </c>
      <c s="8" r="B1426">
        <v>42689</v>
      </c>
    </row>
    <row r="1427">
      <c t="s" s="14" r="A1427">
        <v>15</v>
      </c>
      <c s="8" r="B1427">
        <v>42690</v>
      </c>
    </row>
    <row r="1428">
      <c t="s" s="14" r="A1428">
        <v>16</v>
      </c>
      <c s="8" r="B1428">
        <v>42691</v>
      </c>
    </row>
    <row r="1429">
      <c t="s" s="14" r="A1429">
        <v>17</v>
      </c>
      <c s="8" r="B1429">
        <v>42692</v>
      </c>
    </row>
    <row r="1430">
      <c t="s" s="14" r="A1430">
        <v>18</v>
      </c>
      <c s="8" r="B1430">
        <v>42695</v>
      </c>
    </row>
    <row r="1431">
      <c t="s" s="14" r="A1431">
        <v>19</v>
      </c>
      <c s="8" r="B1431">
        <v>42696</v>
      </c>
    </row>
    <row r="1432">
      <c t="s" s="14" r="A1432">
        <v>15</v>
      </c>
      <c s="8" r="B1432">
        <v>42697</v>
      </c>
    </row>
    <row r="1433">
      <c t="s" s="14" r="A1433">
        <v>16</v>
      </c>
      <c s="8" r="B1433">
        <v>42698</v>
      </c>
    </row>
    <row r="1434">
      <c t="s" s="14" r="A1434">
        <v>17</v>
      </c>
      <c s="8" r="B1434">
        <v>42699</v>
      </c>
    </row>
    <row r="1435">
      <c t="s" s="14" r="A1435">
        <v>18</v>
      </c>
      <c s="8" r="B1435">
        <v>42702</v>
      </c>
    </row>
    <row r="1436">
      <c t="s" s="14" r="A1436">
        <v>19</v>
      </c>
      <c s="8" r="B1436">
        <v>42703</v>
      </c>
    </row>
    <row r="1437">
      <c t="s" s="14" r="A1437">
        <v>15</v>
      </c>
      <c s="8" r="B1437">
        <v>42704</v>
      </c>
    </row>
    <row r="1438">
      <c t="s" s="14" r="A1438">
        <v>16</v>
      </c>
      <c s="8" r="B1438">
        <v>42705</v>
      </c>
    </row>
    <row r="1439">
      <c t="s" s="14" r="A1439">
        <v>17</v>
      </c>
      <c s="8" r="B1439">
        <v>42706</v>
      </c>
    </row>
    <row r="1440">
      <c t="s" s="14" r="A1440">
        <v>18</v>
      </c>
      <c s="8" r="B1440">
        <v>42709</v>
      </c>
    </row>
    <row r="1441">
      <c t="s" s="14" r="A1441">
        <v>19</v>
      </c>
      <c s="8" r="B1441">
        <v>42710</v>
      </c>
    </row>
    <row r="1442">
      <c t="s" s="14" r="A1442">
        <v>15</v>
      </c>
      <c s="8" r="B1442">
        <v>42711</v>
      </c>
    </row>
    <row r="1443">
      <c t="s" s="14" r="A1443">
        <v>16</v>
      </c>
      <c s="8" r="B1443">
        <v>42712</v>
      </c>
    </row>
    <row r="1444">
      <c t="s" s="14" r="A1444">
        <v>17</v>
      </c>
      <c s="8" r="B1444">
        <v>42713</v>
      </c>
    </row>
    <row r="1445">
      <c t="s" s="14" r="A1445">
        <v>18</v>
      </c>
      <c s="8" r="B1445">
        <v>42716</v>
      </c>
    </row>
    <row r="1446">
      <c t="s" s="14" r="A1446">
        <v>19</v>
      </c>
      <c s="8" r="B1446">
        <v>42717</v>
      </c>
    </row>
    <row r="1447">
      <c t="s" s="14" r="A1447">
        <v>15</v>
      </c>
      <c s="8" r="B1447">
        <v>42718</v>
      </c>
    </row>
    <row r="1448">
      <c t="s" s="14" r="A1448">
        <v>16</v>
      </c>
      <c s="8" r="B1448">
        <v>42719</v>
      </c>
    </row>
    <row r="1449">
      <c t="s" s="14" r="A1449">
        <v>17</v>
      </c>
      <c s="8" r="B1449">
        <v>42720</v>
      </c>
    </row>
    <row r="1450">
      <c t="s" s="14" r="A1450">
        <v>18</v>
      </c>
      <c s="8" r="B1450">
        <v>42723</v>
      </c>
    </row>
    <row r="1451">
      <c t="s" s="14" r="A1451">
        <v>19</v>
      </c>
      <c s="8" r="B1451">
        <v>42724</v>
      </c>
    </row>
    <row r="1452">
      <c t="s" s="14" r="A1452">
        <v>15</v>
      </c>
      <c s="8" r="B1452">
        <v>42725</v>
      </c>
    </row>
    <row r="1453">
      <c t="s" s="14" r="A1453">
        <v>16</v>
      </c>
      <c s="8" r="B1453">
        <v>42726</v>
      </c>
    </row>
    <row r="1454">
      <c t="s" s="14" r="A1454">
        <v>17</v>
      </c>
      <c s="8" r="B1454">
        <v>42727</v>
      </c>
    </row>
    <row r="1455">
      <c t="s" s="14" r="A1455">
        <v>18</v>
      </c>
      <c s="8" r="B1455">
        <v>42730</v>
      </c>
    </row>
    <row r="1456">
      <c t="s" s="14" r="A1456">
        <v>19</v>
      </c>
      <c s="8" r="B1456">
        <v>42731</v>
      </c>
    </row>
    <row r="1457">
      <c t="s" s="14" r="A1457">
        <v>15</v>
      </c>
      <c s="8" r="B1457">
        <v>42732</v>
      </c>
    </row>
    <row r="1458">
      <c t="s" s="14" r="A1458">
        <v>16</v>
      </c>
      <c s="8" r="B1458">
        <v>42733</v>
      </c>
    </row>
    <row r="1459">
      <c t="s" s="14" r="A1459">
        <v>17</v>
      </c>
      <c s="8" r="B1459">
        <v>42734</v>
      </c>
    </row>
    <row r="1460">
      <c t="s" s="14" r="A1460">
        <v>18</v>
      </c>
      <c s="8" r="B1460">
        <v>42737</v>
      </c>
    </row>
    <row r="1461">
      <c t="s" s="14" r="A1461">
        <v>19</v>
      </c>
      <c s="8" r="B1461">
        <v>42738</v>
      </c>
    </row>
    <row r="1462">
      <c t="s" s="14" r="A1462">
        <v>15</v>
      </c>
      <c s="8" r="B1462">
        <v>42739</v>
      </c>
    </row>
    <row r="1463">
      <c t="s" s="14" r="A1463">
        <v>16</v>
      </c>
      <c s="8" r="B1463">
        <v>42740</v>
      </c>
    </row>
    <row r="1464">
      <c t="s" s="14" r="A1464">
        <v>17</v>
      </c>
      <c s="8" r="B1464">
        <v>42741</v>
      </c>
    </row>
    <row r="1465">
      <c t="s" s="14" r="A1465">
        <v>18</v>
      </c>
      <c s="8" r="B1465">
        <v>42744</v>
      </c>
    </row>
    <row r="1466">
      <c t="s" s="14" r="A1466">
        <v>19</v>
      </c>
      <c s="8" r="B1466">
        <v>42745</v>
      </c>
    </row>
    <row r="1467">
      <c t="s" s="14" r="A1467">
        <v>15</v>
      </c>
      <c s="8" r="B1467">
        <v>42746</v>
      </c>
    </row>
    <row r="1468">
      <c t="s" s="14" r="A1468">
        <v>16</v>
      </c>
      <c s="8" r="B1468">
        <v>42747</v>
      </c>
    </row>
    <row r="1469">
      <c t="s" s="14" r="A1469">
        <v>17</v>
      </c>
      <c s="8" r="B1469">
        <v>42748</v>
      </c>
    </row>
    <row r="1470">
      <c t="s" s="14" r="A1470">
        <v>18</v>
      </c>
      <c s="8" r="B1470">
        <v>42751</v>
      </c>
    </row>
    <row r="1471">
      <c t="s" s="14" r="A1471">
        <v>19</v>
      </c>
      <c s="8" r="B1471">
        <v>42752</v>
      </c>
    </row>
    <row r="1472">
      <c t="s" s="14" r="A1472">
        <v>15</v>
      </c>
      <c s="8" r="B1472">
        <v>42753</v>
      </c>
    </row>
    <row r="1473">
      <c t="s" s="14" r="A1473">
        <v>16</v>
      </c>
      <c s="8" r="B1473">
        <v>42754</v>
      </c>
    </row>
    <row r="1474">
      <c t="s" s="14" r="A1474">
        <v>17</v>
      </c>
      <c s="8" r="B1474">
        <v>42755</v>
      </c>
    </row>
    <row r="1475">
      <c t="s" s="14" r="A1475">
        <v>18</v>
      </c>
      <c s="8" r="B1475">
        <v>42758</v>
      </c>
    </row>
    <row r="1476">
      <c t="s" s="14" r="A1476">
        <v>19</v>
      </c>
      <c s="8" r="B1476">
        <v>42759</v>
      </c>
    </row>
    <row r="1477">
      <c t="s" s="14" r="A1477">
        <v>15</v>
      </c>
      <c s="8" r="B1477">
        <v>42760</v>
      </c>
    </row>
    <row r="1478">
      <c t="s" s="14" r="A1478">
        <v>16</v>
      </c>
      <c s="8" r="B1478">
        <v>42761</v>
      </c>
    </row>
    <row r="1479">
      <c t="s" s="14" r="A1479">
        <v>17</v>
      </c>
      <c s="8" r="B1479">
        <v>42762</v>
      </c>
    </row>
    <row r="1480">
      <c t="s" s="14" r="A1480">
        <v>18</v>
      </c>
      <c s="8" r="B1480">
        <v>42765</v>
      </c>
    </row>
    <row r="1481">
      <c t="s" s="14" r="A1481">
        <v>19</v>
      </c>
      <c s="8" r="B1481">
        <v>42766</v>
      </c>
    </row>
    <row r="1482">
      <c t="s" s="14" r="A1482">
        <v>15</v>
      </c>
      <c s="8" r="B1482">
        <v>42767</v>
      </c>
    </row>
    <row r="1483">
      <c t="s" s="14" r="A1483">
        <v>16</v>
      </c>
      <c s="8" r="B1483">
        <v>42768</v>
      </c>
    </row>
    <row r="1484">
      <c t="s" s="14" r="A1484">
        <v>17</v>
      </c>
      <c s="8" r="B1484">
        <v>42769</v>
      </c>
    </row>
    <row r="1485">
      <c t="s" s="14" r="A1485">
        <v>18</v>
      </c>
      <c s="8" r="B1485">
        <v>42772</v>
      </c>
    </row>
    <row r="1486">
      <c t="s" s="14" r="A1486">
        <v>19</v>
      </c>
      <c s="8" r="B1486">
        <v>42773</v>
      </c>
    </row>
    <row r="1487">
      <c t="s" s="14" r="A1487">
        <v>15</v>
      </c>
      <c s="8" r="B1487">
        <v>42774</v>
      </c>
    </row>
    <row r="1488">
      <c t="s" s="14" r="A1488">
        <v>16</v>
      </c>
      <c s="8" r="B1488">
        <v>42775</v>
      </c>
    </row>
    <row r="1489">
      <c t="s" s="14" r="A1489">
        <v>17</v>
      </c>
      <c s="8" r="B1489">
        <v>42776</v>
      </c>
    </row>
    <row r="1490">
      <c t="s" s="14" r="A1490">
        <v>18</v>
      </c>
      <c s="8" r="B1490">
        <v>42779</v>
      </c>
    </row>
    <row r="1491">
      <c t="s" s="14" r="A1491">
        <v>19</v>
      </c>
      <c s="8" r="B1491">
        <v>42780</v>
      </c>
    </row>
    <row r="1492">
      <c t="s" s="14" r="A1492">
        <v>15</v>
      </c>
      <c s="8" r="B1492">
        <v>42781</v>
      </c>
    </row>
    <row r="1493">
      <c t="s" s="14" r="A1493">
        <v>16</v>
      </c>
      <c s="8" r="B1493">
        <v>42782</v>
      </c>
    </row>
    <row r="1494">
      <c t="s" s="14" r="A1494">
        <v>17</v>
      </c>
      <c s="8" r="B1494">
        <v>42783</v>
      </c>
    </row>
    <row r="1495">
      <c t="s" s="14" r="A1495">
        <v>18</v>
      </c>
      <c s="8" r="B1495">
        <v>42786</v>
      </c>
    </row>
    <row r="1496">
      <c t="s" s="14" r="A1496">
        <v>19</v>
      </c>
      <c s="8" r="B1496">
        <v>42787</v>
      </c>
    </row>
    <row r="1497">
      <c t="s" s="14" r="A1497">
        <v>15</v>
      </c>
      <c s="8" r="B1497">
        <v>42788</v>
      </c>
    </row>
    <row r="1498">
      <c t="s" s="14" r="A1498">
        <v>16</v>
      </c>
      <c s="8" r="B1498">
        <v>42789</v>
      </c>
    </row>
    <row r="1499">
      <c t="s" s="14" r="A1499">
        <v>17</v>
      </c>
      <c s="8" r="B1499">
        <v>42790</v>
      </c>
    </row>
    <row r="1500">
      <c t="s" s="14" r="A1500">
        <v>18</v>
      </c>
      <c s="8" r="B1500">
        <v>42793</v>
      </c>
    </row>
    <row r="1501">
      <c t="s" s="14" r="A1501">
        <v>19</v>
      </c>
      <c s="8" r="B1501">
        <v>42794</v>
      </c>
    </row>
    <row r="1502">
      <c t="s" s="14" r="A1502">
        <v>15</v>
      </c>
      <c s="8" r="B1502">
        <v>42795</v>
      </c>
    </row>
    <row r="1503">
      <c t="s" s="14" r="A1503">
        <v>16</v>
      </c>
      <c s="8" r="B1503">
        <v>42796</v>
      </c>
    </row>
    <row r="1504">
      <c t="s" s="14" r="A1504">
        <v>17</v>
      </c>
      <c s="8" r="B1504">
        <v>42797</v>
      </c>
    </row>
    <row r="1505">
      <c t="s" s="14" r="A1505">
        <v>18</v>
      </c>
      <c s="8" r="B1505">
        <v>42800</v>
      </c>
    </row>
    <row r="1506">
      <c t="s" s="14" r="A1506">
        <v>19</v>
      </c>
      <c s="8" r="B1506">
        <v>42801</v>
      </c>
    </row>
    <row r="1507">
      <c t="s" s="14" r="A1507">
        <v>15</v>
      </c>
      <c s="8" r="B1507">
        <v>42802</v>
      </c>
    </row>
    <row r="1508">
      <c t="s" s="14" r="A1508">
        <v>16</v>
      </c>
      <c s="8" r="B1508">
        <v>42803</v>
      </c>
    </row>
    <row r="1509">
      <c t="s" s="14" r="A1509">
        <v>17</v>
      </c>
      <c s="8" r="B1509">
        <v>42804</v>
      </c>
    </row>
    <row r="1510">
      <c t="s" s="14" r="A1510">
        <v>18</v>
      </c>
      <c s="8" r="B1510">
        <v>42807</v>
      </c>
    </row>
    <row r="1511">
      <c t="s" s="14" r="A1511">
        <v>19</v>
      </c>
      <c s="8" r="B1511">
        <v>42808</v>
      </c>
    </row>
    <row r="1512">
      <c t="s" s="14" r="A1512">
        <v>15</v>
      </c>
      <c s="8" r="B1512">
        <v>42809</v>
      </c>
    </row>
    <row r="1513">
      <c t="s" s="14" r="A1513">
        <v>16</v>
      </c>
      <c s="8" r="B1513">
        <v>42810</v>
      </c>
    </row>
    <row r="1514">
      <c t="s" s="14" r="A1514">
        <v>17</v>
      </c>
      <c s="8" r="B1514">
        <v>42811</v>
      </c>
    </row>
    <row r="1515">
      <c t="s" s="14" r="A1515">
        <v>18</v>
      </c>
      <c s="8" r="B1515">
        <v>42814</v>
      </c>
    </row>
    <row r="1516">
      <c t="s" s="14" r="A1516">
        <v>19</v>
      </c>
      <c s="8" r="B1516">
        <v>42815</v>
      </c>
    </row>
    <row r="1517">
      <c t="s" s="14" r="A1517">
        <v>15</v>
      </c>
      <c s="8" r="B1517">
        <v>42816</v>
      </c>
    </row>
    <row r="1518">
      <c t="s" s="14" r="A1518">
        <v>16</v>
      </c>
      <c s="8" r="B1518">
        <v>42817</v>
      </c>
    </row>
    <row r="1519">
      <c t="s" s="14" r="A1519">
        <v>17</v>
      </c>
      <c s="8" r="B1519">
        <v>42818</v>
      </c>
    </row>
    <row r="1520">
      <c t="s" s="14" r="A1520">
        <v>18</v>
      </c>
      <c s="8" r="B1520">
        <v>42821</v>
      </c>
    </row>
    <row r="1521">
      <c t="s" s="14" r="A1521">
        <v>19</v>
      </c>
      <c s="8" r="B1521">
        <v>42822</v>
      </c>
    </row>
    <row r="1522">
      <c t="s" s="14" r="A1522">
        <v>15</v>
      </c>
      <c s="8" r="B1522">
        <v>42823</v>
      </c>
    </row>
    <row r="1523">
      <c t="s" s="14" r="A1523">
        <v>16</v>
      </c>
      <c s="8" r="B1523">
        <v>42824</v>
      </c>
    </row>
    <row r="1524">
      <c t="s" s="14" r="A1524">
        <v>17</v>
      </c>
      <c s="8" r="B1524">
        <v>42825</v>
      </c>
    </row>
    <row r="1525">
      <c t="s" s="14" r="A1525">
        <v>18</v>
      </c>
      <c s="8" r="B1525">
        <v>42828</v>
      </c>
    </row>
    <row r="1526">
      <c t="s" s="14" r="A1526">
        <v>19</v>
      </c>
      <c s="8" r="B1526">
        <v>42829</v>
      </c>
    </row>
    <row r="1527">
      <c t="s" s="14" r="A1527">
        <v>15</v>
      </c>
      <c s="8" r="B1527">
        <v>42830</v>
      </c>
    </row>
    <row r="1528">
      <c t="s" s="14" r="A1528">
        <v>16</v>
      </c>
      <c s="8" r="B1528">
        <v>42831</v>
      </c>
    </row>
    <row r="1529">
      <c t="s" s="14" r="A1529">
        <v>17</v>
      </c>
      <c s="8" r="B1529">
        <v>42832</v>
      </c>
    </row>
    <row r="1530">
      <c t="s" s="14" r="A1530">
        <v>18</v>
      </c>
      <c s="8" r="B1530">
        <v>42835</v>
      </c>
    </row>
    <row r="1531">
      <c t="s" s="14" r="A1531">
        <v>19</v>
      </c>
      <c s="8" r="B1531">
        <v>42836</v>
      </c>
    </row>
    <row r="1532">
      <c t="s" s="14" r="A1532">
        <v>15</v>
      </c>
      <c s="8" r="B1532">
        <v>42837</v>
      </c>
    </row>
    <row r="1533">
      <c t="s" s="14" r="A1533">
        <v>16</v>
      </c>
      <c s="8" r="B1533">
        <v>42838</v>
      </c>
    </row>
    <row r="1534">
      <c t="s" s="14" r="A1534">
        <v>17</v>
      </c>
      <c s="8" r="B1534">
        <v>42839</v>
      </c>
    </row>
    <row r="1535">
      <c t="s" s="14" r="A1535">
        <v>18</v>
      </c>
      <c s="8" r="B1535">
        <v>42842</v>
      </c>
    </row>
    <row r="1536">
      <c t="s" s="14" r="A1536">
        <v>19</v>
      </c>
      <c s="8" r="B1536">
        <v>42843</v>
      </c>
    </row>
    <row r="1537">
      <c t="s" s="14" r="A1537">
        <v>15</v>
      </c>
      <c s="8" r="B1537">
        <v>42844</v>
      </c>
    </row>
    <row r="1538">
      <c t="s" s="14" r="A1538">
        <v>16</v>
      </c>
      <c s="8" r="B1538">
        <v>42845</v>
      </c>
    </row>
    <row r="1539">
      <c t="s" s="14" r="A1539">
        <v>17</v>
      </c>
      <c s="8" r="B1539">
        <v>42846</v>
      </c>
    </row>
    <row r="1540">
      <c t="s" s="14" r="A1540">
        <v>18</v>
      </c>
      <c s="8" r="B1540">
        <v>42849</v>
      </c>
    </row>
    <row r="1541">
      <c t="s" s="14" r="A1541">
        <v>19</v>
      </c>
      <c s="8" r="B1541">
        <v>42850</v>
      </c>
    </row>
    <row r="1542">
      <c t="s" s="14" r="A1542">
        <v>15</v>
      </c>
      <c s="8" r="B1542">
        <v>42851</v>
      </c>
    </row>
    <row r="1543">
      <c t="s" s="14" r="A1543">
        <v>16</v>
      </c>
      <c s="8" r="B1543">
        <v>42852</v>
      </c>
    </row>
    <row r="1544">
      <c t="s" s="14" r="A1544">
        <v>17</v>
      </c>
      <c s="8" r="B1544">
        <v>42853</v>
      </c>
    </row>
    <row r="1545">
      <c t="s" s="14" r="A1545">
        <v>18</v>
      </c>
      <c s="8" r="B1545">
        <v>42856</v>
      </c>
    </row>
    <row r="1546">
      <c t="s" s="14" r="A1546">
        <v>19</v>
      </c>
      <c s="8" r="B1546">
        <v>42857</v>
      </c>
    </row>
    <row r="1547">
      <c t="s" s="14" r="A1547">
        <v>15</v>
      </c>
      <c s="8" r="B1547">
        <v>42858</v>
      </c>
    </row>
    <row r="1548">
      <c t="s" s="14" r="A1548">
        <v>16</v>
      </c>
      <c s="8" r="B1548">
        <v>42859</v>
      </c>
    </row>
    <row r="1549">
      <c t="s" s="14" r="A1549">
        <v>17</v>
      </c>
      <c s="8" r="B1549">
        <v>42860</v>
      </c>
    </row>
    <row r="1550">
      <c t="s" s="14" r="A1550">
        <v>18</v>
      </c>
      <c s="8" r="B1550">
        <v>42863</v>
      </c>
    </row>
    <row r="1551">
      <c t="s" s="14" r="A1551">
        <v>19</v>
      </c>
      <c s="8" r="B1551">
        <v>42864</v>
      </c>
    </row>
    <row r="1552">
      <c t="s" s="14" r="A1552">
        <v>15</v>
      </c>
      <c s="8" r="B1552">
        <v>42865</v>
      </c>
    </row>
    <row r="1553">
      <c t="s" s="14" r="A1553">
        <v>16</v>
      </c>
      <c s="8" r="B1553">
        <v>42866</v>
      </c>
    </row>
    <row r="1554">
      <c t="s" s="14" r="A1554">
        <v>17</v>
      </c>
      <c s="8" r="B1554">
        <v>42867</v>
      </c>
    </row>
    <row r="1555">
      <c t="s" s="14" r="A1555">
        <v>18</v>
      </c>
      <c s="8" r="B1555">
        <v>42870</v>
      </c>
    </row>
    <row r="1556">
      <c t="s" s="14" r="A1556">
        <v>19</v>
      </c>
      <c s="8" r="B1556">
        <v>42871</v>
      </c>
    </row>
    <row r="1557">
      <c t="s" s="14" r="A1557">
        <v>15</v>
      </c>
      <c s="8" r="B1557">
        <v>42872</v>
      </c>
    </row>
    <row r="1558">
      <c t="s" s="14" r="A1558">
        <v>16</v>
      </c>
      <c s="8" r="B1558">
        <v>42873</v>
      </c>
    </row>
    <row r="1559">
      <c t="s" s="14" r="A1559">
        <v>17</v>
      </c>
      <c s="8" r="B1559">
        <v>42874</v>
      </c>
    </row>
    <row r="1560">
      <c t="s" s="14" r="A1560">
        <v>18</v>
      </c>
      <c s="8" r="B1560">
        <v>42877</v>
      </c>
    </row>
    <row r="1561">
      <c t="s" s="14" r="A1561">
        <v>19</v>
      </c>
      <c s="8" r="B1561">
        <v>42878</v>
      </c>
    </row>
    <row r="1562">
      <c t="s" s="14" r="A1562">
        <v>15</v>
      </c>
      <c s="8" r="B1562">
        <v>42879</v>
      </c>
    </row>
    <row r="1563">
      <c t="s" s="14" r="A1563">
        <v>16</v>
      </c>
      <c s="8" r="B1563">
        <v>42880</v>
      </c>
    </row>
    <row r="1564">
      <c t="s" s="14" r="A1564">
        <v>17</v>
      </c>
      <c s="8" r="B1564">
        <v>42881</v>
      </c>
    </row>
    <row r="1565">
      <c t="s" s="14" r="A1565">
        <v>18</v>
      </c>
      <c s="8" r="B1565">
        <v>42884</v>
      </c>
    </row>
    <row r="1566">
      <c t="s" s="14" r="A1566">
        <v>19</v>
      </c>
      <c s="8" r="B1566">
        <v>42885</v>
      </c>
    </row>
    <row r="1567">
      <c t="s" s="14" r="A1567">
        <v>15</v>
      </c>
      <c s="8" r="B1567">
        <v>42886</v>
      </c>
    </row>
    <row r="1568">
      <c t="s" s="14" r="A1568">
        <v>16</v>
      </c>
      <c s="8" r="B1568">
        <v>42887</v>
      </c>
    </row>
    <row r="1569">
      <c t="s" s="14" r="A1569">
        <v>17</v>
      </c>
      <c s="8" r="B1569">
        <v>42888</v>
      </c>
    </row>
    <row r="1570">
      <c t="s" s="14" r="A1570">
        <v>18</v>
      </c>
      <c s="8" r="B1570">
        <v>42891</v>
      </c>
    </row>
    <row r="1571">
      <c t="s" s="14" r="A1571">
        <v>19</v>
      </c>
      <c s="8" r="B1571">
        <v>42892</v>
      </c>
    </row>
    <row r="1572">
      <c t="s" s="14" r="A1572">
        <v>15</v>
      </c>
      <c s="8" r="B1572">
        <v>42893</v>
      </c>
    </row>
    <row r="1573">
      <c t="s" s="14" r="A1573">
        <v>16</v>
      </c>
      <c s="8" r="B1573">
        <v>42894</v>
      </c>
    </row>
    <row r="1574">
      <c t="s" s="14" r="A1574">
        <v>17</v>
      </c>
      <c s="8" r="B1574">
        <v>42895</v>
      </c>
    </row>
    <row r="1575">
      <c t="s" s="14" r="A1575">
        <v>18</v>
      </c>
      <c s="8" r="B1575">
        <v>42898</v>
      </c>
    </row>
    <row r="1576">
      <c t="s" s="14" r="A1576">
        <v>19</v>
      </c>
      <c s="8" r="B1576">
        <v>42899</v>
      </c>
    </row>
    <row r="1577">
      <c t="s" s="14" r="A1577">
        <v>15</v>
      </c>
      <c s="8" r="B1577">
        <v>42900</v>
      </c>
    </row>
    <row r="1578">
      <c t="s" s="14" r="A1578">
        <v>16</v>
      </c>
      <c s="8" r="B1578">
        <v>42901</v>
      </c>
    </row>
    <row r="1579">
      <c t="s" s="14" r="A1579">
        <v>17</v>
      </c>
      <c s="8" r="B1579">
        <v>42902</v>
      </c>
    </row>
    <row r="1580">
      <c t="s" s="14" r="A1580">
        <v>18</v>
      </c>
      <c s="8" r="B1580">
        <v>42905</v>
      </c>
    </row>
    <row r="1581">
      <c t="s" s="14" r="A1581">
        <v>19</v>
      </c>
      <c s="8" r="B1581">
        <v>42906</v>
      </c>
    </row>
    <row r="1582">
      <c t="s" s="14" r="A1582">
        <v>15</v>
      </c>
      <c s="8" r="B1582">
        <v>42907</v>
      </c>
    </row>
    <row r="1583">
      <c t="s" s="14" r="A1583">
        <v>16</v>
      </c>
      <c s="8" r="B1583">
        <v>42908</v>
      </c>
    </row>
    <row r="1584">
      <c t="s" s="14" r="A1584">
        <v>17</v>
      </c>
      <c s="8" r="B1584">
        <v>42909</v>
      </c>
    </row>
    <row r="1585">
      <c t="s" s="14" r="A1585">
        <v>18</v>
      </c>
      <c s="8" r="B1585">
        <v>42912</v>
      </c>
    </row>
    <row r="1586">
      <c t="s" s="14" r="A1586">
        <v>19</v>
      </c>
      <c s="8" r="B1586">
        <v>42913</v>
      </c>
    </row>
    <row r="1587">
      <c t="s" s="14" r="A1587">
        <v>15</v>
      </c>
      <c s="8" r="B1587">
        <v>42914</v>
      </c>
    </row>
    <row r="1588">
      <c t="s" s="14" r="A1588">
        <v>16</v>
      </c>
      <c s="8" r="B1588">
        <v>42915</v>
      </c>
    </row>
    <row r="1589">
      <c t="s" s="14" r="A1589">
        <v>17</v>
      </c>
      <c s="8" r="B1589">
        <v>42916</v>
      </c>
    </row>
    <row r="1590">
      <c t="s" s="14" r="A1590">
        <v>18</v>
      </c>
      <c s="8" r="B1590">
        <v>42919</v>
      </c>
    </row>
    <row r="1591">
      <c t="s" s="14" r="A1591">
        <v>19</v>
      </c>
      <c s="8" r="B1591">
        <v>42920</v>
      </c>
    </row>
    <row r="1592">
      <c t="s" s="14" r="A1592">
        <v>15</v>
      </c>
      <c s="8" r="B1592">
        <v>42921</v>
      </c>
    </row>
    <row r="1593">
      <c t="s" s="14" r="A1593">
        <v>16</v>
      </c>
      <c s="8" r="B1593">
        <v>42922</v>
      </c>
    </row>
    <row r="1594">
      <c t="s" s="14" r="A1594">
        <v>17</v>
      </c>
      <c s="8" r="B1594">
        <v>42923</v>
      </c>
    </row>
    <row r="1595">
      <c t="s" s="14" r="A1595">
        <v>18</v>
      </c>
      <c s="8" r="B1595">
        <v>42926</v>
      </c>
    </row>
    <row r="1596">
      <c t="s" s="14" r="A1596">
        <v>19</v>
      </c>
      <c s="8" r="B1596">
        <v>42927</v>
      </c>
    </row>
    <row r="1597">
      <c t="s" s="14" r="A1597">
        <v>15</v>
      </c>
      <c s="8" r="B1597">
        <v>42928</v>
      </c>
    </row>
    <row r="1598">
      <c t="s" s="14" r="A1598">
        <v>16</v>
      </c>
      <c s="8" r="B1598">
        <v>42929</v>
      </c>
    </row>
    <row r="1599">
      <c t="s" s="14" r="A1599">
        <v>17</v>
      </c>
      <c s="8" r="B1599">
        <v>42930</v>
      </c>
    </row>
    <row r="1600">
      <c t="s" s="14" r="A1600">
        <v>18</v>
      </c>
      <c s="8" r="B1600">
        <v>42933</v>
      </c>
    </row>
    <row r="1601">
      <c t="s" s="14" r="A1601">
        <v>19</v>
      </c>
      <c s="8" r="B1601">
        <v>42934</v>
      </c>
    </row>
    <row r="1602">
      <c t="s" s="14" r="A1602">
        <v>15</v>
      </c>
      <c s="8" r="B1602">
        <v>42935</v>
      </c>
    </row>
    <row r="1603">
      <c t="s" s="14" r="A1603">
        <v>16</v>
      </c>
      <c s="8" r="B1603">
        <v>42936</v>
      </c>
    </row>
    <row r="1604">
      <c t="s" s="14" r="A1604">
        <v>17</v>
      </c>
      <c s="8" r="B1604">
        <v>42937</v>
      </c>
    </row>
    <row r="1605">
      <c t="s" s="14" r="A1605">
        <v>18</v>
      </c>
      <c s="8" r="B1605">
        <v>42940</v>
      </c>
    </row>
    <row r="1606">
      <c t="s" s="14" r="A1606">
        <v>19</v>
      </c>
      <c s="8" r="B1606">
        <v>42941</v>
      </c>
    </row>
    <row r="1607">
      <c t="s" s="14" r="A1607">
        <v>15</v>
      </c>
      <c s="8" r="B1607">
        <v>42942</v>
      </c>
    </row>
    <row r="1608">
      <c t="s" s="14" r="A1608">
        <v>16</v>
      </c>
      <c s="8" r="B1608">
        <v>42943</v>
      </c>
    </row>
    <row r="1609">
      <c t="s" s="14" r="A1609">
        <v>17</v>
      </c>
      <c s="8" r="B1609">
        <v>42944</v>
      </c>
    </row>
    <row r="1610">
      <c t="s" s="14" r="A1610">
        <v>18</v>
      </c>
      <c s="8" r="B1610">
        <v>42947</v>
      </c>
    </row>
    <row r="1611">
      <c t="s" s="14" r="A1611">
        <v>19</v>
      </c>
      <c s="8" r="B1611">
        <v>42948</v>
      </c>
    </row>
    <row r="1612">
      <c t="s" s="14" r="A1612">
        <v>15</v>
      </c>
      <c s="8" r="B1612">
        <v>42949</v>
      </c>
    </row>
    <row r="1613">
      <c t="s" s="14" r="A1613">
        <v>16</v>
      </c>
      <c s="8" r="B1613">
        <v>42950</v>
      </c>
    </row>
    <row r="1614">
      <c t="s" s="14" r="A1614">
        <v>17</v>
      </c>
      <c s="8" r="B1614">
        <v>42951</v>
      </c>
    </row>
    <row r="1615">
      <c t="s" s="14" r="A1615">
        <v>18</v>
      </c>
      <c s="8" r="B1615">
        <v>42954</v>
      </c>
    </row>
    <row r="1616">
      <c t="s" s="14" r="A1616">
        <v>19</v>
      </c>
      <c s="8" r="B1616">
        <v>42955</v>
      </c>
    </row>
    <row r="1617">
      <c t="s" s="14" r="A1617">
        <v>15</v>
      </c>
      <c s="8" r="B1617">
        <v>42956</v>
      </c>
    </row>
    <row r="1618">
      <c t="s" s="14" r="A1618">
        <v>16</v>
      </c>
      <c s="8" r="B1618">
        <v>42957</v>
      </c>
    </row>
    <row r="1619">
      <c t="s" s="14" r="A1619">
        <v>17</v>
      </c>
      <c s="8" r="B1619">
        <v>42958</v>
      </c>
    </row>
    <row r="1620">
      <c t="s" s="14" r="A1620">
        <v>18</v>
      </c>
      <c s="8" r="B1620">
        <v>42961</v>
      </c>
    </row>
    <row r="1621">
      <c t="s" s="14" r="A1621">
        <v>19</v>
      </c>
      <c s="8" r="B1621">
        <v>42962</v>
      </c>
    </row>
    <row r="1622">
      <c t="s" s="14" r="A1622">
        <v>15</v>
      </c>
      <c s="8" r="B1622">
        <v>42963</v>
      </c>
    </row>
    <row r="1623">
      <c t="s" s="14" r="A1623">
        <v>16</v>
      </c>
      <c s="8" r="B1623">
        <v>42964</v>
      </c>
    </row>
    <row r="1624">
      <c t="s" s="14" r="A1624">
        <v>17</v>
      </c>
      <c s="8" r="B1624">
        <v>42965</v>
      </c>
    </row>
    <row r="1625">
      <c t="s" s="14" r="A1625">
        <v>18</v>
      </c>
      <c s="8" r="B1625">
        <v>42968</v>
      </c>
    </row>
    <row r="1626">
      <c t="s" s="14" r="A1626">
        <v>19</v>
      </c>
      <c s="8" r="B1626">
        <v>42969</v>
      </c>
    </row>
    <row r="1627">
      <c t="s" s="14" r="A1627">
        <v>15</v>
      </c>
      <c s="8" r="B1627">
        <v>42970</v>
      </c>
    </row>
    <row r="1628">
      <c t="s" s="14" r="A1628">
        <v>16</v>
      </c>
      <c s="8" r="B1628">
        <v>42971</v>
      </c>
    </row>
    <row r="1629">
      <c t="s" s="14" r="A1629">
        <v>17</v>
      </c>
      <c s="8" r="B1629">
        <v>42972</v>
      </c>
    </row>
    <row r="1630">
      <c t="s" s="14" r="A1630">
        <v>18</v>
      </c>
      <c s="8" r="B1630">
        <v>42975</v>
      </c>
    </row>
    <row r="1631">
      <c t="s" s="14" r="A1631">
        <v>19</v>
      </c>
      <c s="8" r="B1631">
        <v>42976</v>
      </c>
    </row>
    <row r="1632">
      <c t="s" s="14" r="A1632">
        <v>15</v>
      </c>
      <c s="8" r="B1632">
        <v>42977</v>
      </c>
    </row>
    <row r="1633">
      <c t="s" s="14" r="A1633">
        <v>16</v>
      </c>
      <c s="8" r="B1633">
        <v>42978</v>
      </c>
    </row>
    <row r="1634">
      <c t="s" s="14" r="A1634">
        <v>17</v>
      </c>
      <c s="8" r="B1634">
        <v>42979</v>
      </c>
    </row>
    <row r="1635">
      <c t="s" s="14" r="A1635">
        <v>18</v>
      </c>
      <c s="8" r="B1635">
        <v>42982</v>
      </c>
    </row>
    <row r="1636">
      <c t="s" s="14" r="A1636">
        <v>19</v>
      </c>
      <c s="8" r="B1636">
        <v>42983</v>
      </c>
    </row>
    <row r="1637">
      <c t="s" s="14" r="A1637">
        <v>15</v>
      </c>
      <c s="8" r="B1637">
        <v>42984</v>
      </c>
    </row>
    <row r="1638">
      <c t="s" s="14" r="A1638">
        <v>16</v>
      </c>
      <c s="8" r="B1638">
        <v>42985</v>
      </c>
    </row>
    <row r="1639">
      <c t="s" s="14" r="A1639">
        <v>17</v>
      </c>
      <c s="8" r="B1639">
        <v>42986</v>
      </c>
    </row>
    <row r="1640">
      <c t="s" s="14" r="A1640">
        <v>18</v>
      </c>
      <c s="8" r="B1640">
        <v>42989</v>
      </c>
    </row>
    <row r="1641">
      <c t="s" s="14" r="A1641">
        <v>19</v>
      </c>
      <c s="8" r="B1641">
        <v>42990</v>
      </c>
    </row>
    <row r="1642">
      <c t="s" s="14" r="A1642">
        <v>15</v>
      </c>
      <c s="8" r="B1642">
        <v>42991</v>
      </c>
    </row>
    <row r="1643">
      <c t="s" s="14" r="A1643">
        <v>16</v>
      </c>
      <c s="8" r="B1643">
        <v>42992</v>
      </c>
    </row>
    <row r="1644">
      <c t="s" s="14" r="A1644">
        <v>17</v>
      </c>
      <c s="8" r="B1644">
        <v>42993</v>
      </c>
    </row>
    <row r="1645">
      <c t="s" s="14" r="A1645">
        <v>18</v>
      </c>
      <c s="8" r="B1645">
        <v>42996</v>
      </c>
    </row>
    <row r="1646">
      <c t="s" s="14" r="A1646">
        <v>19</v>
      </c>
      <c s="8" r="B1646">
        <v>42997</v>
      </c>
    </row>
    <row r="1647">
      <c t="s" s="14" r="A1647">
        <v>15</v>
      </c>
      <c s="8" r="B1647">
        <v>42998</v>
      </c>
    </row>
    <row r="1648">
      <c t="s" s="14" r="A1648">
        <v>16</v>
      </c>
      <c s="8" r="B1648">
        <v>42999</v>
      </c>
    </row>
    <row r="1649">
      <c t="s" s="14" r="A1649">
        <v>17</v>
      </c>
      <c s="8" r="B1649">
        <v>43000</v>
      </c>
    </row>
    <row r="1650">
      <c t="s" s="14" r="A1650">
        <v>18</v>
      </c>
      <c s="8" r="B1650">
        <v>43003</v>
      </c>
    </row>
    <row r="1651">
      <c t="s" s="14" r="A1651">
        <v>19</v>
      </c>
      <c s="8" r="B1651">
        <v>43004</v>
      </c>
    </row>
    <row r="1652">
      <c t="s" s="14" r="A1652">
        <v>15</v>
      </c>
      <c s="8" r="B1652">
        <v>43005</v>
      </c>
    </row>
    <row r="1653">
      <c t="s" s="14" r="A1653">
        <v>16</v>
      </c>
      <c s="8" r="B1653">
        <v>43006</v>
      </c>
    </row>
    <row r="1654">
      <c t="s" s="14" r="A1654">
        <v>17</v>
      </c>
      <c s="8" r="B1654">
        <v>43007</v>
      </c>
    </row>
    <row r="1655">
      <c t="s" s="14" r="A1655">
        <v>18</v>
      </c>
      <c s="8" r="B1655">
        <v>43010</v>
      </c>
    </row>
    <row r="1656">
      <c t="s" s="14" r="A1656">
        <v>19</v>
      </c>
      <c s="8" r="B1656">
        <v>43011</v>
      </c>
    </row>
    <row r="1657">
      <c t="s" s="14" r="A1657">
        <v>15</v>
      </c>
      <c s="8" r="B1657">
        <v>43012</v>
      </c>
    </row>
    <row r="1658">
      <c t="s" s="14" r="A1658">
        <v>16</v>
      </c>
      <c s="8" r="B1658">
        <v>43013</v>
      </c>
    </row>
    <row r="1659">
      <c t="s" s="14" r="A1659">
        <v>17</v>
      </c>
      <c s="8" r="B1659">
        <v>43014</v>
      </c>
    </row>
    <row r="1660">
      <c t="s" s="14" r="A1660">
        <v>18</v>
      </c>
      <c s="8" r="B1660">
        <v>43017</v>
      </c>
    </row>
    <row r="1661">
      <c t="s" s="14" r="A1661">
        <v>19</v>
      </c>
      <c s="8" r="B1661">
        <v>43018</v>
      </c>
    </row>
    <row r="1662">
      <c t="s" s="14" r="A1662">
        <v>15</v>
      </c>
      <c s="8" r="B1662">
        <v>43019</v>
      </c>
    </row>
    <row r="1663">
      <c t="s" s="14" r="A1663">
        <v>16</v>
      </c>
      <c s="8" r="B1663">
        <v>43020</v>
      </c>
    </row>
    <row r="1664">
      <c t="s" s="14" r="A1664">
        <v>17</v>
      </c>
      <c s="8" r="B1664">
        <v>43021</v>
      </c>
    </row>
    <row r="1665">
      <c t="s" s="14" r="A1665">
        <v>18</v>
      </c>
      <c s="8" r="B1665">
        <v>43024</v>
      </c>
    </row>
    <row r="1666">
      <c t="s" s="14" r="A1666">
        <v>19</v>
      </c>
      <c s="8" r="B1666">
        <v>43025</v>
      </c>
    </row>
    <row r="1667">
      <c t="s" s="14" r="A1667">
        <v>15</v>
      </c>
      <c s="8" r="B1667">
        <v>43026</v>
      </c>
    </row>
    <row r="1668">
      <c t="s" s="14" r="A1668">
        <v>16</v>
      </c>
      <c s="8" r="B1668">
        <v>43027</v>
      </c>
    </row>
    <row r="1669">
      <c t="s" s="14" r="A1669">
        <v>17</v>
      </c>
      <c s="8" r="B1669">
        <v>43028</v>
      </c>
    </row>
    <row r="1670">
      <c t="s" s="14" r="A1670">
        <v>18</v>
      </c>
      <c s="8" r="B1670">
        <v>43031</v>
      </c>
    </row>
    <row r="1671">
      <c t="s" s="14" r="A1671">
        <v>19</v>
      </c>
      <c s="8" r="B1671">
        <v>43032</v>
      </c>
    </row>
    <row r="1672">
      <c t="s" s="14" r="A1672">
        <v>15</v>
      </c>
      <c s="8" r="B1672">
        <v>43033</v>
      </c>
    </row>
    <row r="1673">
      <c t="s" s="14" r="A1673">
        <v>16</v>
      </c>
      <c s="8" r="B1673">
        <v>43034</v>
      </c>
    </row>
    <row r="1674">
      <c t="s" s="14" r="A1674">
        <v>17</v>
      </c>
      <c s="8" r="B1674">
        <v>43035</v>
      </c>
    </row>
    <row r="1675">
      <c t="s" s="14" r="A1675">
        <v>18</v>
      </c>
      <c s="8" r="B1675">
        <v>43038</v>
      </c>
    </row>
    <row r="1676">
      <c t="s" s="14" r="A1676">
        <v>19</v>
      </c>
      <c s="8" r="B1676">
        <v>43039</v>
      </c>
    </row>
    <row r="1677">
      <c t="s" s="14" r="A1677">
        <v>15</v>
      </c>
      <c s="8" r="B1677">
        <v>43040</v>
      </c>
    </row>
    <row r="1678">
      <c t="s" s="14" r="A1678">
        <v>16</v>
      </c>
      <c s="8" r="B1678">
        <v>43041</v>
      </c>
    </row>
    <row r="1679">
      <c t="s" s="14" r="A1679">
        <v>17</v>
      </c>
      <c s="8" r="B1679">
        <v>43042</v>
      </c>
    </row>
    <row r="1680">
      <c t="s" s="14" r="A1680">
        <v>18</v>
      </c>
      <c s="8" r="B1680">
        <v>43045</v>
      </c>
    </row>
    <row r="1681">
      <c t="s" s="14" r="A1681">
        <v>19</v>
      </c>
      <c s="8" r="B1681">
        <v>43046</v>
      </c>
    </row>
    <row r="1682">
      <c t="s" s="14" r="A1682">
        <v>15</v>
      </c>
      <c s="8" r="B1682">
        <v>43047</v>
      </c>
    </row>
    <row r="1683">
      <c t="s" s="14" r="A1683">
        <v>16</v>
      </c>
      <c s="8" r="B1683">
        <v>43048</v>
      </c>
    </row>
    <row r="1684">
      <c t="s" s="14" r="A1684">
        <v>17</v>
      </c>
      <c s="8" r="B1684">
        <v>43049</v>
      </c>
    </row>
    <row r="1685">
      <c t="s" s="7" r="A1685">
        <v>18</v>
      </c>
      <c s="8" r="B1685">
        <v>43052</v>
      </c>
    </row>
    <row r="1686">
      <c t="s" s="7" r="A1686">
        <v>19</v>
      </c>
      <c s="8" r="B1686">
        <v>43053</v>
      </c>
    </row>
    <row r="1687">
      <c t="s" s="14" r="A1687">
        <v>15</v>
      </c>
      <c s="8" r="B1687">
        <v>43054</v>
      </c>
    </row>
    <row r="1688">
      <c t="s" s="7" r="A1688">
        <v>16</v>
      </c>
      <c s="8" r="B1688">
        <v>43055</v>
      </c>
    </row>
    <row r="1689">
      <c t="s" s="7" r="A1689">
        <v>17</v>
      </c>
      <c s="8" r="B1689">
        <v>43056</v>
      </c>
    </row>
    <row r="1690">
      <c t="s" s="7" r="A1690">
        <v>18</v>
      </c>
      <c s="8" r="B1690">
        <v>43059</v>
      </c>
    </row>
    <row r="1691">
      <c t="s" s="7" r="A1691">
        <v>19</v>
      </c>
      <c s="8" r="B1691">
        <v>43060</v>
      </c>
    </row>
    <row r="1692">
      <c t="s" s="7" r="A1692">
        <v>15</v>
      </c>
      <c s="8" r="B1692">
        <v>43061</v>
      </c>
    </row>
    <row r="1693">
      <c t="s" s="7" r="A1693">
        <v>16</v>
      </c>
      <c s="8" r="B1693">
        <v>43062</v>
      </c>
    </row>
    <row r="1694">
      <c t="s" s="7" r="A1694">
        <v>17</v>
      </c>
      <c s="8" r="B1694">
        <v>43063</v>
      </c>
    </row>
    <row r="1695">
      <c t="s" s="7" r="A1695">
        <v>18</v>
      </c>
      <c s="8" r="B1695">
        <v>43066</v>
      </c>
    </row>
    <row r="1696">
      <c t="s" s="7" r="A1696">
        <v>19</v>
      </c>
      <c s="8" r="B1696">
        <v>43067</v>
      </c>
    </row>
    <row r="1697">
      <c t="s" s="7" r="A1697">
        <v>15</v>
      </c>
      <c s="8" r="B1697">
        <v>43068</v>
      </c>
    </row>
    <row r="1698">
      <c t="s" s="7" r="A1698">
        <v>16</v>
      </c>
      <c s="8" r="B1698">
        <v>43069</v>
      </c>
    </row>
    <row r="1699">
      <c t="s" s="7" r="A1699">
        <v>17</v>
      </c>
      <c s="8" r="B1699">
        <v>43070</v>
      </c>
    </row>
    <row r="1700">
      <c t="s" s="7" r="A1700">
        <v>18</v>
      </c>
      <c s="8" r="B1700">
        <v>43073</v>
      </c>
    </row>
    <row r="1701">
      <c t="s" s="7" r="A1701">
        <v>19</v>
      </c>
      <c s="8" r="B1701">
        <v>43074</v>
      </c>
    </row>
    <row r="1702">
      <c t="s" s="7" r="A1702">
        <v>15</v>
      </c>
      <c s="8" r="B1702">
        <v>43075</v>
      </c>
    </row>
    <row r="1703">
      <c t="s" s="7" r="A1703">
        <v>16</v>
      </c>
      <c s="8" r="B1703">
        <v>43076</v>
      </c>
    </row>
    <row r="1704">
      <c t="s" s="7" r="A1704">
        <v>17</v>
      </c>
      <c s="8" r="B1704">
        <v>43077</v>
      </c>
    </row>
    <row r="1705">
      <c t="s" s="7" r="A1705">
        <v>18</v>
      </c>
      <c s="8" r="B1705">
        <v>43080</v>
      </c>
    </row>
    <row r="1706">
      <c t="s" s="7" r="A1706">
        <v>19</v>
      </c>
      <c s="8" r="B1706">
        <v>43081</v>
      </c>
    </row>
    <row r="1707">
      <c t="s" s="7" r="A1707">
        <v>15</v>
      </c>
      <c s="8" r="B1707">
        <v>43082</v>
      </c>
    </row>
    <row r="1708">
      <c t="s" s="7" r="A1708">
        <v>16</v>
      </c>
      <c s="8" r="B1708">
        <v>43083</v>
      </c>
    </row>
    <row r="1709">
      <c t="s" s="7" r="A1709">
        <v>17</v>
      </c>
      <c s="8" r="B1709">
        <v>43084</v>
      </c>
    </row>
    <row r="1710">
      <c t="s" s="7" r="A1710">
        <v>18</v>
      </c>
      <c s="8" r="B1710">
        <v>43087</v>
      </c>
    </row>
    <row r="1711">
      <c t="s" s="7" r="A1711">
        <v>19</v>
      </c>
      <c s="8" r="B1711">
        <v>43088</v>
      </c>
    </row>
    <row r="1712">
      <c t="s" s="7" r="A1712">
        <v>15</v>
      </c>
      <c s="8" r="B1712">
        <v>43089</v>
      </c>
    </row>
    <row r="1713">
      <c t="s" s="7" r="A1713">
        <v>16</v>
      </c>
      <c s="8" r="B1713">
        <v>43090</v>
      </c>
    </row>
    <row r="1714">
      <c t="s" s="7" r="A1714">
        <v>17</v>
      </c>
      <c s="8" r="B1714">
        <v>43091</v>
      </c>
    </row>
    <row r="1715">
      <c t="s" s="7" r="A1715">
        <v>18</v>
      </c>
      <c s="8" r="B1715">
        <v>43094</v>
      </c>
    </row>
    <row r="1716">
      <c t="s" s="7" r="A1716">
        <v>19</v>
      </c>
      <c s="8" r="B1716">
        <v>43095</v>
      </c>
    </row>
    <row r="1717">
      <c t="s" s="7" r="A1717">
        <v>15</v>
      </c>
      <c s="8" r="B1717">
        <v>43096</v>
      </c>
    </row>
    <row r="1718">
      <c t="s" s="7" r="A1718">
        <v>16</v>
      </c>
      <c s="8" r="B1718">
        <v>43097</v>
      </c>
    </row>
    <row r="1719">
      <c t="s" s="7" r="A1719">
        <v>17</v>
      </c>
      <c s="8" r="B1719">
        <v>43098</v>
      </c>
    </row>
    <row r="1720">
      <c t="s" s="7" r="A1720">
        <v>18</v>
      </c>
      <c s="8" r="B1720">
        <v>43101</v>
      </c>
    </row>
    <row r="1721">
      <c t="s" s="7" r="A1721">
        <v>19</v>
      </c>
      <c s="8" r="B1721">
        <v>43102</v>
      </c>
    </row>
    <row r="1722">
      <c t="s" s="7" r="A1722">
        <v>15</v>
      </c>
      <c s="8" r="B1722">
        <v>43103</v>
      </c>
    </row>
    <row r="1723">
      <c t="s" s="7" r="A1723">
        <v>16</v>
      </c>
      <c s="8" r="B1723">
        <v>43104</v>
      </c>
    </row>
    <row r="1724">
      <c t="s" s="7" r="A1724">
        <v>17</v>
      </c>
      <c s="8" r="B1724">
        <v>43105</v>
      </c>
    </row>
    <row r="1725">
      <c t="s" s="7" r="A1725">
        <v>18</v>
      </c>
      <c s="8" r="B1725">
        <v>43108</v>
      </c>
    </row>
    <row r="1726">
      <c t="s" s="7" r="A1726">
        <v>19</v>
      </c>
      <c s="8" r="B1726">
        <v>43109</v>
      </c>
    </row>
    <row r="1727">
      <c t="s" s="7" r="A1727">
        <v>15</v>
      </c>
      <c s="8" r="B1727">
        <v>43110</v>
      </c>
    </row>
    <row r="1728">
      <c t="s" s="7" r="A1728">
        <v>16</v>
      </c>
      <c s="8" r="B1728">
        <v>43111</v>
      </c>
    </row>
    <row r="1729">
      <c t="s" s="7" r="A1729">
        <v>17</v>
      </c>
      <c s="8" r="B1729">
        <v>43112</v>
      </c>
    </row>
    <row r="1730">
      <c t="s" s="7" r="A1730">
        <v>18</v>
      </c>
      <c s="8" r="B1730">
        <v>43115</v>
      </c>
    </row>
    <row r="1731">
      <c t="s" s="7" r="A1731">
        <v>19</v>
      </c>
      <c s="8" r="B1731">
        <v>43116</v>
      </c>
    </row>
    <row r="1732">
      <c t="s" s="7" r="A1732">
        <v>15</v>
      </c>
      <c s="8" r="B1732">
        <v>43117</v>
      </c>
    </row>
    <row r="1733">
      <c t="s" s="7" r="A1733">
        <v>16</v>
      </c>
      <c s="8" r="B1733">
        <v>43118</v>
      </c>
    </row>
    <row r="1734">
      <c t="s" s="7" r="A1734">
        <v>17</v>
      </c>
      <c s="8" r="B1734">
        <v>43119</v>
      </c>
    </row>
    <row r="1735">
      <c t="s" s="7" r="A1735">
        <v>18</v>
      </c>
      <c s="8" r="B1735">
        <v>43122</v>
      </c>
    </row>
    <row r="1736">
      <c t="s" s="7" r="A1736">
        <v>19</v>
      </c>
      <c s="8" r="B1736">
        <v>43123</v>
      </c>
    </row>
    <row r="1737">
      <c t="s" s="7" r="A1737">
        <v>15</v>
      </c>
      <c s="8" r="B1737">
        <v>43124</v>
      </c>
    </row>
    <row r="1738">
      <c t="s" s="7" r="A1738">
        <v>16</v>
      </c>
      <c s="8" r="B1738">
        <v>43125</v>
      </c>
    </row>
    <row r="1739">
      <c t="s" s="7" r="A1739">
        <v>17</v>
      </c>
      <c s="8" r="B1739">
        <v>43126</v>
      </c>
    </row>
    <row r="1740">
      <c t="s" s="7" r="A1740">
        <v>18</v>
      </c>
      <c s="8" r="B1740">
        <v>43129</v>
      </c>
    </row>
    <row r="1741">
      <c t="s" s="7" r="A1741">
        <v>19</v>
      </c>
      <c s="8" r="B1741">
        <v>43130</v>
      </c>
    </row>
    <row r="1742">
      <c t="s" s="7" r="A1742">
        <v>15</v>
      </c>
      <c s="8" r="B1742">
        <v>43131</v>
      </c>
    </row>
    <row r="1743">
      <c t="s" s="7" r="A1743">
        <v>16</v>
      </c>
      <c s="8" r="B1743">
        <v>43132</v>
      </c>
    </row>
    <row r="1744">
      <c t="s" s="7" r="A1744">
        <v>17</v>
      </c>
      <c s="8" r="B1744">
        <v>43133</v>
      </c>
    </row>
    <row r="1745">
      <c t="s" s="7" r="A1745">
        <v>18</v>
      </c>
      <c s="8" r="B1745">
        <v>43136</v>
      </c>
    </row>
    <row r="1746">
      <c t="s" s="7" r="A1746">
        <v>19</v>
      </c>
      <c s="8" r="B1746">
        <v>43137</v>
      </c>
    </row>
    <row r="1747">
      <c t="s" s="7" r="A1747">
        <v>15</v>
      </c>
      <c s="8" r="B1747">
        <v>43138</v>
      </c>
    </row>
    <row r="1748">
      <c t="s" s="7" r="A1748">
        <v>16</v>
      </c>
      <c s="8" r="B1748">
        <v>43139</v>
      </c>
    </row>
    <row r="1749">
      <c t="s" s="7" r="A1749">
        <v>17</v>
      </c>
      <c s="8" r="B1749">
        <v>43140</v>
      </c>
    </row>
    <row r="1750">
      <c t="s" s="7" r="A1750">
        <v>18</v>
      </c>
      <c s="8" r="B1750">
        <v>43143</v>
      </c>
    </row>
    <row r="1751">
      <c t="s" s="7" r="A1751">
        <v>19</v>
      </c>
      <c s="8" r="B1751">
        <v>43144</v>
      </c>
    </row>
    <row r="1752">
      <c t="s" s="7" r="A1752">
        <v>15</v>
      </c>
      <c s="8" r="B1752">
        <v>43145</v>
      </c>
    </row>
    <row r="1753">
      <c t="s" s="7" r="A1753">
        <v>16</v>
      </c>
      <c s="8" r="B1753">
        <v>43146</v>
      </c>
    </row>
    <row r="1754">
      <c t="s" s="7" r="A1754">
        <v>17</v>
      </c>
      <c s="8" r="B1754">
        <v>43147</v>
      </c>
    </row>
    <row r="1755">
      <c t="s" s="7" r="A1755">
        <v>18</v>
      </c>
      <c s="8" r="B1755">
        <v>43150</v>
      </c>
    </row>
    <row r="1756">
      <c t="s" s="7" r="A1756">
        <v>19</v>
      </c>
      <c s="8" r="B1756">
        <v>43151</v>
      </c>
    </row>
    <row r="1757">
      <c t="s" s="7" r="A1757">
        <v>15</v>
      </c>
      <c s="8" r="B1757">
        <v>43152</v>
      </c>
    </row>
    <row r="1758">
      <c t="s" s="7" r="A1758">
        <v>16</v>
      </c>
      <c s="8" r="B1758">
        <v>43153</v>
      </c>
    </row>
    <row r="1759">
      <c t="s" s="7" r="A1759">
        <v>17</v>
      </c>
      <c s="8" r="B1759">
        <v>43154</v>
      </c>
    </row>
    <row r="1760">
      <c t="s" s="7" r="A1760">
        <v>18</v>
      </c>
      <c s="8" r="B1760">
        <v>43157</v>
      </c>
    </row>
    <row r="1761">
      <c t="s" s="7" r="A1761">
        <v>19</v>
      </c>
      <c s="8" r="B1761">
        <v>43158</v>
      </c>
    </row>
    <row r="1762">
      <c t="s" s="7" r="A1762">
        <v>15</v>
      </c>
      <c s="8" r="B1762">
        <v>43159</v>
      </c>
    </row>
    <row r="1763">
      <c t="s" s="7" r="A1763">
        <v>16</v>
      </c>
      <c s="8" r="B1763">
        <v>43160</v>
      </c>
    </row>
    <row r="1764">
      <c t="s" s="7" r="A1764">
        <v>17</v>
      </c>
      <c s="8" r="B1764">
        <v>43161</v>
      </c>
    </row>
    <row r="1765">
      <c t="s" s="7" r="A1765">
        <v>18</v>
      </c>
      <c s="8" r="B1765">
        <v>43164</v>
      </c>
    </row>
    <row r="1766">
      <c t="s" s="7" r="A1766">
        <v>19</v>
      </c>
      <c s="8" r="B1766">
        <v>43165</v>
      </c>
    </row>
    <row r="1767">
      <c t="s" s="7" r="A1767">
        <v>15</v>
      </c>
      <c s="8" r="B1767">
        <v>43166</v>
      </c>
    </row>
    <row r="1768">
      <c t="s" s="7" r="A1768">
        <v>16</v>
      </c>
      <c s="8" r="B1768">
        <v>43167</v>
      </c>
    </row>
    <row r="1769">
      <c t="s" s="7" r="A1769">
        <v>17</v>
      </c>
      <c s="8" r="B1769">
        <v>43168</v>
      </c>
    </row>
    <row r="1770">
      <c t="s" s="7" r="A1770">
        <v>18</v>
      </c>
      <c s="8" r="B1770">
        <v>43171</v>
      </c>
    </row>
    <row r="1771">
      <c t="s" s="7" r="A1771">
        <v>19</v>
      </c>
      <c s="8" r="B1771">
        <v>43172</v>
      </c>
    </row>
    <row r="1772">
      <c t="s" s="7" r="A1772">
        <v>15</v>
      </c>
      <c s="8" r="B1772">
        <v>43173</v>
      </c>
    </row>
    <row r="1773">
      <c t="s" s="7" r="A1773">
        <v>16</v>
      </c>
      <c s="8" r="B1773">
        <v>43174</v>
      </c>
    </row>
    <row r="1774">
      <c t="s" s="7" r="A1774">
        <v>17</v>
      </c>
      <c s="8" r="B1774">
        <v>43175</v>
      </c>
    </row>
    <row r="1775">
      <c t="s" s="7" r="A1775">
        <v>18</v>
      </c>
      <c s="8" r="B1775">
        <v>43178</v>
      </c>
    </row>
    <row r="1776">
      <c t="s" s="7" r="A1776">
        <v>19</v>
      </c>
      <c s="8" r="B1776">
        <v>43179</v>
      </c>
    </row>
    <row r="1777">
      <c t="s" s="7" r="A1777">
        <v>15</v>
      </c>
      <c s="8" r="B1777">
        <v>43180</v>
      </c>
    </row>
    <row r="1778">
      <c t="s" s="7" r="A1778">
        <v>16</v>
      </c>
      <c s="8" r="B1778">
        <v>43181</v>
      </c>
    </row>
    <row r="1779">
      <c t="s" s="7" r="A1779">
        <v>17</v>
      </c>
      <c s="8" r="B1779">
        <v>43182</v>
      </c>
    </row>
    <row r="1780">
      <c t="s" s="7" r="A1780">
        <v>18</v>
      </c>
      <c s="8" r="B1780">
        <v>43185</v>
      </c>
    </row>
    <row r="1781">
      <c t="s" s="7" r="A1781">
        <v>19</v>
      </c>
      <c s="8" r="B1781">
        <v>43186</v>
      </c>
    </row>
    <row r="1782">
      <c t="s" s="7" r="A1782">
        <v>15</v>
      </c>
      <c s="8" r="B1782">
        <v>43187</v>
      </c>
    </row>
    <row r="1783">
      <c t="s" s="7" r="A1783">
        <v>16</v>
      </c>
      <c s="8" r="B1783">
        <v>43188</v>
      </c>
    </row>
    <row r="1784">
      <c t="s" s="7" r="A1784">
        <v>17</v>
      </c>
      <c s="8" r="B1784">
        <v>43189</v>
      </c>
    </row>
    <row r="1785">
      <c t="s" s="7" r="A1785">
        <v>18</v>
      </c>
      <c s="8" r="B1785">
        <v>43192</v>
      </c>
    </row>
    <row r="1786">
      <c t="s" s="7" r="A1786">
        <v>19</v>
      </c>
      <c s="8" r="B1786">
        <v>43193</v>
      </c>
    </row>
    <row r="1787">
      <c t="s" s="7" r="A1787">
        <v>15</v>
      </c>
      <c s="8" r="B1787">
        <v>43194</v>
      </c>
    </row>
    <row r="1788">
      <c t="s" s="7" r="A1788">
        <v>16</v>
      </c>
      <c s="8" r="B1788">
        <v>43195</v>
      </c>
    </row>
    <row r="1789">
      <c t="s" s="7" r="A1789">
        <v>17</v>
      </c>
      <c s="8" r="B1789">
        <v>43196</v>
      </c>
    </row>
    <row r="1790">
      <c t="s" s="7" r="A1790">
        <v>18</v>
      </c>
      <c s="8" r="B1790">
        <v>43199</v>
      </c>
    </row>
    <row r="1791">
      <c t="s" s="7" r="A1791">
        <v>19</v>
      </c>
      <c s="8" r="B1791">
        <v>43200</v>
      </c>
    </row>
    <row r="1792">
      <c t="s" s="7" r="A1792">
        <v>15</v>
      </c>
      <c s="8" r="B1792">
        <v>43201</v>
      </c>
    </row>
    <row r="1793">
      <c t="s" s="7" r="A1793">
        <v>16</v>
      </c>
      <c s="8" r="B1793">
        <v>43202</v>
      </c>
    </row>
    <row r="1794">
      <c t="s" s="7" r="A1794">
        <v>17</v>
      </c>
      <c s="8" r="B1794">
        <v>43203</v>
      </c>
    </row>
    <row r="1795">
      <c t="s" s="7" r="A1795">
        <v>18</v>
      </c>
      <c s="8" r="B1795">
        <v>43206</v>
      </c>
    </row>
    <row r="1796">
      <c t="s" s="7" r="A1796">
        <v>19</v>
      </c>
      <c s="8" r="B1796">
        <v>43207</v>
      </c>
    </row>
    <row r="1797">
      <c t="s" s="7" r="A1797">
        <v>15</v>
      </c>
      <c s="8" r="B1797">
        <v>43208</v>
      </c>
    </row>
    <row r="1798">
      <c t="s" s="7" r="A1798">
        <v>16</v>
      </c>
      <c s="8" r="B1798">
        <v>43209</v>
      </c>
    </row>
    <row r="1799">
      <c t="s" s="7" r="A1799">
        <v>17</v>
      </c>
      <c s="8" r="B1799">
        <v>43210</v>
      </c>
    </row>
    <row r="1800">
      <c t="s" s="7" r="A1800">
        <v>18</v>
      </c>
      <c s="8" r="B1800">
        <v>43213</v>
      </c>
    </row>
    <row r="1801">
      <c t="s" s="14" r="A1801">
        <v>19</v>
      </c>
      <c s="8" r="B1801">
        <v>43214</v>
      </c>
    </row>
    <row r="1802">
      <c t="s" s="8" r="A1802">
        <v>15</v>
      </c>
      <c s="8" r="B1802">
        <v>43215</v>
      </c>
    </row>
    <row r="1803">
      <c t="s" s="14" r="A1803">
        <v>16</v>
      </c>
      <c s="8" r="B1803">
        <v>43216</v>
      </c>
    </row>
    <row r="1804">
      <c t="s" s="8" r="A1804">
        <v>17</v>
      </c>
      <c s="8" r="B1804">
        <v>43217</v>
      </c>
    </row>
    <row r="1805">
      <c t="s" s="14" r="A1805">
        <v>18</v>
      </c>
      <c s="8" r="B1805">
        <v>43220</v>
      </c>
    </row>
    <row r="1806">
      <c t="s" s="8" r="A1806">
        <v>19</v>
      </c>
      <c s="8" r="B1806">
        <v>43221</v>
      </c>
    </row>
    <row r="1807">
      <c t="s" s="14" r="A1807">
        <v>15</v>
      </c>
      <c s="8" r="B1807">
        <v>43222</v>
      </c>
    </row>
    <row r="1808">
      <c t="s" s="8" r="A1808">
        <v>16</v>
      </c>
      <c s="8" r="B1808">
        <v>43223</v>
      </c>
    </row>
    <row r="1809">
      <c t="s" s="14" r="A1809">
        <v>17</v>
      </c>
      <c s="8" r="B1809">
        <v>43224</v>
      </c>
    </row>
    <row r="1810">
      <c t="s" s="8" r="A1810">
        <v>18</v>
      </c>
      <c s="8" r="B1810">
        <v>43227</v>
      </c>
    </row>
    <row r="1811">
      <c t="s" s="14" r="A1811">
        <v>19</v>
      </c>
      <c s="8" r="B1811">
        <v>43228</v>
      </c>
    </row>
    <row r="1812">
      <c t="s" s="8" r="A1812">
        <v>15</v>
      </c>
      <c s="8" r="B1812">
        <v>43229</v>
      </c>
    </row>
    <row r="1813">
      <c t="s" s="14" r="A1813">
        <v>16</v>
      </c>
      <c s="8" r="B1813">
        <v>43230</v>
      </c>
    </row>
    <row r="1814">
      <c t="s" s="8" r="A1814">
        <v>17</v>
      </c>
      <c s="8" r="B1814">
        <v>43231</v>
      </c>
    </row>
    <row r="1815">
      <c t="s" s="14" r="A1815">
        <v>18</v>
      </c>
      <c s="8" r="B1815">
        <v>43234</v>
      </c>
    </row>
    <row r="1816">
      <c t="s" s="8" r="A1816">
        <v>19</v>
      </c>
      <c s="8" r="B1816">
        <v>43235</v>
      </c>
    </row>
    <row r="1817">
      <c t="s" s="14" r="A1817">
        <v>15</v>
      </c>
      <c s="8" r="B1817">
        <v>43236</v>
      </c>
    </row>
    <row r="1818">
      <c t="s" s="8" r="A1818">
        <v>16</v>
      </c>
      <c s="8" r="B1818">
        <v>43237</v>
      </c>
    </row>
    <row r="1819">
      <c t="s" s="14" r="A1819">
        <v>17</v>
      </c>
      <c s="8" r="B1819">
        <v>43238</v>
      </c>
    </row>
    <row r="1820">
      <c t="s" s="8" r="A1820">
        <v>18</v>
      </c>
      <c s="8" r="B1820">
        <v>43241</v>
      </c>
    </row>
    <row r="1821">
      <c t="s" s="14" r="A1821">
        <v>19</v>
      </c>
      <c s="8" r="B1821">
        <v>43242</v>
      </c>
    </row>
    <row r="1822">
      <c t="s" s="8" r="A1822">
        <v>15</v>
      </c>
      <c s="8" r="B1822">
        <v>43243</v>
      </c>
    </row>
    <row r="1823">
      <c t="s" s="14" r="A1823">
        <v>16</v>
      </c>
      <c s="8" r="B1823">
        <v>43244</v>
      </c>
    </row>
    <row r="1824">
      <c t="s" s="8" r="A1824">
        <v>17</v>
      </c>
      <c s="8" r="B1824">
        <v>43245</v>
      </c>
    </row>
    <row r="1825">
      <c t="s" s="14" r="A1825">
        <v>18</v>
      </c>
      <c s="8" r="B1825">
        <v>43248</v>
      </c>
    </row>
    <row r="1826">
      <c t="s" s="8" r="A1826">
        <v>19</v>
      </c>
      <c s="8" r="B1826">
        <v>43249</v>
      </c>
    </row>
    <row r="1827">
      <c t="s" s="14" r="A1827">
        <v>15</v>
      </c>
      <c s="8" r="B1827">
        <v>43250</v>
      </c>
    </row>
    <row r="1828">
      <c t="s" s="8" r="A1828">
        <v>16</v>
      </c>
      <c s="8" r="B1828">
        <v>43251</v>
      </c>
    </row>
    <row r="1829">
      <c t="s" s="14" r="A1829">
        <v>17</v>
      </c>
      <c s="8" r="B1829">
        <v>43252</v>
      </c>
    </row>
    <row r="1830">
      <c t="s" s="8" r="A1830">
        <v>18</v>
      </c>
      <c s="8" r="B1830">
        <v>43255</v>
      </c>
    </row>
    <row r="1831">
      <c t="s" s="14" r="A1831">
        <v>19</v>
      </c>
      <c s="8" r="B1831">
        <v>43256</v>
      </c>
    </row>
    <row r="1832">
      <c t="s" s="8" r="A1832">
        <v>15</v>
      </c>
      <c s="8" r="B1832">
        <v>43257</v>
      </c>
    </row>
    <row r="1833">
      <c t="s" s="14" r="A1833">
        <v>16</v>
      </c>
      <c s="8" r="B1833">
        <v>43258</v>
      </c>
    </row>
    <row r="1834">
      <c t="s" s="8" r="A1834">
        <v>17</v>
      </c>
      <c s="8" r="B1834">
        <v>43259</v>
      </c>
    </row>
    <row r="1835">
      <c t="s" s="14" r="A1835">
        <v>18</v>
      </c>
      <c s="8" r="B1835">
        <v>43262</v>
      </c>
    </row>
    <row r="1836">
      <c t="s" s="8" r="A1836">
        <v>19</v>
      </c>
      <c s="8" r="B1836">
        <v>43263</v>
      </c>
    </row>
    <row r="1837">
      <c t="s" s="14" r="A1837">
        <v>15</v>
      </c>
      <c s="8" r="B1837">
        <v>43264</v>
      </c>
    </row>
    <row r="1838">
      <c t="s" s="8" r="A1838">
        <v>16</v>
      </c>
      <c s="8" r="B1838">
        <v>43265</v>
      </c>
    </row>
    <row r="1839">
      <c t="s" s="14" r="A1839">
        <v>17</v>
      </c>
      <c s="8" r="B1839">
        <v>43266</v>
      </c>
    </row>
    <row r="1840">
      <c t="s" s="8" r="A1840">
        <v>18</v>
      </c>
      <c s="8" r="B1840">
        <v>43269</v>
      </c>
    </row>
    <row r="1841">
      <c t="s" s="14" r="A1841">
        <v>19</v>
      </c>
      <c s="8" r="B1841">
        <v>43270</v>
      </c>
    </row>
    <row r="1842">
      <c t="s" s="8" r="A1842">
        <v>15</v>
      </c>
      <c s="8" r="B1842">
        <v>43271</v>
      </c>
    </row>
    <row r="1843">
      <c t="s" s="14" r="A1843">
        <v>16</v>
      </c>
      <c s="8" r="B1843">
        <v>43272</v>
      </c>
    </row>
    <row r="1844">
      <c t="s" s="8" r="A1844">
        <v>17</v>
      </c>
      <c s="8" r="B1844">
        <v>43273</v>
      </c>
    </row>
    <row r="1845">
      <c t="s" s="14" r="A1845">
        <v>18</v>
      </c>
      <c s="8" r="B1845">
        <v>43276</v>
      </c>
    </row>
    <row r="1846">
      <c t="s" s="8" r="A1846">
        <v>19</v>
      </c>
      <c s="8" r="B1846">
        <v>43277</v>
      </c>
    </row>
    <row r="1847">
      <c t="s" s="14" r="A1847">
        <v>15</v>
      </c>
      <c s="8" r="B1847">
        <v>43278</v>
      </c>
    </row>
    <row r="1848">
      <c t="s" s="8" r="A1848">
        <v>16</v>
      </c>
      <c s="8" r="B1848">
        <v>43279</v>
      </c>
    </row>
    <row r="1849">
      <c t="s" s="14" r="A1849">
        <v>17</v>
      </c>
      <c s="8" r="B1849">
        <v>43280</v>
      </c>
    </row>
    <row r="1850">
      <c t="s" s="8" r="A1850">
        <v>18</v>
      </c>
      <c s="8" r="B1850">
        <v>43283</v>
      </c>
    </row>
    <row r="1851">
      <c t="s" s="14" r="A1851">
        <v>19</v>
      </c>
      <c s="8" r="B1851">
        <v>43284</v>
      </c>
    </row>
    <row r="1852">
      <c t="s" s="8" r="A1852">
        <v>15</v>
      </c>
      <c s="8" r="B1852">
        <v>43285</v>
      </c>
    </row>
    <row r="1853">
      <c t="s" s="14" r="A1853">
        <v>16</v>
      </c>
      <c s="8" r="B1853">
        <v>43286</v>
      </c>
    </row>
    <row r="1854">
      <c t="s" s="8" r="A1854">
        <v>17</v>
      </c>
      <c s="8" r="B1854">
        <v>43287</v>
      </c>
    </row>
    <row r="1855">
      <c t="s" s="14" r="A1855">
        <v>18</v>
      </c>
      <c s="8" r="B1855">
        <v>43290</v>
      </c>
    </row>
    <row r="1856">
      <c t="s" s="8" r="A1856">
        <v>19</v>
      </c>
      <c s="8" r="B1856">
        <v>43291</v>
      </c>
    </row>
    <row r="1857">
      <c t="s" s="14" r="A1857">
        <v>15</v>
      </c>
      <c s="8" r="B1857">
        <v>43292</v>
      </c>
    </row>
    <row r="1858">
      <c t="s" s="8" r="A1858">
        <v>16</v>
      </c>
      <c s="8" r="B1858">
        <v>43293</v>
      </c>
    </row>
    <row r="1859">
      <c t="s" s="14" r="A1859">
        <v>17</v>
      </c>
      <c s="8" r="B1859">
        <v>43294</v>
      </c>
    </row>
    <row r="1860">
      <c t="s" s="8" r="A1860">
        <v>18</v>
      </c>
      <c s="8" r="B1860">
        <v>43297</v>
      </c>
    </row>
    <row r="1861">
      <c t="s" s="14" r="A1861">
        <v>19</v>
      </c>
      <c s="8" r="B1861">
        <v>43298</v>
      </c>
    </row>
    <row r="1862">
      <c t="s" s="8" r="A1862">
        <v>15</v>
      </c>
      <c s="8" r="B1862">
        <v>43299</v>
      </c>
    </row>
    <row r="1863">
      <c t="s" s="14" r="A1863">
        <v>16</v>
      </c>
      <c s="8" r="B1863">
        <v>43300</v>
      </c>
    </row>
    <row r="1864">
      <c t="s" s="8" r="A1864">
        <v>17</v>
      </c>
      <c s="8" r="B1864">
        <v>43301</v>
      </c>
    </row>
    <row r="1865">
      <c t="s" s="14" r="A1865">
        <v>18</v>
      </c>
      <c s="8" r="B1865">
        <v>43304</v>
      </c>
    </row>
    <row r="1866">
      <c t="s" s="8" r="A1866">
        <v>19</v>
      </c>
      <c s="8" r="B1866">
        <v>43305</v>
      </c>
    </row>
    <row r="1867">
      <c t="s" s="14" r="A1867">
        <v>15</v>
      </c>
      <c s="8" r="B1867">
        <v>43306</v>
      </c>
    </row>
    <row r="1868">
      <c t="s" s="8" r="A1868">
        <v>16</v>
      </c>
      <c s="8" r="B1868">
        <v>43307</v>
      </c>
    </row>
    <row r="1869">
      <c t="s" s="14" r="A1869">
        <v>17</v>
      </c>
      <c s="8" r="B1869">
        <v>43308</v>
      </c>
    </row>
    <row r="1870">
      <c t="s" s="8" r="A1870">
        <v>18</v>
      </c>
      <c s="8" r="B1870">
        <v>43311</v>
      </c>
    </row>
    <row r="1871">
      <c t="s" s="14" r="A1871">
        <v>19</v>
      </c>
      <c s="8" r="B1871">
        <v>43312</v>
      </c>
    </row>
    <row r="1872">
      <c t="s" s="8" r="A1872">
        <v>15</v>
      </c>
      <c s="8" r="B1872">
        <v>43313</v>
      </c>
    </row>
    <row r="1873">
      <c t="s" s="14" r="A1873">
        <v>16</v>
      </c>
      <c s="8" r="B1873">
        <v>43314</v>
      </c>
    </row>
    <row r="1874">
      <c t="s" s="8" r="A1874">
        <v>17</v>
      </c>
      <c s="8" r="B1874">
        <v>43315</v>
      </c>
    </row>
    <row r="1875">
      <c t="s" s="14" r="A1875">
        <v>18</v>
      </c>
      <c s="8" r="B1875">
        <v>43318</v>
      </c>
    </row>
    <row r="1876">
      <c t="s" s="8" r="A1876">
        <v>19</v>
      </c>
      <c s="8" r="B1876">
        <v>43319</v>
      </c>
    </row>
    <row r="1877">
      <c t="s" s="14" r="A1877">
        <v>15</v>
      </c>
      <c s="8" r="B1877">
        <v>43320</v>
      </c>
    </row>
    <row r="1878">
      <c t="s" s="8" r="A1878">
        <v>16</v>
      </c>
      <c s="8" r="B1878">
        <v>43321</v>
      </c>
    </row>
    <row r="1879">
      <c t="s" s="14" r="A1879">
        <v>17</v>
      </c>
      <c s="8" r="B1879">
        <v>43322</v>
      </c>
    </row>
    <row r="1880">
      <c t="s" s="8" r="A1880">
        <v>18</v>
      </c>
      <c s="8" r="B1880">
        <v>43325</v>
      </c>
    </row>
    <row r="1881">
      <c t="s" s="14" r="A1881">
        <v>19</v>
      </c>
      <c s="8" r="B1881">
        <v>43326</v>
      </c>
    </row>
    <row r="1882">
      <c t="s" s="8" r="A1882">
        <v>15</v>
      </c>
      <c s="8" r="B1882">
        <v>43327</v>
      </c>
    </row>
    <row r="1883">
      <c t="s" s="14" r="A1883">
        <v>16</v>
      </c>
      <c s="8" r="B1883">
        <v>43328</v>
      </c>
    </row>
    <row r="1884">
      <c t="s" s="8" r="A1884">
        <v>17</v>
      </c>
      <c s="8" r="B1884">
        <v>43329</v>
      </c>
    </row>
    <row r="1885">
      <c t="s" s="14" r="A1885">
        <v>18</v>
      </c>
      <c s="8" r="B1885">
        <v>43332</v>
      </c>
    </row>
    <row r="1886">
      <c t="s" s="8" r="A1886">
        <v>19</v>
      </c>
      <c s="8" r="B1886">
        <v>43333</v>
      </c>
    </row>
    <row r="1887">
      <c t="s" s="14" r="A1887">
        <v>15</v>
      </c>
      <c s="8" r="B1887">
        <v>43334</v>
      </c>
    </row>
    <row r="1888">
      <c t="s" s="8" r="A1888">
        <v>16</v>
      </c>
      <c s="8" r="B1888">
        <v>43335</v>
      </c>
    </row>
    <row r="1889">
      <c t="s" s="14" r="A1889">
        <v>17</v>
      </c>
      <c s="8" r="B1889">
        <v>43336</v>
      </c>
    </row>
    <row r="1890">
      <c t="s" s="8" r="A1890">
        <v>18</v>
      </c>
      <c s="8" r="B1890">
        <v>43339</v>
      </c>
    </row>
    <row r="1891">
      <c t="s" s="14" r="A1891">
        <v>19</v>
      </c>
      <c s="8" r="B1891">
        <v>43340</v>
      </c>
    </row>
    <row r="1892">
      <c t="s" s="8" r="A1892">
        <v>15</v>
      </c>
      <c s="8" r="B1892">
        <v>43341</v>
      </c>
    </row>
    <row r="1893">
      <c t="s" s="14" r="A1893">
        <v>16</v>
      </c>
      <c s="8" r="B1893">
        <v>43342</v>
      </c>
    </row>
    <row r="1894">
      <c t="s" s="8" r="A1894">
        <v>17</v>
      </c>
      <c s="8" r="B1894">
        <v>43343</v>
      </c>
    </row>
    <row r="1895">
      <c t="s" s="14" r="A1895">
        <v>18</v>
      </c>
      <c s="8" r="B1895">
        <v>43346</v>
      </c>
    </row>
    <row r="1896">
      <c t="s" s="8" r="A1896">
        <v>19</v>
      </c>
      <c s="8" r="B1896">
        <v>43347</v>
      </c>
    </row>
    <row r="1897">
      <c t="s" s="14" r="A1897">
        <v>15</v>
      </c>
      <c s="8" r="B1897">
        <v>43348</v>
      </c>
    </row>
    <row r="1898">
      <c t="s" s="8" r="A1898">
        <v>16</v>
      </c>
      <c s="8" r="B1898">
        <v>43349</v>
      </c>
    </row>
    <row r="1899">
      <c t="s" s="14" r="A1899">
        <v>17</v>
      </c>
      <c s="8" r="B1899">
        <v>43350</v>
      </c>
    </row>
    <row r="1900">
      <c t="s" s="8" r="A1900">
        <v>18</v>
      </c>
      <c s="8" r="B1900">
        <v>43353</v>
      </c>
    </row>
    <row r="1901">
      <c t="s" s="14" r="A1901">
        <v>19</v>
      </c>
      <c s="8" r="B1901">
        <v>43354</v>
      </c>
    </row>
    <row r="1902">
      <c t="s" s="8" r="A1902">
        <v>15</v>
      </c>
      <c s="8" r="B1902">
        <v>43355</v>
      </c>
    </row>
    <row r="1903">
      <c t="s" s="14" r="A1903">
        <v>16</v>
      </c>
      <c s="8" r="B1903">
        <v>43356</v>
      </c>
    </row>
    <row r="1904">
      <c t="s" s="8" r="A1904">
        <v>17</v>
      </c>
      <c s="8" r="B1904">
        <v>43357</v>
      </c>
    </row>
    <row r="1905">
      <c t="s" s="14" r="A1905">
        <v>18</v>
      </c>
      <c s="8" r="B1905">
        <v>43360</v>
      </c>
    </row>
    <row r="1906">
      <c t="s" s="8" r="A1906">
        <v>19</v>
      </c>
      <c s="8" r="B1906">
        <v>43361</v>
      </c>
    </row>
    <row r="1907">
      <c t="s" s="14" r="A1907">
        <v>15</v>
      </c>
      <c s="8" r="B1907">
        <v>43362</v>
      </c>
    </row>
    <row r="1908">
      <c t="s" s="8" r="A1908">
        <v>16</v>
      </c>
      <c s="8" r="B1908">
        <v>43363</v>
      </c>
    </row>
    <row r="1909">
      <c t="s" s="14" r="A1909">
        <v>17</v>
      </c>
      <c s="8" r="B1909">
        <v>43364</v>
      </c>
    </row>
    <row r="1910">
      <c t="s" s="8" r="A1910">
        <v>18</v>
      </c>
      <c s="8" r="B1910">
        <v>43367</v>
      </c>
    </row>
    <row r="1911">
      <c t="s" s="14" r="A1911">
        <v>19</v>
      </c>
      <c s="8" r="B1911">
        <v>43368</v>
      </c>
    </row>
    <row r="1912">
      <c t="s" s="8" r="A1912">
        <v>15</v>
      </c>
      <c s="8" r="B1912">
        <v>43369</v>
      </c>
    </row>
    <row r="1913">
      <c t="s" s="14" r="A1913">
        <v>16</v>
      </c>
      <c s="8" r="B1913">
        <v>43370</v>
      </c>
    </row>
    <row r="1914">
      <c t="s" s="8" r="A1914">
        <v>17</v>
      </c>
      <c s="8" r="B1914">
        <v>43371</v>
      </c>
    </row>
    <row r="1915">
      <c t="s" s="14" r="A1915">
        <v>18</v>
      </c>
      <c s="8" r="B1915">
        <v>43374</v>
      </c>
    </row>
    <row r="1916">
      <c t="s" s="8" r="A1916">
        <v>19</v>
      </c>
      <c s="8" r="B1916">
        <v>43375</v>
      </c>
    </row>
    <row r="1917">
      <c t="s" s="14" r="A1917">
        <v>15</v>
      </c>
      <c s="8" r="B1917">
        <v>43376</v>
      </c>
    </row>
    <row r="1918">
      <c t="s" s="8" r="A1918">
        <v>16</v>
      </c>
      <c s="8" r="B1918">
        <v>43377</v>
      </c>
    </row>
    <row r="1919">
      <c t="s" s="14" r="A1919">
        <v>17</v>
      </c>
      <c s="8" r="B1919">
        <v>43378</v>
      </c>
    </row>
    <row r="1920">
      <c t="s" s="8" r="A1920">
        <v>18</v>
      </c>
      <c s="8" r="B1920">
        <v>43381</v>
      </c>
    </row>
    <row r="1921">
      <c t="s" s="14" r="A1921">
        <v>19</v>
      </c>
      <c s="8" r="B1921">
        <v>43382</v>
      </c>
    </row>
    <row r="1922">
      <c t="s" s="8" r="A1922">
        <v>15</v>
      </c>
      <c s="8" r="B1922">
        <v>43383</v>
      </c>
    </row>
    <row r="1923">
      <c t="s" s="14" r="A1923">
        <v>16</v>
      </c>
      <c s="8" r="B1923">
        <v>43384</v>
      </c>
    </row>
    <row r="1924">
      <c t="s" s="8" r="A1924">
        <v>17</v>
      </c>
      <c s="8" r="B1924">
        <v>43385</v>
      </c>
    </row>
    <row r="1925">
      <c t="s" s="14" r="A1925">
        <v>18</v>
      </c>
      <c s="8" r="B1925">
        <v>43388</v>
      </c>
    </row>
    <row r="1926">
      <c t="s" s="8" r="A1926">
        <v>19</v>
      </c>
      <c s="8" r="B1926">
        <v>43389</v>
      </c>
    </row>
    <row r="1927">
      <c t="s" s="14" r="A1927">
        <v>15</v>
      </c>
      <c s="8" r="B1927">
        <v>43390</v>
      </c>
    </row>
    <row r="1928">
      <c t="s" s="8" r="A1928">
        <v>16</v>
      </c>
      <c s="8" r="B1928">
        <v>43391</v>
      </c>
    </row>
    <row r="1929">
      <c t="s" s="14" r="A1929">
        <v>17</v>
      </c>
      <c s="8" r="B1929">
        <v>43392</v>
      </c>
    </row>
    <row r="1930">
      <c t="s" s="8" r="A1930">
        <v>18</v>
      </c>
      <c s="8" r="B1930">
        <v>43395</v>
      </c>
    </row>
    <row r="1931">
      <c t="s" s="14" r="A1931">
        <v>19</v>
      </c>
      <c s="8" r="B1931">
        <v>43396</v>
      </c>
    </row>
    <row r="1932">
      <c t="s" s="8" r="A1932">
        <v>15</v>
      </c>
      <c s="8" r="B1932">
        <v>43397</v>
      </c>
    </row>
    <row r="1933">
      <c t="s" s="14" r="A1933">
        <v>16</v>
      </c>
      <c s="8" r="B1933">
        <v>43398</v>
      </c>
    </row>
    <row r="1934">
      <c t="s" s="8" r="A1934">
        <v>17</v>
      </c>
      <c s="8" r="B1934">
        <v>43399</v>
      </c>
    </row>
    <row r="1935">
      <c t="s" s="14" r="A1935">
        <v>18</v>
      </c>
      <c s="8" r="B1935">
        <v>43402</v>
      </c>
    </row>
    <row r="1936">
      <c t="s" s="8" r="A1936">
        <v>19</v>
      </c>
      <c s="8" r="B1936">
        <v>43403</v>
      </c>
    </row>
    <row r="1937">
      <c t="s" s="14" r="A1937">
        <v>15</v>
      </c>
      <c s="8" r="B1937">
        <v>43404</v>
      </c>
    </row>
    <row r="1938">
      <c t="s" s="8" r="A1938">
        <v>16</v>
      </c>
      <c s="8" r="B1938">
        <v>43405</v>
      </c>
    </row>
    <row r="1939">
      <c t="s" s="14" r="A1939">
        <v>17</v>
      </c>
      <c s="8" r="B1939">
        <v>43406</v>
      </c>
    </row>
    <row r="1940">
      <c t="s" s="8" r="A1940">
        <v>18</v>
      </c>
      <c s="8" r="B1940">
        <v>43409</v>
      </c>
    </row>
    <row r="1941">
      <c t="s" s="14" r="A1941">
        <v>19</v>
      </c>
      <c s="8" r="B1941">
        <v>43410</v>
      </c>
    </row>
    <row r="1942">
      <c t="s" s="8" r="A1942">
        <v>15</v>
      </c>
      <c s="8" r="B1942">
        <v>43411</v>
      </c>
    </row>
    <row r="1943">
      <c t="s" s="14" r="A1943">
        <v>16</v>
      </c>
      <c s="8" r="B1943">
        <v>43412</v>
      </c>
    </row>
    <row r="1944">
      <c t="s" s="8" r="A1944">
        <v>17</v>
      </c>
      <c s="8" r="B1944">
        <v>43413</v>
      </c>
    </row>
    <row r="1945">
      <c t="s" s="14" r="A1945">
        <v>18</v>
      </c>
      <c s="8" r="B1945">
        <v>43416</v>
      </c>
    </row>
    <row r="1946">
      <c t="s" s="8" r="A1946">
        <v>19</v>
      </c>
      <c s="8" r="B1946">
        <v>43417</v>
      </c>
    </row>
    <row r="1947">
      <c t="s" s="14" r="A1947">
        <v>15</v>
      </c>
      <c s="8" r="B1947">
        <v>43418</v>
      </c>
    </row>
    <row r="1948">
      <c t="s" s="8" r="A1948">
        <v>16</v>
      </c>
      <c s="8" r="B1948">
        <v>43419</v>
      </c>
    </row>
    <row r="1949">
      <c t="s" s="14" r="A1949">
        <v>17</v>
      </c>
      <c s="8" r="B1949">
        <v>43420</v>
      </c>
    </row>
    <row r="1950">
      <c t="s" s="8" r="A1950">
        <v>18</v>
      </c>
      <c s="8" r="B1950">
        <v>43423</v>
      </c>
    </row>
    <row r="1951">
      <c t="s" s="14" r="A1951">
        <v>19</v>
      </c>
      <c s="8" r="B1951">
        <v>43424</v>
      </c>
    </row>
    <row r="1952">
      <c t="s" s="8" r="A1952">
        <v>15</v>
      </c>
      <c s="8" r="B1952">
        <v>43425</v>
      </c>
    </row>
    <row r="1953">
      <c t="s" s="14" r="A1953">
        <v>16</v>
      </c>
      <c s="8" r="B1953">
        <v>43426</v>
      </c>
    </row>
    <row r="1954">
      <c t="s" s="8" r="A1954">
        <v>17</v>
      </c>
      <c s="8" r="B1954">
        <v>43427</v>
      </c>
    </row>
    <row r="1955">
      <c t="s" s="14" r="A1955">
        <v>18</v>
      </c>
      <c s="8" r="B1955">
        <v>43430</v>
      </c>
    </row>
    <row r="1956">
      <c t="s" s="8" r="A1956">
        <v>19</v>
      </c>
      <c s="8" r="B1956">
        <v>43431</v>
      </c>
    </row>
    <row r="1957">
      <c t="s" s="14" r="A1957">
        <v>15</v>
      </c>
      <c s="8" r="B1957">
        <v>43432</v>
      </c>
    </row>
    <row r="1958">
      <c t="s" s="8" r="A1958">
        <v>16</v>
      </c>
      <c s="8" r="B1958">
        <v>43433</v>
      </c>
    </row>
    <row r="1959">
      <c t="s" s="14" r="A1959">
        <v>17</v>
      </c>
      <c s="8" r="B1959">
        <v>43434</v>
      </c>
    </row>
    <row r="1960">
      <c t="s" s="8" r="A1960">
        <v>18</v>
      </c>
      <c s="8" r="B1960">
        <v>43437</v>
      </c>
    </row>
    <row r="1961">
      <c t="s" s="14" r="A1961">
        <v>19</v>
      </c>
      <c s="8" r="B1961">
        <v>43438</v>
      </c>
    </row>
    <row r="1962">
      <c t="s" s="8" r="A1962">
        <v>15</v>
      </c>
      <c s="8" r="B1962">
        <v>43439</v>
      </c>
    </row>
    <row r="1963">
      <c t="s" s="14" r="A1963">
        <v>16</v>
      </c>
      <c s="8" r="B1963">
        <v>43440</v>
      </c>
    </row>
    <row r="1964">
      <c t="s" s="8" r="A1964">
        <v>17</v>
      </c>
      <c s="8" r="B1964">
        <v>43441</v>
      </c>
    </row>
    <row r="1965">
      <c t="s" s="14" r="A1965">
        <v>18</v>
      </c>
      <c s="8" r="B1965">
        <v>43444</v>
      </c>
    </row>
    <row r="1966">
      <c t="s" s="8" r="A1966">
        <v>19</v>
      </c>
      <c s="8" r="B1966">
        <v>43445</v>
      </c>
    </row>
    <row r="1967">
      <c t="s" s="14" r="A1967">
        <v>15</v>
      </c>
      <c s="8" r="B1967">
        <v>43446</v>
      </c>
    </row>
    <row r="1968">
      <c t="s" s="8" r="A1968">
        <v>16</v>
      </c>
      <c s="8" r="B1968">
        <v>43447</v>
      </c>
    </row>
    <row r="1969">
      <c t="s" s="14" r="A1969">
        <v>17</v>
      </c>
      <c s="8" r="B1969">
        <v>43448</v>
      </c>
    </row>
    <row r="1970">
      <c t="s" s="8" r="A1970">
        <v>18</v>
      </c>
      <c s="8" r="B1970">
        <v>43451</v>
      </c>
    </row>
    <row r="1971">
      <c t="s" s="14" r="A1971">
        <v>19</v>
      </c>
      <c s="8" r="B1971">
        <v>43452</v>
      </c>
    </row>
    <row r="1972">
      <c t="s" s="8" r="A1972">
        <v>15</v>
      </c>
      <c s="8" r="B1972">
        <v>43453</v>
      </c>
    </row>
    <row r="1973">
      <c t="s" s="14" r="A1973">
        <v>16</v>
      </c>
      <c s="8" r="B1973">
        <v>43454</v>
      </c>
    </row>
    <row r="1974">
      <c t="s" s="8" r="A1974">
        <v>17</v>
      </c>
      <c s="8" r="B1974">
        <v>43455</v>
      </c>
    </row>
    <row r="1975">
      <c t="s" s="14" r="A1975">
        <v>18</v>
      </c>
      <c s="8" r="B1975">
        <v>43458</v>
      </c>
    </row>
    <row r="1976">
      <c t="s" s="8" r="A1976">
        <v>19</v>
      </c>
      <c s="8" r="B1976">
        <v>43459</v>
      </c>
    </row>
    <row r="1977">
      <c t="s" s="14" r="A1977">
        <v>15</v>
      </c>
      <c s="8" r="B1977">
        <v>43460</v>
      </c>
    </row>
    <row r="1978">
      <c t="s" s="8" r="A1978">
        <v>16</v>
      </c>
      <c s="8" r="B1978">
        <v>43461</v>
      </c>
    </row>
    <row r="1979">
      <c t="s" s="14" r="A1979">
        <v>17</v>
      </c>
      <c s="8" r="B1979">
        <v>43462</v>
      </c>
    </row>
    <row r="1980">
      <c t="s" s="8" r="A1980">
        <v>18</v>
      </c>
      <c s="8" r="B1980">
        <v>43465</v>
      </c>
    </row>
    <row r="1981">
      <c t="s" s="14" r="A1981">
        <v>19</v>
      </c>
      <c s="8" r="B1981">
        <v>43466</v>
      </c>
    </row>
    <row r="1982">
      <c t="s" s="8" r="A1982">
        <v>15</v>
      </c>
      <c s="8" r="B1982">
        <v>43467</v>
      </c>
    </row>
    <row r="1983">
      <c t="s" s="14" r="A1983">
        <v>16</v>
      </c>
      <c s="8" r="B1983">
        <v>43468</v>
      </c>
    </row>
    <row r="1984">
      <c t="s" s="8" r="A1984">
        <v>17</v>
      </c>
      <c s="8" r="B1984">
        <v>43469</v>
      </c>
    </row>
    <row r="1985">
      <c t="s" s="14" r="A1985">
        <v>18</v>
      </c>
      <c s="8" r="B1985">
        <v>43472</v>
      </c>
    </row>
    <row r="1986">
      <c t="s" s="8" r="A1986">
        <v>19</v>
      </c>
      <c s="8" r="B1986">
        <v>43473</v>
      </c>
    </row>
    <row r="1987">
      <c t="s" s="14" r="A1987">
        <v>15</v>
      </c>
      <c s="8" r="B1987">
        <v>43474</v>
      </c>
    </row>
    <row r="1988">
      <c t="s" s="8" r="A1988">
        <v>16</v>
      </c>
      <c s="8" r="B1988">
        <v>43475</v>
      </c>
    </row>
    <row r="1989">
      <c t="s" s="14" r="A1989">
        <v>17</v>
      </c>
      <c s="8" r="B1989">
        <v>43476</v>
      </c>
    </row>
    <row r="1990">
      <c t="s" s="8" r="A1990">
        <v>18</v>
      </c>
      <c s="8" r="B1990">
        <v>43479</v>
      </c>
    </row>
    <row r="1991">
      <c t="s" s="14" r="A1991">
        <v>19</v>
      </c>
      <c s="8" r="B1991">
        <v>43480</v>
      </c>
    </row>
    <row r="1992">
      <c t="s" s="8" r="A1992">
        <v>15</v>
      </c>
      <c s="8" r="B1992">
        <v>43481</v>
      </c>
    </row>
    <row r="1993">
      <c t="s" s="14" r="A1993">
        <v>16</v>
      </c>
      <c s="8" r="B1993">
        <v>43482</v>
      </c>
    </row>
    <row r="1994">
      <c t="s" s="8" r="A1994">
        <v>17</v>
      </c>
      <c s="8" r="B1994">
        <v>43483</v>
      </c>
    </row>
    <row r="1995">
      <c t="s" s="14" r="A1995">
        <v>18</v>
      </c>
      <c s="8" r="B1995">
        <v>43486</v>
      </c>
    </row>
    <row r="1996">
      <c t="s" s="8" r="A1996">
        <v>19</v>
      </c>
      <c s="8" r="B1996">
        <v>43487</v>
      </c>
    </row>
    <row r="1997">
      <c t="s" s="14" r="A1997">
        <v>15</v>
      </c>
      <c s="8" r="B1997">
        <v>43488</v>
      </c>
    </row>
    <row r="1998">
      <c t="s" s="8" r="A1998">
        <v>16</v>
      </c>
      <c s="8" r="B1998">
        <v>43489</v>
      </c>
    </row>
    <row r="1999">
      <c t="s" s="14" r="A1999">
        <v>17</v>
      </c>
      <c s="8" r="B1999">
        <v>43490</v>
      </c>
    </row>
    <row r="2000">
      <c t="s" s="8" r="A2000">
        <v>18</v>
      </c>
      <c s="8" r="B2000">
        <v>43493</v>
      </c>
    </row>
    <row r="2001">
      <c t="s" s="14" r="A2001">
        <v>19</v>
      </c>
      <c s="8" r="B2001">
        <v>43494</v>
      </c>
    </row>
    <row r="2002">
      <c t="s" s="8" r="A2002">
        <v>15</v>
      </c>
      <c s="8" r="B2002">
        <v>43495</v>
      </c>
    </row>
    <row r="2003">
      <c t="s" s="14" r="A2003">
        <v>16</v>
      </c>
      <c s="8" r="B2003">
        <v>43496</v>
      </c>
    </row>
    <row r="2004">
      <c t="s" s="8" r="A2004">
        <v>17</v>
      </c>
      <c s="8" r="B2004">
        <v>43497</v>
      </c>
    </row>
    <row r="2005">
      <c t="s" s="14" r="A2005">
        <v>18</v>
      </c>
      <c s="8" r="B2005">
        <v>43500</v>
      </c>
    </row>
    <row r="2006">
      <c t="s" s="8" r="A2006">
        <v>19</v>
      </c>
      <c s="8" r="B2006">
        <v>43501</v>
      </c>
    </row>
    <row r="2007">
      <c t="s" s="14" r="A2007">
        <v>15</v>
      </c>
      <c s="8" r="B2007">
        <v>43502</v>
      </c>
    </row>
    <row r="2008">
      <c t="s" s="8" r="A2008">
        <v>16</v>
      </c>
      <c s="8" r="B2008">
        <v>43503</v>
      </c>
    </row>
    <row r="2009">
      <c t="s" s="14" r="A2009">
        <v>17</v>
      </c>
      <c s="8" r="B2009">
        <v>43504</v>
      </c>
    </row>
    <row r="2010">
      <c t="s" s="8" r="A2010">
        <v>18</v>
      </c>
      <c s="8" r="B2010">
        <v>43507</v>
      </c>
    </row>
    <row r="2011">
      <c t="s" s="14" r="A2011">
        <v>19</v>
      </c>
      <c s="8" r="B2011">
        <v>43508</v>
      </c>
    </row>
    <row r="2012">
      <c t="s" s="8" r="A2012">
        <v>15</v>
      </c>
      <c s="8" r="B2012">
        <v>43509</v>
      </c>
    </row>
    <row r="2013">
      <c t="s" s="14" r="A2013">
        <v>16</v>
      </c>
      <c s="8" r="B2013">
        <v>43510</v>
      </c>
    </row>
    <row r="2014">
      <c t="s" s="8" r="A2014">
        <v>17</v>
      </c>
      <c s="8" r="B2014">
        <v>43511</v>
      </c>
    </row>
    <row r="2015">
      <c t="s" s="14" r="A2015">
        <v>18</v>
      </c>
      <c s="8" r="B2015">
        <v>43514</v>
      </c>
    </row>
    <row r="2016">
      <c t="s" s="8" r="A2016">
        <v>19</v>
      </c>
      <c s="8" r="B2016">
        <v>43515</v>
      </c>
    </row>
    <row r="2017">
      <c t="s" s="14" r="A2017">
        <v>15</v>
      </c>
      <c s="8" r="B2017">
        <v>43516</v>
      </c>
    </row>
    <row r="2018">
      <c t="s" s="8" r="A2018">
        <v>16</v>
      </c>
      <c s="8" r="B2018">
        <v>43517</v>
      </c>
    </row>
    <row r="2019">
      <c t="s" s="14" r="A2019">
        <v>17</v>
      </c>
      <c s="8" r="B2019">
        <v>43518</v>
      </c>
    </row>
    <row r="2020">
      <c t="s" s="8" r="A2020">
        <v>18</v>
      </c>
      <c s="8" r="B2020">
        <v>43521</v>
      </c>
    </row>
    <row r="2021">
      <c t="s" s="14" r="A2021">
        <v>19</v>
      </c>
      <c s="8" r="B2021">
        <v>43522</v>
      </c>
    </row>
    <row r="2022">
      <c t="s" s="8" r="A2022">
        <v>15</v>
      </c>
      <c s="8" r="B2022">
        <v>43523</v>
      </c>
    </row>
    <row r="2023">
      <c t="s" s="14" r="A2023">
        <v>16</v>
      </c>
      <c s="8" r="B2023">
        <v>43524</v>
      </c>
    </row>
    <row r="2024">
      <c t="s" s="8" r="A2024">
        <v>17</v>
      </c>
      <c s="8" r="B2024">
        <v>43525</v>
      </c>
    </row>
    <row r="2025">
      <c t="s" s="14" r="A2025">
        <v>18</v>
      </c>
      <c s="8" r="B2025">
        <v>43528</v>
      </c>
    </row>
    <row r="2026">
      <c t="s" s="8" r="A2026">
        <v>19</v>
      </c>
      <c s="8" r="B2026">
        <v>43529</v>
      </c>
    </row>
    <row r="2027">
      <c t="s" s="14" r="A2027">
        <v>15</v>
      </c>
      <c s="8" r="B2027">
        <v>43530</v>
      </c>
    </row>
    <row r="2028">
      <c t="s" s="8" r="A2028">
        <v>16</v>
      </c>
      <c s="8" r="B2028">
        <v>43531</v>
      </c>
    </row>
    <row r="2029">
      <c t="s" s="14" r="A2029">
        <v>17</v>
      </c>
      <c s="8" r="B2029">
        <v>43532</v>
      </c>
    </row>
    <row r="2030">
      <c t="s" s="8" r="A2030">
        <v>18</v>
      </c>
      <c s="8" r="B2030">
        <v>43535</v>
      </c>
    </row>
    <row r="2031">
      <c t="s" s="14" r="A2031">
        <v>19</v>
      </c>
      <c s="8" r="B2031">
        <v>43536</v>
      </c>
    </row>
    <row r="2032">
      <c t="s" s="8" r="A2032">
        <v>15</v>
      </c>
      <c s="8" r="B2032">
        <v>43537</v>
      </c>
    </row>
    <row r="2033">
      <c t="s" s="14" r="A2033">
        <v>16</v>
      </c>
      <c s="8" r="B2033">
        <v>43538</v>
      </c>
    </row>
    <row r="2034">
      <c t="s" s="8" r="A2034">
        <v>17</v>
      </c>
      <c s="8" r="B2034">
        <v>43539</v>
      </c>
    </row>
    <row r="2035">
      <c t="s" s="14" r="A2035">
        <v>18</v>
      </c>
      <c s="8" r="B2035">
        <v>43542</v>
      </c>
    </row>
    <row r="2036">
      <c t="s" s="8" r="A2036">
        <v>19</v>
      </c>
      <c s="8" r="B2036">
        <v>43543</v>
      </c>
    </row>
    <row r="2037">
      <c t="s" s="14" r="A2037">
        <v>15</v>
      </c>
      <c s="8" r="B2037">
        <v>43544</v>
      </c>
    </row>
    <row r="2038">
      <c t="s" s="8" r="A2038">
        <v>16</v>
      </c>
      <c s="8" r="B2038">
        <v>43545</v>
      </c>
    </row>
    <row r="2039">
      <c t="s" s="14" r="A2039">
        <v>17</v>
      </c>
      <c s="8" r="B2039">
        <v>43546</v>
      </c>
    </row>
    <row r="2040">
      <c t="s" s="8" r="A2040">
        <v>18</v>
      </c>
      <c s="8" r="B2040">
        <v>43549</v>
      </c>
    </row>
    <row r="2041">
      <c t="s" s="14" r="A2041">
        <v>19</v>
      </c>
      <c s="8" r="B2041">
        <v>43550</v>
      </c>
    </row>
    <row r="2042">
      <c t="s" s="8" r="A2042">
        <v>15</v>
      </c>
      <c s="8" r="B2042">
        <v>43551</v>
      </c>
    </row>
    <row r="2043">
      <c t="s" s="14" r="A2043">
        <v>16</v>
      </c>
      <c s="8" r="B2043">
        <v>43552</v>
      </c>
    </row>
    <row r="2044">
      <c t="s" s="8" r="A2044">
        <v>17</v>
      </c>
      <c s="8" r="B2044">
        <v>43553</v>
      </c>
    </row>
    <row r="2045">
      <c t="s" s="14" r="A2045">
        <v>18</v>
      </c>
      <c s="8" r="B2045">
        <v>43556</v>
      </c>
    </row>
    <row r="2046">
      <c t="s" s="8" r="A2046">
        <v>19</v>
      </c>
      <c s="8" r="B2046">
        <v>43557</v>
      </c>
    </row>
    <row r="2047">
      <c t="s" s="14" r="A2047">
        <v>15</v>
      </c>
      <c s="8" r="B2047">
        <v>43558</v>
      </c>
    </row>
    <row r="2048">
      <c t="s" s="8" r="A2048">
        <v>16</v>
      </c>
      <c s="8" r="B2048">
        <v>43559</v>
      </c>
    </row>
    <row r="2049">
      <c t="s" s="14" r="A2049">
        <v>17</v>
      </c>
      <c s="8" r="B2049">
        <v>43560</v>
      </c>
    </row>
    <row r="2050">
      <c t="s" s="8" r="A2050">
        <v>18</v>
      </c>
      <c s="8" r="B2050">
        <v>43563</v>
      </c>
    </row>
    <row r="2051">
      <c t="s" s="14" r="A2051">
        <v>19</v>
      </c>
      <c s="8" r="B2051">
        <v>43564</v>
      </c>
    </row>
    <row r="2052">
      <c t="s" s="8" r="A2052">
        <v>15</v>
      </c>
      <c s="8" r="B2052">
        <v>43565</v>
      </c>
    </row>
    <row r="2053">
      <c t="s" s="14" r="A2053">
        <v>16</v>
      </c>
      <c s="8" r="B2053">
        <v>43566</v>
      </c>
    </row>
    <row r="2054">
      <c t="s" s="8" r="A2054">
        <v>17</v>
      </c>
      <c s="8" r="B2054">
        <v>43567</v>
      </c>
    </row>
    <row r="2055">
      <c t="s" s="14" r="A2055">
        <v>18</v>
      </c>
      <c s="8" r="B2055">
        <v>43570</v>
      </c>
    </row>
    <row r="2056">
      <c t="s" s="8" r="A2056">
        <v>19</v>
      </c>
      <c s="8" r="B2056">
        <v>43571</v>
      </c>
    </row>
    <row r="2057">
      <c t="s" s="14" r="A2057">
        <v>15</v>
      </c>
      <c s="8" r="B2057">
        <v>43572</v>
      </c>
    </row>
    <row r="2058">
      <c t="s" s="8" r="A2058">
        <v>16</v>
      </c>
      <c s="8" r="B2058">
        <v>43573</v>
      </c>
    </row>
    <row r="2059">
      <c t="s" s="14" r="A2059">
        <v>17</v>
      </c>
      <c s="8" r="B2059">
        <v>43574</v>
      </c>
    </row>
    <row r="2060">
      <c t="s" s="8" r="A2060">
        <v>18</v>
      </c>
      <c s="8" r="B2060">
        <v>43577</v>
      </c>
    </row>
    <row r="2061">
      <c t="s" s="14" r="A2061">
        <v>19</v>
      </c>
      <c s="8" r="B2061">
        <v>43578</v>
      </c>
    </row>
    <row r="2062">
      <c t="s" s="8" r="A2062">
        <v>15</v>
      </c>
      <c s="8" r="B2062">
        <v>43579</v>
      </c>
    </row>
    <row r="2063">
      <c t="s" s="14" r="A2063">
        <v>16</v>
      </c>
      <c s="8" r="B2063">
        <v>43580</v>
      </c>
    </row>
    <row r="2064">
      <c t="s" s="8" r="A2064">
        <v>17</v>
      </c>
      <c s="8" r="B2064">
        <v>43581</v>
      </c>
    </row>
    <row r="2065">
      <c t="s" s="14" r="A2065">
        <v>18</v>
      </c>
      <c s="8" r="B2065">
        <v>43584</v>
      </c>
    </row>
    <row r="2066">
      <c t="s" s="8" r="A2066">
        <v>19</v>
      </c>
      <c s="8" r="B2066">
        <v>43585</v>
      </c>
    </row>
    <row r="2067">
      <c t="s" s="14" r="A2067">
        <v>15</v>
      </c>
      <c s="8" r="B2067">
        <v>43586</v>
      </c>
    </row>
    <row r="2068">
      <c t="s" s="8" r="A2068">
        <v>16</v>
      </c>
      <c s="8" r="B2068">
        <v>43587</v>
      </c>
    </row>
    <row r="2069">
      <c t="s" s="14" r="A2069">
        <v>17</v>
      </c>
      <c s="8" r="B2069">
        <v>43588</v>
      </c>
    </row>
    <row r="2070">
      <c t="s" s="8" r="A2070">
        <v>18</v>
      </c>
      <c s="8" r="B2070">
        <v>43591</v>
      </c>
    </row>
    <row r="2071">
      <c t="s" s="14" r="A2071">
        <v>19</v>
      </c>
      <c s="8" r="B2071">
        <v>43592</v>
      </c>
    </row>
    <row r="2072">
      <c t="s" s="8" r="A2072">
        <v>15</v>
      </c>
      <c s="8" r="B2072">
        <v>43593</v>
      </c>
    </row>
    <row r="2073">
      <c t="s" s="14" r="A2073">
        <v>16</v>
      </c>
      <c s="8" r="B2073">
        <v>43594</v>
      </c>
    </row>
    <row r="2074">
      <c t="s" s="8" r="A2074">
        <v>17</v>
      </c>
      <c s="8" r="B2074">
        <v>43595</v>
      </c>
    </row>
    <row r="2075">
      <c t="s" s="14" r="A2075">
        <v>18</v>
      </c>
      <c s="8" r="B2075">
        <v>43598</v>
      </c>
    </row>
    <row r="2076">
      <c t="s" s="8" r="A2076">
        <v>19</v>
      </c>
      <c s="8" r="B2076">
        <v>43599</v>
      </c>
    </row>
    <row r="2077">
      <c t="s" s="14" r="A2077">
        <v>15</v>
      </c>
      <c s="8" r="B2077">
        <v>43600</v>
      </c>
    </row>
    <row r="2078">
      <c t="s" s="8" r="A2078">
        <v>16</v>
      </c>
      <c s="8" r="B2078">
        <v>43601</v>
      </c>
    </row>
    <row r="2079">
      <c t="s" s="14" r="A2079">
        <v>17</v>
      </c>
      <c s="8" r="B2079">
        <v>43602</v>
      </c>
    </row>
    <row r="2080">
      <c t="s" s="8" r="A2080">
        <v>18</v>
      </c>
      <c s="8" r="B2080">
        <v>43605</v>
      </c>
    </row>
    <row r="2081">
      <c t="s" s="14" r="A2081">
        <v>19</v>
      </c>
      <c s="8" r="B2081">
        <v>43606</v>
      </c>
    </row>
    <row r="2082">
      <c t="s" s="8" r="A2082">
        <v>15</v>
      </c>
      <c s="8" r="B2082">
        <v>43607</v>
      </c>
    </row>
    <row r="2083">
      <c t="s" s="14" r="A2083">
        <v>16</v>
      </c>
      <c s="8" r="B2083">
        <v>43608</v>
      </c>
    </row>
    <row r="2084">
      <c t="s" s="8" r="A2084">
        <v>17</v>
      </c>
      <c s="8" r="B2084">
        <v>43609</v>
      </c>
    </row>
    <row r="2085">
      <c t="s" s="14" r="A2085">
        <v>18</v>
      </c>
      <c s="8" r="B2085">
        <v>43612</v>
      </c>
    </row>
    <row r="2086">
      <c t="s" s="8" r="A2086">
        <v>19</v>
      </c>
      <c s="8" r="B2086">
        <v>43613</v>
      </c>
    </row>
    <row r="2087">
      <c t="s" s="14" r="A2087">
        <v>15</v>
      </c>
      <c s="8" r="B2087">
        <v>43614</v>
      </c>
    </row>
    <row r="2088">
      <c t="s" s="8" r="A2088">
        <v>16</v>
      </c>
      <c s="8" r="B2088">
        <v>43615</v>
      </c>
    </row>
    <row r="2089">
      <c t="s" s="14" r="A2089">
        <v>17</v>
      </c>
      <c s="8" r="B2089">
        <v>43616</v>
      </c>
    </row>
    <row r="2090">
      <c t="s" s="8" r="A2090">
        <v>18</v>
      </c>
      <c s="8" r="B2090">
        <v>43619</v>
      </c>
    </row>
    <row r="2091">
      <c t="s" s="14" r="A2091">
        <v>19</v>
      </c>
      <c s="8" r="B2091">
        <v>43620</v>
      </c>
    </row>
    <row r="2092">
      <c t="s" s="8" r="A2092">
        <v>15</v>
      </c>
      <c s="8" r="B2092">
        <v>43621</v>
      </c>
    </row>
    <row r="2093">
      <c t="s" s="14" r="A2093">
        <v>16</v>
      </c>
      <c s="8" r="B2093">
        <v>43622</v>
      </c>
    </row>
    <row r="2094">
      <c t="s" s="8" r="A2094">
        <v>17</v>
      </c>
      <c s="8" r="B2094">
        <v>43623</v>
      </c>
    </row>
    <row r="2095">
      <c t="s" s="14" r="A2095">
        <v>18</v>
      </c>
      <c s="8" r="B2095">
        <v>43626</v>
      </c>
    </row>
    <row r="2096">
      <c t="s" s="14" r="A2096">
        <v>19</v>
      </c>
      <c s="8" r="B2096">
        <v>43627</v>
      </c>
    </row>
    <row r="2097">
      <c t="s" s="14" r="A2097">
        <v>15</v>
      </c>
      <c s="8" r="B2097">
        <v>43628</v>
      </c>
    </row>
    <row r="2098">
      <c t="s" s="14" r="A2098">
        <v>16</v>
      </c>
      <c s="8" r="B2098">
        <v>43629</v>
      </c>
    </row>
    <row r="2099">
      <c t="s" s="14" r="A2099">
        <v>17</v>
      </c>
      <c s="8" r="B2099">
        <v>43630</v>
      </c>
    </row>
    <row r="2100">
      <c t="s" s="14" r="A2100">
        <v>18</v>
      </c>
      <c s="8" r="B2100">
        <v>43633</v>
      </c>
    </row>
    <row r="2101">
      <c t="s" s="14" r="A2101">
        <v>19</v>
      </c>
      <c s="8" r="B2101">
        <v>43634</v>
      </c>
    </row>
    <row r="2102">
      <c t="s" s="14" r="A2102">
        <v>15</v>
      </c>
      <c s="8" r="B2102">
        <v>43635</v>
      </c>
    </row>
    <row r="2103">
      <c t="s" s="14" r="A2103">
        <v>16</v>
      </c>
      <c s="8" r="B2103">
        <v>43636</v>
      </c>
    </row>
    <row r="2104">
      <c t="s" s="14" r="A2104">
        <v>17</v>
      </c>
      <c s="8" r="B2104">
        <v>43637</v>
      </c>
    </row>
    <row r="2105">
      <c t="s" s="14" r="A2105">
        <v>18</v>
      </c>
      <c s="8" r="B2105">
        <v>43640</v>
      </c>
    </row>
    <row r="2106">
      <c t="s" s="14" r="A2106">
        <v>19</v>
      </c>
      <c s="8" r="B2106">
        <v>43641</v>
      </c>
    </row>
    <row r="2107">
      <c t="s" s="14" r="A2107">
        <v>15</v>
      </c>
      <c s="8" r="B2107">
        <v>43642</v>
      </c>
    </row>
    <row r="2108">
      <c t="s" s="14" r="A2108">
        <v>16</v>
      </c>
      <c s="8" r="B2108">
        <v>43643</v>
      </c>
    </row>
    <row r="2109">
      <c t="s" s="14" r="A2109">
        <v>17</v>
      </c>
      <c s="8" r="B2109">
        <v>43644</v>
      </c>
    </row>
    <row r="2110">
      <c t="s" s="14" r="A2110">
        <v>18</v>
      </c>
      <c s="8" r="B2110">
        <v>43647</v>
      </c>
    </row>
    <row r="2111">
      <c t="s" s="14" r="A2111">
        <v>19</v>
      </c>
      <c s="8" r="B2111">
        <v>43648</v>
      </c>
    </row>
    <row r="2112">
      <c t="s" s="14" r="A2112">
        <v>15</v>
      </c>
      <c s="8" r="B2112">
        <v>43649</v>
      </c>
    </row>
    <row r="2113">
      <c t="s" s="14" r="A2113">
        <v>16</v>
      </c>
      <c s="8" r="B2113">
        <v>43650</v>
      </c>
    </row>
    <row r="2114">
      <c t="s" s="14" r="A2114">
        <v>17</v>
      </c>
      <c s="8" r="B2114">
        <v>43651</v>
      </c>
    </row>
    <row r="2115">
      <c t="s" s="14" r="A2115">
        <v>18</v>
      </c>
      <c s="8" r="B2115">
        <v>43654</v>
      </c>
    </row>
    <row r="2116">
      <c t="s" s="14" r="A2116">
        <v>19</v>
      </c>
      <c s="8" r="B2116">
        <v>43655</v>
      </c>
    </row>
    <row r="2117">
      <c t="s" s="14" r="A2117">
        <v>15</v>
      </c>
      <c s="8" r="B2117">
        <v>43656</v>
      </c>
    </row>
    <row r="2118">
      <c t="s" s="14" r="A2118">
        <v>16</v>
      </c>
      <c s="8" r="B2118">
        <v>43657</v>
      </c>
    </row>
    <row r="2119">
      <c t="s" s="14" r="A2119">
        <v>17</v>
      </c>
      <c s="8" r="B2119">
        <v>43658</v>
      </c>
    </row>
    <row r="2120">
      <c t="s" s="14" r="A2120">
        <v>18</v>
      </c>
      <c s="8" r="B2120">
        <v>43661</v>
      </c>
    </row>
    <row r="2121">
      <c t="s" s="14" r="A2121">
        <v>19</v>
      </c>
      <c s="8" r="B2121">
        <v>43662</v>
      </c>
    </row>
    <row r="2122">
      <c t="s" s="14" r="A2122">
        <v>15</v>
      </c>
      <c s="8" r="B2122">
        <v>43663</v>
      </c>
    </row>
    <row r="2123">
      <c t="s" s="14" r="A2123">
        <v>16</v>
      </c>
      <c s="8" r="B2123">
        <v>43664</v>
      </c>
    </row>
    <row r="2124">
      <c t="s" s="14" r="A2124">
        <v>17</v>
      </c>
      <c s="8" r="B2124">
        <v>43665</v>
      </c>
    </row>
    <row r="2125">
      <c t="s" s="14" r="A2125">
        <v>18</v>
      </c>
      <c s="8" r="B2125">
        <v>43668</v>
      </c>
    </row>
    <row r="2126">
      <c t="s" s="14" r="A2126">
        <v>19</v>
      </c>
      <c s="8" r="B2126">
        <v>43669</v>
      </c>
    </row>
    <row r="2127">
      <c t="s" s="14" r="A2127">
        <v>15</v>
      </c>
      <c s="8" r="B2127">
        <v>43670</v>
      </c>
    </row>
    <row r="2128">
      <c t="s" s="14" r="A2128">
        <v>16</v>
      </c>
      <c s="8" r="B2128">
        <v>43671</v>
      </c>
    </row>
    <row r="2129">
      <c t="s" s="14" r="A2129">
        <v>17</v>
      </c>
      <c s="8" r="B2129">
        <v>43672</v>
      </c>
    </row>
    <row r="2130">
      <c t="s" s="14" r="A2130">
        <v>18</v>
      </c>
      <c s="8" r="B2130">
        <v>43675</v>
      </c>
    </row>
    <row r="2131">
      <c t="s" s="14" r="A2131">
        <v>19</v>
      </c>
      <c s="8" r="B2131">
        <v>43676</v>
      </c>
    </row>
    <row r="2132">
      <c t="s" s="14" r="A2132">
        <v>15</v>
      </c>
      <c s="8" r="B2132">
        <v>43677</v>
      </c>
    </row>
    <row r="2133">
      <c t="s" s="14" r="A2133">
        <v>16</v>
      </c>
      <c s="8" r="B2133">
        <v>43678</v>
      </c>
    </row>
    <row r="2134">
      <c t="s" s="14" r="A2134">
        <v>17</v>
      </c>
      <c s="8" r="B2134">
        <v>43679</v>
      </c>
    </row>
    <row r="2135">
      <c t="s" s="14" r="A2135">
        <v>18</v>
      </c>
      <c s="8" r="B2135">
        <v>43682</v>
      </c>
    </row>
    <row r="2136">
      <c t="s" s="14" r="A2136">
        <v>19</v>
      </c>
      <c s="8" r="B2136">
        <v>43683</v>
      </c>
    </row>
    <row r="2137">
      <c t="s" s="14" r="A2137">
        <v>15</v>
      </c>
      <c s="8" r="B2137">
        <v>43684</v>
      </c>
    </row>
    <row r="2138">
      <c t="s" s="14" r="A2138">
        <v>16</v>
      </c>
      <c s="8" r="B2138">
        <v>43685</v>
      </c>
    </row>
    <row r="2139">
      <c t="s" s="14" r="A2139">
        <v>17</v>
      </c>
      <c s="8" r="B2139">
        <v>43686</v>
      </c>
    </row>
    <row r="2140">
      <c t="s" s="14" r="A2140">
        <v>18</v>
      </c>
      <c s="8" r="B2140">
        <v>43689</v>
      </c>
    </row>
    <row r="2141">
      <c t="s" s="14" r="A2141">
        <v>19</v>
      </c>
      <c s="8" r="B2141">
        <v>43690</v>
      </c>
    </row>
    <row r="2142">
      <c t="s" s="14" r="A2142">
        <v>15</v>
      </c>
      <c s="8" r="B2142">
        <v>43691</v>
      </c>
    </row>
    <row r="2143">
      <c t="s" s="14" r="A2143">
        <v>16</v>
      </c>
      <c s="8" r="B2143">
        <v>43692</v>
      </c>
    </row>
    <row r="2144">
      <c t="s" s="14" r="A2144">
        <v>17</v>
      </c>
      <c s="8" r="B2144">
        <v>43693</v>
      </c>
    </row>
    <row r="2145">
      <c t="s" s="14" r="A2145">
        <v>18</v>
      </c>
      <c s="8" r="B2145">
        <v>43696</v>
      </c>
    </row>
    <row r="2146">
      <c t="s" s="14" r="A2146">
        <v>19</v>
      </c>
      <c s="8" r="B2146">
        <v>43697</v>
      </c>
    </row>
    <row r="2147">
      <c t="s" s="14" r="A2147">
        <v>15</v>
      </c>
      <c s="8" r="B2147">
        <v>43698</v>
      </c>
    </row>
    <row r="2148">
      <c t="s" s="14" r="A2148">
        <v>16</v>
      </c>
      <c s="8" r="B2148">
        <v>43699</v>
      </c>
    </row>
    <row r="2149">
      <c t="s" s="14" r="A2149">
        <v>17</v>
      </c>
      <c s="8" r="B2149">
        <v>43700</v>
      </c>
    </row>
    <row r="2150">
      <c t="s" s="14" r="A2150">
        <v>18</v>
      </c>
      <c s="8" r="B2150">
        <v>43703</v>
      </c>
    </row>
    <row r="2151">
      <c t="s" s="14" r="A2151">
        <v>19</v>
      </c>
      <c s="8" r="B2151">
        <v>43704</v>
      </c>
    </row>
    <row r="2152">
      <c t="s" s="14" r="A2152">
        <v>15</v>
      </c>
      <c s="8" r="B2152">
        <v>43705</v>
      </c>
    </row>
    <row r="2153">
      <c t="s" s="14" r="A2153">
        <v>16</v>
      </c>
      <c s="8" r="B2153">
        <v>43706</v>
      </c>
    </row>
    <row r="2154">
      <c t="s" s="14" r="A2154">
        <v>17</v>
      </c>
      <c s="8" r="B2154">
        <v>43707</v>
      </c>
    </row>
    <row r="2155">
      <c t="s" s="14" r="A2155">
        <v>18</v>
      </c>
      <c s="8" r="B2155">
        <v>43710</v>
      </c>
    </row>
    <row r="2156">
      <c t="s" s="14" r="A2156">
        <v>19</v>
      </c>
      <c s="8" r="B2156">
        <v>43711</v>
      </c>
    </row>
    <row r="2157">
      <c t="s" s="14" r="A2157">
        <v>15</v>
      </c>
      <c s="8" r="B2157">
        <v>43712</v>
      </c>
    </row>
    <row r="2158">
      <c t="s" s="14" r="A2158">
        <v>16</v>
      </c>
      <c s="8" r="B2158">
        <v>43713</v>
      </c>
    </row>
    <row r="2159">
      <c t="s" s="14" r="A2159">
        <v>17</v>
      </c>
      <c s="8" r="B2159">
        <v>43714</v>
      </c>
    </row>
    <row r="2160">
      <c t="s" s="14" r="A2160">
        <v>18</v>
      </c>
      <c s="8" r="B2160">
        <v>43717</v>
      </c>
    </row>
    <row r="2161">
      <c t="s" s="14" r="A2161">
        <v>19</v>
      </c>
      <c s="8" r="B2161">
        <v>43718</v>
      </c>
    </row>
    <row r="2162">
      <c t="s" s="14" r="A2162">
        <v>15</v>
      </c>
      <c s="8" r="B2162">
        <v>43719</v>
      </c>
    </row>
    <row r="2163">
      <c t="s" s="14" r="A2163">
        <v>16</v>
      </c>
      <c s="8" r="B2163">
        <v>43720</v>
      </c>
    </row>
    <row r="2164">
      <c t="s" s="14" r="A2164">
        <v>17</v>
      </c>
      <c s="8" r="B2164">
        <v>43721</v>
      </c>
    </row>
    <row r="2165">
      <c t="s" s="14" r="A2165">
        <v>18</v>
      </c>
      <c s="8" r="B2165">
        <v>43724</v>
      </c>
    </row>
    <row r="2166">
      <c t="s" s="14" r="A2166">
        <v>19</v>
      </c>
      <c s="8" r="B2166">
        <v>43725</v>
      </c>
    </row>
    <row r="2167">
      <c t="s" s="14" r="A2167">
        <v>15</v>
      </c>
      <c s="8" r="B2167">
        <v>43726</v>
      </c>
    </row>
    <row r="2168">
      <c t="s" s="14" r="A2168">
        <v>16</v>
      </c>
      <c s="8" r="B2168">
        <v>43727</v>
      </c>
    </row>
    <row r="2169">
      <c t="s" s="14" r="A2169">
        <v>17</v>
      </c>
      <c s="8" r="B2169">
        <v>43728</v>
      </c>
    </row>
    <row r="2170">
      <c t="s" s="14" r="A2170">
        <v>18</v>
      </c>
      <c s="8" r="B2170">
        <v>43731</v>
      </c>
    </row>
    <row r="2171">
      <c t="s" s="14" r="A2171">
        <v>19</v>
      </c>
      <c s="8" r="B2171">
        <v>43732</v>
      </c>
    </row>
    <row r="2172">
      <c t="s" s="14" r="A2172">
        <v>15</v>
      </c>
      <c s="8" r="B2172">
        <v>43733</v>
      </c>
    </row>
    <row r="2173">
      <c t="s" s="14" r="A2173">
        <v>16</v>
      </c>
      <c s="8" r="B2173">
        <v>43734</v>
      </c>
    </row>
    <row r="2174">
      <c t="s" s="14" r="A2174">
        <v>17</v>
      </c>
      <c s="8" r="B2174">
        <v>43735</v>
      </c>
    </row>
    <row r="2175">
      <c t="s" s="14" r="A2175">
        <v>18</v>
      </c>
      <c s="8" r="B2175">
        <v>43738</v>
      </c>
    </row>
    <row r="2176">
      <c t="s" s="14" r="A2176">
        <v>19</v>
      </c>
      <c s="8" r="B2176">
        <v>43739</v>
      </c>
    </row>
    <row r="2177">
      <c t="s" s="14" r="A2177">
        <v>15</v>
      </c>
      <c s="8" r="B2177">
        <v>43740</v>
      </c>
    </row>
    <row r="2178">
      <c t="s" s="14" r="A2178">
        <v>16</v>
      </c>
      <c s="8" r="B2178">
        <v>43741</v>
      </c>
    </row>
    <row r="2179">
      <c t="s" s="14" r="A2179">
        <v>17</v>
      </c>
      <c s="8" r="B2179">
        <v>43742</v>
      </c>
    </row>
    <row r="2180">
      <c t="s" s="14" r="A2180">
        <v>18</v>
      </c>
      <c s="8" r="B2180">
        <v>43745</v>
      </c>
    </row>
    <row r="2181">
      <c t="s" s="14" r="A2181">
        <v>19</v>
      </c>
      <c s="8" r="B2181">
        <v>43746</v>
      </c>
    </row>
    <row r="2182">
      <c t="s" s="14" r="A2182">
        <v>15</v>
      </c>
      <c s="8" r="B2182">
        <v>43747</v>
      </c>
    </row>
    <row r="2183">
      <c t="s" s="14" r="A2183">
        <v>16</v>
      </c>
      <c s="8" r="B2183">
        <v>43748</v>
      </c>
    </row>
    <row r="2184">
      <c t="s" s="14" r="A2184">
        <v>17</v>
      </c>
      <c s="8" r="B2184">
        <v>43749</v>
      </c>
    </row>
    <row r="2185">
      <c t="s" s="14" r="A2185">
        <v>18</v>
      </c>
      <c s="8" r="B2185">
        <v>43752</v>
      </c>
    </row>
    <row r="2186">
      <c t="s" s="14" r="A2186">
        <v>19</v>
      </c>
      <c s="8" r="B2186">
        <v>43753</v>
      </c>
    </row>
    <row r="2187">
      <c t="s" s="14" r="A2187">
        <v>15</v>
      </c>
      <c s="8" r="B2187">
        <v>43754</v>
      </c>
    </row>
    <row r="2188">
      <c t="s" s="14" r="A2188">
        <v>16</v>
      </c>
      <c s="8" r="B2188">
        <v>43755</v>
      </c>
    </row>
    <row r="2189">
      <c t="s" s="14" r="A2189">
        <v>17</v>
      </c>
      <c s="8" r="B2189">
        <v>43756</v>
      </c>
    </row>
    <row r="2190">
      <c t="s" s="14" r="A2190">
        <v>18</v>
      </c>
      <c s="8" r="B2190">
        <v>43759</v>
      </c>
    </row>
    <row r="2191">
      <c t="s" s="14" r="A2191">
        <v>19</v>
      </c>
      <c s="8" r="B2191">
        <v>43760</v>
      </c>
    </row>
    <row r="2192">
      <c t="s" s="14" r="A2192">
        <v>15</v>
      </c>
      <c s="8" r="B2192">
        <v>43761</v>
      </c>
    </row>
    <row r="2193">
      <c t="s" s="14" r="A2193">
        <v>16</v>
      </c>
      <c s="8" r="B2193">
        <v>43762</v>
      </c>
    </row>
    <row r="2194">
      <c t="s" s="14" r="A2194">
        <v>17</v>
      </c>
      <c s="8" r="B2194">
        <v>43763</v>
      </c>
    </row>
    <row r="2195">
      <c t="s" s="14" r="A2195">
        <v>18</v>
      </c>
      <c s="8" r="B2195">
        <v>43766</v>
      </c>
    </row>
    <row r="2196">
      <c t="s" s="14" r="A2196">
        <v>19</v>
      </c>
      <c s="8" r="B2196">
        <v>43767</v>
      </c>
    </row>
    <row r="2197">
      <c t="s" s="14" r="A2197">
        <v>15</v>
      </c>
      <c s="8" r="B2197">
        <v>43768</v>
      </c>
    </row>
    <row r="2198">
      <c t="s" s="14" r="A2198">
        <v>16</v>
      </c>
      <c s="8" r="B2198">
        <v>43769</v>
      </c>
    </row>
    <row r="2199">
      <c t="s" s="14" r="A2199">
        <v>17</v>
      </c>
      <c s="8" r="B2199">
        <v>43770</v>
      </c>
    </row>
    <row r="2200">
      <c t="s" s="14" r="A2200">
        <v>18</v>
      </c>
      <c s="8" r="B2200">
        <v>43773</v>
      </c>
    </row>
    <row r="2201">
      <c t="s" s="14" r="A2201">
        <v>19</v>
      </c>
      <c s="8" r="B2201">
        <v>43774</v>
      </c>
    </row>
    <row r="2202">
      <c t="s" s="14" r="A2202">
        <v>15</v>
      </c>
      <c s="8" r="B2202">
        <v>43775</v>
      </c>
    </row>
    <row r="2203">
      <c t="s" s="14" r="A2203">
        <v>16</v>
      </c>
      <c s="8" r="B2203">
        <v>43776</v>
      </c>
    </row>
    <row r="2204">
      <c t="s" s="14" r="A2204">
        <v>17</v>
      </c>
      <c s="8" r="B2204">
        <v>43777</v>
      </c>
    </row>
    <row r="2205">
      <c t="s" s="14" r="A2205">
        <v>18</v>
      </c>
      <c s="8" r="B2205">
        <v>43780</v>
      </c>
    </row>
    <row r="2206">
      <c t="s" s="14" r="A2206">
        <v>19</v>
      </c>
      <c s="8" r="B2206">
        <v>43781</v>
      </c>
    </row>
    <row r="2207">
      <c t="s" s="14" r="A2207">
        <v>15</v>
      </c>
      <c s="8" r="B2207">
        <v>43782</v>
      </c>
    </row>
    <row r="2208">
      <c t="s" s="14" r="A2208">
        <v>16</v>
      </c>
      <c s="8" r="B2208">
        <v>43783</v>
      </c>
    </row>
    <row r="2209">
      <c t="s" s="14" r="A2209">
        <v>17</v>
      </c>
      <c s="8" r="B2209">
        <v>43784</v>
      </c>
    </row>
    <row r="2210">
      <c t="s" s="14" r="A2210">
        <v>18</v>
      </c>
      <c s="8" r="B2210">
        <v>43787</v>
      </c>
    </row>
    <row r="2211">
      <c t="s" s="14" r="A2211">
        <v>19</v>
      </c>
      <c s="8" r="B2211">
        <v>43788</v>
      </c>
    </row>
    <row r="2212">
      <c t="s" s="14" r="A2212">
        <v>15</v>
      </c>
      <c s="8" r="B2212">
        <v>43789</v>
      </c>
    </row>
    <row r="2213">
      <c t="s" s="14" r="A2213">
        <v>16</v>
      </c>
      <c s="8" r="B2213">
        <v>43790</v>
      </c>
    </row>
    <row r="2214">
      <c t="s" s="14" r="A2214">
        <v>17</v>
      </c>
      <c s="8" r="B2214">
        <v>43791</v>
      </c>
    </row>
    <row r="2215">
      <c t="s" s="14" r="A2215">
        <v>18</v>
      </c>
      <c s="8" r="B2215">
        <v>43794</v>
      </c>
    </row>
    <row r="2216">
      <c t="s" s="14" r="A2216">
        <v>19</v>
      </c>
      <c s="8" r="B2216">
        <v>43795</v>
      </c>
    </row>
    <row r="2217">
      <c t="s" s="14" r="A2217">
        <v>15</v>
      </c>
      <c s="8" r="B2217">
        <v>43796</v>
      </c>
    </row>
    <row r="2218">
      <c t="s" s="14" r="A2218">
        <v>16</v>
      </c>
      <c s="8" r="B2218">
        <v>43797</v>
      </c>
    </row>
    <row r="2219">
      <c t="s" s="14" r="A2219">
        <v>17</v>
      </c>
      <c s="8" r="B2219">
        <v>43798</v>
      </c>
    </row>
    <row r="2220">
      <c t="s" s="14" r="A2220">
        <v>18</v>
      </c>
      <c s="8" r="B2220">
        <v>43801</v>
      </c>
    </row>
    <row r="2221">
      <c t="s" s="14" r="A2221">
        <v>19</v>
      </c>
      <c s="8" r="B2221">
        <v>43802</v>
      </c>
    </row>
    <row r="2222">
      <c t="s" s="14" r="A2222">
        <v>15</v>
      </c>
      <c s="8" r="B2222">
        <v>43803</v>
      </c>
    </row>
    <row r="2223">
      <c t="s" s="14" r="A2223">
        <v>16</v>
      </c>
      <c s="8" r="B2223">
        <v>43804</v>
      </c>
    </row>
    <row r="2224">
      <c t="s" s="14" r="A2224">
        <v>17</v>
      </c>
      <c s="8" r="B2224">
        <v>43805</v>
      </c>
    </row>
    <row r="2225">
      <c t="s" s="14" r="A2225">
        <v>18</v>
      </c>
      <c s="8" r="B2225">
        <v>43808</v>
      </c>
    </row>
    <row r="2226">
      <c t="s" s="14" r="A2226">
        <v>19</v>
      </c>
      <c s="8" r="B2226">
        <v>43809</v>
      </c>
    </row>
    <row r="2227">
      <c t="s" s="14" r="A2227">
        <v>15</v>
      </c>
      <c s="8" r="B2227">
        <v>43810</v>
      </c>
    </row>
    <row r="2228">
      <c t="s" s="14" r="A2228">
        <v>16</v>
      </c>
      <c s="8" r="B2228">
        <v>43811</v>
      </c>
    </row>
    <row r="2229">
      <c t="s" s="14" r="A2229">
        <v>17</v>
      </c>
      <c s="8" r="B2229">
        <v>43812</v>
      </c>
    </row>
    <row r="2230">
      <c t="s" s="14" r="A2230">
        <v>18</v>
      </c>
      <c s="8" r="B2230">
        <v>43815</v>
      </c>
    </row>
    <row r="2231">
      <c t="s" s="14" r="A2231">
        <v>19</v>
      </c>
      <c s="8" r="B2231">
        <v>43816</v>
      </c>
    </row>
    <row r="2232">
      <c t="s" s="14" r="A2232">
        <v>15</v>
      </c>
      <c s="8" r="B2232">
        <v>43817</v>
      </c>
    </row>
    <row r="2233">
      <c t="s" s="14" r="A2233">
        <v>16</v>
      </c>
      <c s="8" r="B2233">
        <v>43818</v>
      </c>
    </row>
    <row r="2234">
      <c t="s" s="14" r="A2234">
        <v>17</v>
      </c>
      <c s="8" r="B2234">
        <v>43819</v>
      </c>
    </row>
    <row r="2235">
      <c t="s" s="14" r="A2235">
        <v>18</v>
      </c>
      <c s="8" r="B2235">
        <v>43822</v>
      </c>
    </row>
    <row r="2236">
      <c t="s" s="14" r="A2236">
        <v>19</v>
      </c>
      <c s="8" r="B2236">
        <v>43823</v>
      </c>
    </row>
    <row r="2237">
      <c t="s" s="14" r="A2237">
        <v>15</v>
      </c>
      <c s="8" r="B2237">
        <v>43824</v>
      </c>
    </row>
    <row r="2238">
      <c t="s" s="14" r="A2238">
        <v>16</v>
      </c>
      <c s="8" r="B2238">
        <v>43825</v>
      </c>
    </row>
    <row r="2239">
      <c t="s" s="14" r="A2239">
        <v>17</v>
      </c>
      <c s="8" r="B2239">
        <v>43826</v>
      </c>
    </row>
    <row r="2240">
      <c t="s" s="14" r="A2240">
        <v>18</v>
      </c>
      <c s="8" r="B2240">
        <v>43829</v>
      </c>
    </row>
    <row r="2241">
      <c t="s" s="14" r="A2241">
        <v>19</v>
      </c>
      <c s="8" r="B2241">
        <v>43830</v>
      </c>
    </row>
    <row r="2242">
      <c t="s" s="14" r="A2242">
        <v>15</v>
      </c>
      <c s="8" r="B2242">
        <v>43831</v>
      </c>
    </row>
    <row r="2243">
      <c t="s" s="14" r="A2243">
        <v>16</v>
      </c>
      <c s="8" r="B2243">
        <v>43832</v>
      </c>
    </row>
    <row r="2244">
      <c t="s" s="14" r="A2244">
        <v>17</v>
      </c>
      <c s="8" r="B2244">
        <v>43833</v>
      </c>
    </row>
    <row r="2245">
      <c t="s" s="14" r="A2245">
        <v>18</v>
      </c>
      <c s="8" r="B2245">
        <v>43836</v>
      </c>
    </row>
    <row r="2246">
      <c t="s" s="14" r="A2246">
        <v>19</v>
      </c>
      <c s="8" r="B2246">
        <v>43837</v>
      </c>
    </row>
    <row r="2247">
      <c t="s" s="14" r="A2247">
        <v>15</v>
      </c>
      <c s="8" r="B2247">
        <v>43838</v>
      </c>
    </row>
    <row r="2248">
      <c t="s" s="14" r="A2248">
        <v>16</v>
      </c>
      <c s="8" r="B2248">
        <v>43839</v>
      </c>
    </row>
    <row r="2249">
      <c t="s" s="14" r="A2249">
        <v>17</v>
      </c>
      <c s="8" r="B2249">
        <v>43840</v>
      </c>
    </row>
    <row r="2250">
      <c t="s" s="14" r="A2250">
        <v>18</v>
      </c>
      <c s="8" r="B2250">
        <v>43843</v>
      </c>
    </row>
    <row r="2251">
      <c t="s" s="14" r="A2251">
        <v>19</v>
      </c>
      <c s="8" r="B2251">
        <v>43844</v>
      </c>
    </row>
    <row r="2252">
      <c t="s" s="14" r="A2252">
        <v>15</v>
      </c>
      <c s="8" r="B2252">
        <v>43845</v>
      </c>
    </row>
    <row r="2253">
      <c t="s" s="14" r="A2253">
        <v>16</v>
      </c>
      <c s="8" r="B2253">
        <v>43846</v>
      </c>
    </row>
    <row r="2254">
      <c t="s" s="14" r="A2254">
        <v>17</v>
      </c>
      <c s="8" r="B2254">
        <v>43847</v>
      </c>
    </row>
    <row r="2255">
      <c t="s" s="14" r="A2255">
        <v>18</v>
      </c>
      <c s="8" r="B2255">
        <v>43850</v>
      </c>
    </row>
    <row r="2256">
      <c t="s" s="14" r="A2256">
        <v>19</v>
      </c>
      <c s="8" r="B2256">
        <v>43851</v>
      </c>
    </row>
    <row r="2257">
      <c t="s" s="14" r="A2257">
        <v>15</v>
      </c>
      <c s="8" r="B2257">
        <v>43852</v>
      </c>
    </row>
    <row r="2258">
      <c t="s" s="14" r="A2258">
        <v>16</v>
      </c>
      <c s="8" r="B2258">
        <v>43853</v>
      </c>
    </row>
    <row r="2259">
      <c t="s" s="14" r="A2259">
        <v>17</v>
      </c>
      <c s="8" r="B2259">
        <v>43854</v>
      </c>
    </row>
    <row r="2260">
      <c t="s" s="14" r="A2260">
        <v>18</v>
      </c>
      <c s="8" r="B2260">
        <v>43857</v>
      </c>
    </row>
    <row r="2261">
      <c t="s" s="14" r="A2261">
        <v>19</v>
      </c>
      <c s="8" r="B2261">
        <v>43858</v>
      </c>
    </row>
    <row r="2262">
      <c t="s" s="14" r="A2262">
        <v>15</v>
      </c>
      <c s="8" r="B2262">
        <v>43859</v>
      </c>
    </row>
    <row r="2263">
      <c t="s" s="14" r="A2263">
        <v>16</v>
      </c>
      <c s="8" r="B2263">
        <v>43860</v>
      </c>
    </row>
    <row r="2264">
      <c t="s" s="14" r="A2264">
        <v>17</v>
      </c>
      <c s="8" r="B2264">
        <v>43861</v>
      </c>
    </row>
    <row r="2265">
      <c t="s" s="14" r="A2265">
        <v>18</v>
      </c>
      <c s="8" r="B2265">
        <v>43864</v>
      </c>
    </row>
    <row r="2266">
      <c t="s" s="14" r="A2266">
        <v>19</v>
      </c>
      <c s="8" r="B2266">
        <v>43865</v>
      </c>
    </row>
    <row r="2267">
      <c t="s" s="14" r="A2267">
        <v>15</v>
      </c>
      <c s="8" r="B2267">
        <v>43866</v>
      </c>
    </row>
    <row r="2268">
      <c t="s" s="14" r="A2268">
        <v>16</v>
      </c>
      <c s="8" r="B2268">
        <v>43867</v>
      </c>
    </row>
    <row r="2269">
      <c t="s" s="14" r="A2269">
        <v>17</v>
      </c>
      <c s="8" r="B2269">
        <v>43868</v>
      </c>
    </row>
    <row r="2270">
      <c t="s" s="14" r="A2270">
        <v>18</v>
      </c>
      <c s="8" r="B2270">
        <v>43871</v>
      </c>
    </row>
    <row r="2271">
      <c t="s" s="14" r="A2271">
        <v>19</v>
      </c>
      <c s="8" r="B2271">
        <v>43872</v>
      </c>
    </row>
    <row r="2272">
      <c t="s" s="14" r="A2272">
        <v>15</v>
      </c>
      <c s="8" r="B2272">
        <v>43873</v>
      </c>
    </row>
    <row r="2273">
      <c t="s" s="14" r="A2273">
        <v>16</v>
      </c>
      <c s="8" r="B2273">
        <v>43874</v>
      </c>
    </row>
    <row r="2274">
      <c t="s" s="14" r="A2274">
        <v>17</v>
      </c>
      <c s="8" r="B2274">
        <v>43875</v>
      </c>
    </row>
    <row r="2275">
      <c t="s" s="14" r="A2275">
        <v>18</v>
      </c>
      <c s="8" r="B2275">
        <v>43878</v>
      </c>
    </row>
    <row r="2276">
      <c t="s" s="14" r="A2276">
        <v>19</v>
      </c>
      <c s="8" r="B2276">
        <v>43879</v>
      </c>
    </row>
    <row r="2277">
      <c t="s" s="14" r="A2277">
        <v>15</v>
      </c>
      <c s="8" r="B2277">
        <v>43880</v>
      </c>
    </row>
    <row r="2278">
      <c t="s" s="14" r="A2278">
        <v>16</v>
      </c>
      <c s="8" r="B2278">
        <v>43881</v>
      </c>
    </row>
    <row r="2279">
      <c t="s" s="14" r="A2279">
        <v>17</v>
      </c>
      <c s="8" r="B2279">
        <v>43882</v>
      </c>
    </row>
    <row r="2280">
      <c t="s" s="14" r="A2280">
        <v>18</v>
      </c>
      <c s="8" r="B2280">
        <v>43885</v>
      </c>
    </row>
    <row r="2281">
      <c t="s" s="14" r="A2281">
        <v>19</v>
      </c>
      <c s="8" r="B2281">
        <v>43886</v>
      </c>
    </row>
    <row r="2282">
      <c t="s" s="14" r="A2282">
        <v>15</v>
      </c>
      <c s="8" r="B2282">
        <v>43887</v>
      </c>
    </row>
    <row r="2283">
      <c t="s" s="14" r="A2283">
        <v>16</v>
      </c>
      <c s="8" r="B2283">
        <v>43888</v>
      </c>
    </row>
    <row r="2284">
      <c t="s" s="14" r="A2284">
        <v>17</v>
      </c>
      <c s="8" r="B2284">
        <v>43889</v>
      </c>
    </row>
    <row r="2285">
      <c t="s" s="14" r="A2285">
        <v>18</v>
      </c>
      <c s="8" r="B2285">
        <v>43892</v>
      </c>
    </row>
    <row r="2286">
      <c t="s" s="14" r="A2286">
        <v>19</v>
      </c>
      <c s="8" r="B2286">
        <v>43893</v>
      </c>
    </row>
    <row r="2287">
      <c t="s" s="14" r="A2287">
        <v>15</v>
      </c>
      <c s="8" r="B2287">
        <v>43894</v>
      </c>
    </row>
    <row r="2288">
      <c t="s" s="14" r="A2288">
        <v>16</v>
      </c>
      <c s="8" r="B2288">
        <v>43895</v>
      </c>
    </row>
    <row r="2289">
      <c t="s" s="14" r="A2289">
        <v>17</v>
      </c>
      <c s="8" r="B2289">
        <v>43896</v>
      </c>
    </row>
    <row r="2290">
      <c t="s" s="14" r="A2290">
        <v>18</v>
      </c>
      <c s="8" r="B2290">
        <v>43899</v>
      </c>
    </row>
    <row r="2291">
      <c t="s" s="14" r="A2291">
        <v>19</v>
      </c>
      <c s="8" r="B2291">
        <v>43900</v>
      </c>
    </row>
    <row r="2292">
      <c t="s" s="14" r="A2292">
        <v>15</v>
      </c>
      <c s="8" r="B2292">
        <v>43901</v>
      </c>
    </row>
    <row r="2293">
      <c t="s" s="14" r="A2293">
        <v>16</v>
      </c>
      <c s="8" r="B2293">
        <v>43902</v>
      </c>
    </row>
    <row r="2294">
      <c t="s" s="14" r="A2294">
        <v>17</v>
      </c>
      <c s="8" r="B2294">
        <v>43903</v>
      </c>
    </row>
    <row r="2295">
      <c t="s" s="14" r="A2295">
        <v>18</v>
      </c>
      <c s="8" r="B2295">
        <v>43906</v>
      </c>
    </row>
    <row r="2296">
      <c t="s" s="14" r="A2296">
        <v>19</v>
      </c>
      <c s="8" r="B2296">
        <v>43907</v>
      </c>
    </row>
    <row r="2297">
      <c t="s" s="14" r="A2297">
        <v>15</v>
      </c>
      <c s="8" r="B2297">
        <v>43908</v>
      </c>
    </row>
    <row r="2298">
      <c t="s" s="14" r="A2298">
        <v>16</v>
      </c>
      <c s="8" r="B2298">
        <v>43909</v>
      </c>
    </row>
    <row r="2299">
      <c t="s" s="14" r="A2299">
        <v>17</v>
      </c>
      <c s="8" r="B2299">
        <v>43910</v>
      </c>
    </row>
    <row r="2300">
      <c t="s" s="14" r="A2300">
        <v>18</v>
      </c>
      <c s="8" r="B2300">
        <v>43913</v>
      </c>
    </row>
    <row r="2301">
      <c t="s" s="14" r="A2301">
        <v>19</v>
      </c>
      <c s="8" r="B2301">
        <v>43914</v>
      </c>
    </row>
    <row r="2302">
      <c t="s" s="14" r="A2302">
        <v>15</v>
      </c>
      <c s="8" r="B2302">
        <v>43915</v>
      </c>
    </row>
    <row r="2303">
      <c t="s" s="14" r="A2303">
        <v>16</v>
      </c>
      <c s="8" r="B2303">
        <v>43916</v>
      </c>
    </row>
    <row r="2304">
      <c t="s" s="14" r="A2304">
        <v>17</v>
      </c>
      <c s="8" r="B2304">
        <v>43917</v>
      </c>
    </row>
    <row r="2305">
      <c t="s" s="14" r="A2305">
        <v>18</v>
      </c>
      <c s="8" r="B2305">
        <v>43920</v>
      </c>
    </row>
    <row r="2306">
      <c t="s" s="14" r="A2306">
        <v>19</v>
      </c>
      <c s="8" r="B2306">
        <v>43921</v>
      </c>
    </row>
    <row r="2307">
      <c t="s" s="14" r="A2307">
        <v>15</v>
      </c>
      <c s="8" r="B2307">
        <v>43922</v>
      </c>
    </row>
    <row r="2308">
      <c t="s" s="14" r="A2308">
        <v>16</v>
      </c>
      <c s="8" r="B2308">
        <v>43923</v>
      </c>
    </row>
    <row r="2309">
      <c t="s" s="14" r="A2309">
        <v>17</v>
      </c>
      <c s="8" r="B2309">
        <v>43924</v>
      </c>
    </row>
    <row r="2310">
      <c t="s" s="14" r="A2310">
        <v>18</v>
      </c>
      <c s="8" r="B2310">
        <v>43927</v>
      </c>
    </row>
    <row r="2311">
      <c t="s" s="14" r="A2311">
        <v>19</v>
      </c>
      <c s="8" r="B2311">
        <v>43928</v>
      </c>
    </row>
    <row r="2312">
      <c t="s" s="14" r="A2312">
        <v>15</v>
      </c>
      <c s="8" r="B2312">
        <v>43929</v>
      </c>
    </row>
    <row r="2313">
      <c t="s" s="14" r="A2313">
        <v>16</v>
      </c>
      <c s="8" r="B2313">
        <v>43930</v>
      </c>
    </row>
    <row r="2314">
      <c t="s" s="14" r="A2314">
        <v>17</v>
      </c>
      <c s="8" r="B2314">
        <v>43931</v>
      </c>
    </row>
    <row r="2315">
      <c t="s" s="14" r="A2315">
        <v>18</v>
      </c>
      <c s="8" r="B2315">
        <v>43934</v>
      </c>
    </row>
    <row r="2316">
      <c t="s" s="14" r="A2316">
        <v>19</v>
      </c>
      <c s="8" r="B2316">
        <v>43935</v>
      </c>
    </row>
    <row r="2317">
      <c t="s" s="14" r="A2317">
        <v>15</v>
      </c>
      <c s="8" r="B2317">
        <v>43936</v>
      </c>
    </row>
    <row r="2318">
      <c t="s" s="14" r="A2318">
        <v>16</v>
      </c>
      <c s="8" r="B2318">
        <v>43937</v>
      </c>
    </row>
    <row r="2319">
      <c t="s" s="14" r="A2319">
        <v>17</v>
      </c>
      <c s="8" r="B2319">
        <v>43938</v>
      </c>
    </row>
    <row r="2320">
      <c t="s" s="14" r="A2320">
        <v>18</v>
      </c>
      <c s="8" r="B2320">
        <v>43941</v>
      </c>
    </row>
    <row r="2321">
      <c t="s" s="14" r="A2321">
        <v>19</v>
      </c>
      <c s="8" r="B2321">
        <v>43942</v>
      </c>
    </row>
    <row r="2322">
      <c t="s" s="14" r="A2322">
        <v>15</v>
      </c>
      <c s="8" r="B2322">
        <v>43943</v>
      </c>
    </row>
    <row r="2323">
      <c t="s" s="14" r="A2323">
        <v>16</v>
      </c>
      <c s="8" r="B2323">
        <v>43944</v>
      </c>
    </row>
    <row r="2324">
      <c t="s" s="14" r="A2324">
        <v>17</v>
      </c>
      <c s="8" r="B2324">
        <v>43945</v>
      </c>
    </row>
    <row r="2325">
      <c t="s" s="14" r="A2325">
        <v>18</v>
      </c>
      <c s="8" r="B2325">
        <v>43948</v>
      </c>
    </row>
    <row r="2326">
      <c t="s" s="14" r="A2326">
        <v>19</v>
      </c>
      <c s="8" r="B2326">
        <v>43949</v>
      </c>
    </row>
    <row r="2327">
      <c t="s" s="14" r="A2327">
        <v>15</v>
      </c>
      <c s="8" r="B2327">
        <v>43950</v>
      </c>
    </row>
    <row r="2328">
      <c t="s" s="14" r="A2328">
        <v>16</v>
      </c>
      <c s="8" r="B2328">
        <v>43951</v>
      </c>
    </row>
    <row r="2329">
      <c t="s" s="14" r="A2329">
        <v>17</v>
      </c>
      <c s="8" r="B2329">
        <v>43952</v>
      </c>
    </row>
    <row r="2330">
      <c t="s" s="14" r="A2330">
        <v>18</v>
      </c>
      <c s="8" r="B2330">
        <v>43955</v>
      </c>
    </row>
    <row r="2331">
      <c t="s" s="14" r="A2331">
        <v>19</v>
      </c>
      <c s="8" r="B2331">
        <v>43956</v>
      </c>
    </row>
    <row r="2332">
      <c t="s" s="14" r="A2332">
        <v>15</v>
      </c>
      <c s="8" r="B2332">
        <v>43957</v>
      </c>
    </row>
    <row r="2333">
      <c t="s" s="14" r="A2333">
        <v>16</v>
      </c>
      <c s="8" r="B2333">
        <v>43958</v>
      </c>
    </row>
    <row r="2334">
      <c t="s" s="14" r="A2334">
        <v>17</v>
      </c>
      <c s="8" r="B2334">
        <v>43959</v>
      </c>
    </row>
    <row r="2335">
      <c t="s" s="14" r="A2335">
        <v>18</v>
      </c>
      <c s="8" r="B2335">
        <v>43962</v>
      </c>
    </row>
    <row r="2336">
      <c t="s" s="14" r="A2336">
        <v>19</v>
      </c>
      <c s="8" r="B2336">
        <v>43963</v>
      </c>
    </row>
    <row r="2337">
      <c t="s" s="14" r="A2337">
        <v>15</v>
      </c>
      <c s="8" r="B2337">
        <v>43964</v>
      </c>
    </row>
    <row r="2338">
      <c t="s" s="14" r="A2338">
        <v>16</v>
      </c>
      <c s="8" r="B2338">
        <v>43965</v>
      </c>
    </row>
    <row r="2339">
      <c t="s" s="14" r="A2339">
        <v>17</v>
      </c>
      <c s="8" r="B2339">
        <v>43966</v>
      </c>
    </row>
    <row r="2340">
      <c t="s" s="14" r="A2340">
        <v>18</v>
      </c>
      <c s="8" r="B2340">
        <v>43969</v>
      </c>
    </row>
    <row r="2341">
      <c t="s" s="14" r="A2341">
        <v>19</v>
      </c>
      <c s="8" r="B2341">
        <v>43970</v>
      </c>
    </row>
    <row r="2342">
      <c t="s" s="14" r="A2342">
        <v>15</v>
      </c>
      <c s="8" r="B2342">
        <v>43971</v>
      </c>
    </row>
    <row r="2343">
      <c t="s" s="14" r="A2343">
        <v>16</v>
      </c>
      <c s="8" r="B2343">
        <v>43972</v>
      </c>
    </row>
    <row r="2344">
      <c t="s" s="14" r="A2344">
        <v>17</v>
      </c>
      <c s="8" r="B2344">
        <v>43973</v>
      </c>
    </row>
    <row r="2345">
      <c t="s" s="14" r="A2345">
        <v>18</v>
      </c>
      <c s="8" r="B2345">
        <v>43976</v>
      </c>
    </row>
    <row r="2346">
      <c t="s" s="14" r="A2346">
        <v>19</v>
      </c>
      <c s="8" r="B2346">
        <v>43977</v>
      </c>
    </row>
    <row r="2347">
      <c t="s" s="14" r="A2347">
        <v>15</v>
      </c>
      <c s="8" r="B2347">
        <v>43978</v>
      </c>
    </row>
    <row r="2348">
      <c t="s" s="14" r="A2348">
        <v>16</v>
      </c>
      <c s="8" r="B2348">
        <v>43979</v>
      </c>
    </row>
    <row r="2349">
      <c t="s" s="14" r="A2349">
        <v>17</v>
      </c>
      <c s="8" r="B2349">
        <v>43980</v>
      </c>
    </row>
    <row r="2350">
      <c t="s" s="14" r="A2350">
        <v>18</v>
      </c>
      <c s="8" r="B2350">
        <v>43983</v>
      </c>
    </row>
    <row r="2351">
      <c t="s" s="14" r="A2351">
        <v>19</v>
      </c>
      <c s="8" r="B2351">
        <v>43984</v>
      </c>
    </row>
    <row r="2352">
      <c t="s" s="14" r="A2352">
        <v>15</v>
      </c>
      <c s="8" r="B2352">
        <v>43985</v>
      </c>
    </row>
    <row r="2353">
      <c t="s" s="14" r="A2353">
        <v>16</v>
      </c>
      <c s="8" r="B2353">
        <v>43986</v>
      </c>
    </row>
    <row r="2354">
      <c t="s" s="14" r="A2354">
        <v>17</v>
      </c>
      <c s="8" r="B2354">
        <v>43987</v>
      </c>
    </row>
    <row r="2355">
      <c t="s" s="14" r="A2355">
        <v>18</v>
      </c>
      <c s="8" r="B2355">
        <v>43990</v>
      </c>
    </row>
    <row r="2356">
      <c t="s" s="14" r="A2356">
        <v>19</v>
      </c>
      <c s="8" r="B2356">
        <v>43991</v>
      </c>
    </row>
    <row r="2357">
      <c t="s" s="14" r="A2357">
        <v>15</v>
      </c>
      <c s="8" r="B2357">
        <v>43992</v>
      </c>
    </row>
    <row r="2358">
      <c t="s" s="14" r="A2358">
        <v>16</v>
      </c>
      <c s="8" r="B2358">
        <v>43993</v>
      </c>
    </row>
    <row r="2359">
      <c t="s" s="14" r="A2359">
        <v>17</v>
      </c>
      <c s="8" r="B2359">
        <v>43994</v>
      </c>
    </row>
    <row r="2360">
      <c t="s" s="14" r="A2360">
        <v>18</v>
      </c>
      <c s="8" r="B2360">
        <v>43997</v>
      </c>
    </row>
    <row r="2361">
      <c t="s" s="14" r="A2361">
        <v>19</v>
      </c>
      <c s="8" r="B2361">
        <v>43998</v>
      </c>
    </row>
    <row r="2362">
      <c t="s" s="14" r="A2362">
        <v>15</v>
      </c>
      <c s="8" r="B2362">
        <v>43999</v>
      </c>
    </row>
    <row r="2363">
      <c t="s" s="14" r="A2363">
        <v>16</v>
      </c>
      <c s="8" r="B2363">
        <v>44000</v>
      </c>
    </row>
    <row r="2364">
      <c t="s" s="14" r="A2364">
        <v>17</v>
      </c>
      <c s="8" r="B2364">
        <v>44001</v>
      </c>
    </row>
    <row r="2365">
      <c t="s" s="14" r="A2365">
        <v>18</v>
      </c>
      <c s="8" r="B2365">
        <v>44004</v>
      </c>
    </row>
    <row r="2366">
      <c t="s" s="14" r="A2366">
        <v>19</v>
      </c>
      <c s="8" r="B2366">
        <v>44005</v>
      </c>
    </row>
    <row r="2367">
      <c t="s" s="14" r="A2367">
        <v>15</v>
      </c>
      <c s="8" r="B2367">
        <v>44006</v>
      </c>
    </row>
    <row r="2368">
      <c t="s" s="14" r="A2368">
        <v>16</v>
      </c>
      <c s="8" r="B2368">
        <v>44007</v>
      </c>
    </row>
    <row r="2369">
      <c t="s" s="14" r="A2369">
        <v>17</v>
      </c>
      <c s="8" r="B2369">
        <v>44008</v>
      </c>
    </row>
    <row r="2370">
      <c t="s" s="14" r="A2370">
        <v>18</v>
      </c>
      <c s="8" r="B2370">
        <v>44011</v>
      </c>
    </row>
    <row r="2371">
      <c t="s" s="14" r="A2371">
        <v>19</v>
      </c>
      <c s="8" r="B2371">
        <v>44012</v>
      </c>
    </row>
    <row r="2372">
      <c t="s" s="14" r="A2372">
        <v>15</v>
      </c>
      <c s="8" r="B2372">
        <v>44013</v>
      </c>
    </row>
    <row r="2373">
      <c t="s" s="14" r="A2373">
        <v>16</v>
      </c>
      <c s="8" r="B2373">
        <v>44014</v>
      </c>
    </row>
    <row r="2374">
      <c t="s" s="14" r="A2374">
        <v>17</v>
      </c>
      <c s="8" r="B2374">
        <v>44015</v>
      </c>
    </row>
    <row r="2375">
      <c t="s" s="14" r="A2375">
        <v>18</v>
      </c>
      <c s="8" r="B2375">
        <v>44018</v>
      </c>
    </row>
    <row r="2376">
      <c t="s" s="14" r="A2376">
        <v>19</v>
      </c>
      <c s="8" r="B2376">
        <v>44019</v>
      </c>
    </row>
    <row r="2377">
      <c t="s" s="14" r="A2377">
        <v>15</v>
      </c>
      <c s="8" r="B2377">
        <v>44020</v>
      </c>
    </row>
    <row r="2378">
      <c t="s" s="14" r="A2378">
        <v>16</v>
      </c>
      <c s="8" r="B2378">
        <v>44021</v>
      </c>
    </row>
    <row r="2379">
      <c t="s" s="14" r="A2379">
        <v>17</v>
      </c>
      <c s="8" r="B2379">
        <v>44022</v>
      </c>
    </row>
    <row r="2380">
      <c t="s" s="14" r="A2380">
        <v>18</v>
      </c>
      <c s="8" r="B2380">
        <v>44025</v>
      </c>
    </row>
    <row r="2381">
      <c t="s" s="14" r="A2381">
        <v>19</v>
      </c>
      <c s="8" r="B2381">
        <v>44026</v>
      </c>
    </row>
    <row r="2382">
      <c t="s" s="14" r="A2382">
        <v>15</v>
      </c>
      <c s="8" r="B2382">
        <v>44027</v>
      </c>
    </row>
    <row r="2383">
      <c t="s" s="14" r="A2383">
        <v>16</v>
      </c>
      <c s="8" r="B2383">
        <v>44028</v>
      </c>
    </row>
    <row r="2384">
      <c t="s" s="14" r="A2384">
        <v>17</v>
      </c>
      <c s="8" r="B2384">
        <v>44029</v>
      </c>
    </row>
    <row r="2385">
      <c t="s" s="14" r="A2385">
        <v>18</v>
      </c>
      <c s="8" r="B2385">
        <v>44032</v>
      </c>
    </row>
    <row r="2386">
      <c t="s" s="14" r="A2386">
        <v>19</v>
      </c>
      <c s="8" r="B2386">
        <v>44033</v>
      </c>
    </row>
    <row r="2387">
      <c t="s" s="14" r="A2387">
        <v>15</v>
      </c>
      <c s="8" r="B2387">
        <v>44034</v>
      </c>
    </row>
    <row r="2388">
      <c t="s" s="14" r="A2388">
        <v>16</v>
      </c>
      <c s="8" r="B2388">
        <v>44035</v>
      </c>
    </row>
    <row r="2389">
      <c t="s" s="14" r="A2389">
        <v>17</v>
      </c>
      <c s="8" r="B2389">
        <v>44036</v>
      </c>
    </row>
    <row r="2390">
      <c t="s" s="14" r="A2390">
        <v>18</v>
      </c>
      <c s="8" r="B2390">
        <v>44039</v>
      </c>
    </row>
    <row r="2391">
      <c t="s" s="14" r="A2391">
        <v>19</v>
      </c>
      <c s="8" r="B2391">
        <v>44040</v>
      </c>
    </row>
    <row r="2392">
      <c t="s" s="14" r="A2392">
        <v>15</v>
      </c>
      <c s="8" r="B2392">
        <v>44041</v>
      </c>
    </row>
    <row r="2393">
      <c t="s" s="14" r="A2393">
        <v>16</v>
      </c>
      <c s="8" r="B2393">
        <v>44042</v>
      </c>
    </row>
    <row r="2394">
      <c t="s" s="14" r="A2394">
        <v>17</v>
      </c>
      <c s="8" r="B2394">
        <v>44043</v>
      </c>
    </row>
    <row r="2395">
      <c t="s" s="14" r="A2395">
        <v>18</v>
      </c>
      <c s="8" r="B2395">
        <v>44046</v>
      </c>
    </row>
    <row r="2396">
      <c t="s" s="14" r="A2396">
        <v>19</v>
      </c>
      <c s="8" r="B2396">
        <v>44047</v>
      </c>
    </row>
    <row r="2397">
      <c t="s" s="14" r="A2397">
        <v>15</v>
      </c>
      <c s="8" r="B2397">
        <v>44048</v>
      </c>
    </row>
    <row r="2398">
      <c t="s" s="14" r="A2398">
        <v>16</v>
      </c>
      <c s="8" r="B2398">
        <v>44049</v>
      </c>
    </row>
    <row r="2399">
      <c t="s" s="14" r="A2399">
        <v>17</v>
      </c>
      <c s="8" r="B2399">
        <v>44050</v>
      </c>
    </row>
    <row r="2400">
      <c t="s" s="14" r="A2400">
        <v>18</v>
      </c>
      <c s="8" r="B2400">
        <v>44053</v>
      </c>
    </row>
    <row r="2401">
      <c t="s" s="14" r="A2401">
        <v>19</v>
      </c>
      <c s="8" r="B2401">
        <v>44054</v>
      </c>
    </row>
    <row r="2402">
      <c t="s" s="14" r="A2402">
        <v>15</v>
      </c>
      <c s="8" r="B2402">
        <v>44055</v>
      </c>
    </row>
    <row r="2403">
      <c t="s" s="14" r="A2403">
        <v>16</v>
      </c>
      <c s="8" r="B2403">
        <v>44056</v>
      </c>
    </row>
    <row r="2404">
      <c t="s" s="14" r="A2404">
        <v>17</v>
      </c>
      <c s="8" r="B2404">
        <v>44057</v>
      </c>
    </row>
    <row r="2405">
      <c t="s" s="14" r="A2405">
        <v>18</v>
      </c>
      <c s="8" r="B2405">
        <v>44060</v>
      </c>
    </row>
    <row r="2406">
      <c t="s" s="14" r="A2406">
        <v>19</v>
      </c>
      <c s="8" r="B2406">
        <v>44061</v>
      </c>
    </row>
    <row r="2407">
      <c t="s" s="14" r="A2407">
        <v>15</v>
      </c>
      <c s="8" r="B2407">
        <v>44062</v>
      </c>
    </row>
    <row r="2408">
      <c t="s" s="14" r="A2408">
        <v>16</v>
      </c>
      <c s="8" r="B2408">
        <v>44063</v>
      </c>
    </row>
    <row r="2409">
      <c t="s" s="14" r="A2409">
        <v>17</v>
      </c>
      <c s="8" r="B2409">
        <v>44064</v>
      </c>
    </row>
    <row r="2410">
      <c t="s" s="14" r="A2410">
        <v>18</v>
      </c>
      <c s="8" r="B2410">
        <v>44067</v>
      </c>
    </row>
    <row r="2411">
      <c t="s" s="14" r="A2411">
        <v>19</v>
      </c>
      <c s="8" r="B2411">
        <v>44068</v>
      </c>
    </row>
    <row r="2412">
      <c t="s" s="14" r="A2412">
        <v>15</v>
      </c>
      <c s="8" r="B2412">
        <v>44069</v>
      </c>
    </row>
    <row r="2413">
      <c t="s" s="14" r="A2413">
        <v>16</v>
      </c>
      <c s="8" r="B2413">
        <v>44070</v>
      </c>
    </row>
    <row r="2414">
      <c t="s" s="14" r="A2414">
        <v>17</v>
      </c>
      <c s="8" r="B2414">
        <v>44071</v>
      </c>
    </row>
    <row r="2415">
      <c t="s" s="14" r="A2415">
        <v>18</v>
      </c>
      <c s="8" r="B2415">
        <v>44074</v>
      </c>
    </row>
    <row r="2416">
      <c t="s" s="14" r="A2416">
        <v>19</v>
      </c>
      <c s="8" r="B2416">
        <v>44075</v>
      </c>
    </row>
    <row r="2417">
      <c t="s" s="14" r="A2417">
        <v>15</v>
      </c>
      <c s="8" r="B2417">
        <v>44076</v>
      </c>
    </row>
    <row r="2418">
      <c t="s" s="14" r="A2418">
        <v>16</v>
      </c>
      <c s="8" r="B2418">
        <v>44077</v>
      </c>
    </row>
    <row r="2419">
      <c t="s" s="14" r="A2419">
        <v>17</v>
      </c>
      <c s="8" r="B2419">
        <v>44078</v>
      </c>
    </row>
    <row r="2420">
      <c t="s" s="14" r="A2420">
        <v>18</v>
      </c>
      <c s="8" r="B2420">
        <v>44081</v>
      </c>
    </row>
    <row r="2421">
      <c t="s" s="14" r="A2421">
        <v>19</v>
      </c>
      <c s="8" r="B2421">
        <v>44082</v>
      </c>
    </row>
    <row r="2422">
      <c t="s" s="14" r="A2422">
        <v>15</v>
      </c>
      <c s="8" r="B2422">
        <v>44083</v>
      </c>
    </row>
    <row r="2423">
      <c t="s" s="14" r="A2423">
        <v>16</v>
      </c>
      <c s="8" r="B2423">
        <v>44084</v>
      </c>
    </row>
    <row r="2424">
      <c t="s" s="14" r="A2424">
        <v>17</v>
      </c>
      <c s="8" r="B2424">
        <v>44085</v>
      </c>
    </row>
    <row r="2425">
      <c t="s" s="14" r="A2425">
        <v>18</v>
      </c>
      <c s="8" r="B2425">
        <v>44088</v>
      </c>
    </row>
    <row r="2426">
      <c t="s" s="14" r="A2426">
        <v>19</v>
      </c>
      <c s="8" r="B2426">
        <v>44089</v>
      </c>
    </row>
    <row r="2427">
      <c t="s" s="14" r="A2427">
        <v>15</v>
      </c>
      <c s="8" r="B2427">
        <v>44090</v>
      </c>
    </row>
    <row r="2428">
      <c t="s" s="14" r="A2428">
        <v>16</v>
      </c>
      <c s="8" r="B2428">
        <v>44091</v>
      </c>
    </row>
    <row r="2429">
      <c t="s" s="14" r="A2429">
        <v>17</v>
      </c>
      <c s="8" r="B2429">
        <v>44092</v>
      </c>
    </row>
    <row r="2430">
      <c t="s" s="14" r="A2430">
        <v>18</v>
      </c>
      <c s="8" r="B2430">
        <v>44095</v>
      </c>
    </row>
    <row r="2431">
      <c t="s" s="14" r="A2431">
        <v>19</v>
      </c>
      <c s="8" r="B2431">
        <v>44096</v>
      </c>
    </row>
    <row r="2432">
      <c t="s" s="14" r="A2432">
        <v>15</v>
      </c>
      <c s="8" r="B2432">
        <v>44097</v>
      </c>
    </row>
    <row r="2433">
      <c t="s" s="14" r="A2433">
        <v>16</v>
      </c>
      <c s="8" r="B2433">
        <v>44098</v>
      </c>
    </row>
    <row r="2434">
      <c t="s" s="14" r="A2434">
        <v>17</v>
      </c>
      <c s="8" r="B2434">
        <v>44099</v>
      </c>
    </row>
    <row r="2435">
      <c t="s" s="14" r="A2435">
        <v>18</v>
      </c>
      <c s="8" r="B2435">
        <v>44102</v>
      </c>
    </row>
    <row r="2436">
      <c t="s" s="14" r="A2436">
        <v>19</v>
      </c>
      <c s="8" r="B2436">
        <v>44103</v>
      </c>
    </row>
    <row r="2437">
      <c t="s" s="14" r="A2437">
        <v>15</v>
      </c>
      <c s="8" r="B2437">
        <v>44104</v>
      </c>
    </row>
    <row r="2438">
      <c t="s" s="14" r="A2438">
        <v>16</v>
      </c>
      <c s="8" r="B2438">
        <v>44105</v>
      </c>
    </row>
    <row r="2439">
      <c t="s" s="14" r="A2439">
        <v>17</v>
      </c>
      <c s="8" r="B2439">
        <v>44106</v>
      </c>
    </row>
    <row r="2440">
      <c t="s" s="14" r="A2440">
        <v>18</v>
      </c>
      <c s="8" r="B2440">
        <v>44109</v>
      </c>
    </row>
    <row r="2441">
      <c t="s" s="14" r="A2441">
        <v>19</v>
      </c>
      <c s="8" r="B2441">
        <v>44110</v>
      </c>
    </row>
    <row r="2442">
      <c t="s" s="14" r="A2442">
        <v>15</v>
      </c>
      <c s="8" r="B2442">
        <v>44111</v>
      </c>
    </row>
    <row r="2443">
      <c t="s" s="14" r="A2443">
        <v>16</v>
      </c>
      <c s="8" r="B2443">
        <v>44112</v>
      </c>
    </row>
    <row r="2444">
      <c t="s" s="14" r="A2444">
        <v>17</v>
      </c>
      <c s="8" r="B2444">
        <v>44113</v>
      </c>
    </row>
    <row r="2445">
      <c t="s" s="14" r="A2445">
        <v>18</v>
      </c>
      <c s="8" r="B2445">
        <v>44116</v>
      </c>
    </row>
    <row r="2446">
      <c t="s" s="14" r="A2446">
        <v>19</v>
      </c>
      <c s="8" r="B2446">
        <v>44117</v>
      </c>
    </row>
    <row r="2447">
      <c t="s" s="14" r="A2447">
        <v>15</v>
      </c>
      <c s="8" r="B2447">
        <v>44118</v>
      </c>
    </row>
    <row r="2448">
      <c t="s" s="14" r="A2448">
        <v>16</v>
      </c>
      <c s="8" r="B2448">
        <v>44119</v>
      </c>
    </row>
    <row r="2449">
      <c t="s" s="14" r="A2449">
        <v>17</v>
      </c>
      <c s="8" r="B2449">
        <v>44120</v>
      </c>
    </row>
    <row r="2450">
      <c t="s" s="14" r="A2450">
        <v>18</v>
      </c>
      <c s="8" r="B2450">
        <v>44123</v>
      </c>
    </row>
    <row r="2451">
      <c t="s" s="14" r="A2451">
        <v>19</v>
      </c>
      <c s="8" r="B2451">
        <v>44124</v>
      </c>
    </row>
    <row r="2452">
      <c t="s" s="14" r="A2452">
        <v>15</v>
      </c>
      <c s="8" r="B2452">
        <v>44125</v>
      </c>
    </row>
    <row r="2453">
      <c t="s" s="14" r="A2453">
        <v>16</v>
      </c>
      <c s="8" r="B2453">
        <v>44126</v>
      </c>
    </row>
    <row r="2454">
      <c t="s" s="14" r="A2454">
        <v>17</v>
      </c>
      <c s="8" r="B2454">
        <v>44127</v>
      </c>
    </row>
    <row r="2455">
      <c t="s" s="14" r="A2455">
        <v>18</v>
      </c>
      <c s="8" r="B2455">
        <v>44130</v>
      </c>
    </row>
    <row r="2456">
      <c t="s" s="14" r="A2456">
        <v>19</v>
      </c>
      <c s="8" r="B2456">
        <v>44131</v>
      </c>
    </row>
    <row r="2457">
      <c t="s" s="14" r="A2457">
        <v>15</v>
      </c>
      <c s="8" r="B2457">
        <v>44132</v>
      </c>
    </row>
    <row r="2458">
      <c t="s" s="14" r="A2458">
        <v>16</v>
      </c>
      <c s="8" r="B2458">
        <v>44133</v>
      </c>
    </row>
    <row r="2459">
      <c t="s" s="14" r="A2459">
        <v>17</v>
      </c>
      <c s="8" r="B2459">
        <v>44134</v>
      </c>
    </row>
    <row r="2460">
      <c t="s" s="14" r="A2460">
        <v>18</v>
      </c>
      <c s="8" r="B2460">
        <v>44137</v>
      </c>
    </row>
    <row r="2461">
      <c t="s" s="14" r="A2461">
        <v>19</v>
      </c>
      <c s="8" r="B2461">
        <v>44138</v>
      </c>
    </row>
    <row r="2462">
      <c t="s" s="14" r="A2462">
        <v>15</v>
      </c>
      <c s="8" r="B2462">
        <v>44139</v>
      </c>
    </row>
    <row r="2463">
      <c t="s" s="14" r="A2463">
        <v>16</v>
      </c>
      <c s="8" r="B2463">
        <v>44140</v>
      </c>
    </row>
    <row r="2464">
      <c t="s" s="14" r="A2464">
        <v>17</v>
      </c>
      <c s="8" r="B2464">
        <v>44141</v>
      </c>
    </row>
    <row r="2465">
      <c t="s" s="14" r="A2465">
        <v>18</v>
      </c>
      <c s="8" r="B2465">
        <v>44144</v>
      </c>
    </row>
    <row r="2466">
      <c t="s" s="14" r="A2466">
        <v>19</v>
      </c>
      <c s="8" r="B2466">
        <v>44145</v>
      </c>
    </row>
    <row r="2467">
      <c t="s" s="14" r="A2467">
        <v>15</v>
      </c>
      <c s="8" r="B2467">
        <v>44146</v>
      </c>
    </row>
    <row r="2468">
      <c t="s" s="14" r="A2468">
        <v>16</v>
      </c>
      <c s="8" r="B2468">
        <v>44147</v>
      </c>
    </row>
    <row r="2469">
      <c t="s" s="14" r="A2469">
        <v>17</v>
      </c>
      <c s="8" r="B2469">
        <v>44148</v>
      </c>
    </row>
    <row r="2470">
      <c t="s" s="14" r="A2470">
        <v>18</v>
      </c>
      <c s="8" r="B2470">
        <v>44151</v>
      </c>
    </row>
    <row r="2471">
      <c t="s" s="14" r="A2471">
        <v>19</v>
      </c>
      <c s="8" r="B2471">
        <v>44152</v>
      </c>
    </row>
    <row r="2472">
      <c t="s" s="14" r="A2472">
        <v>15</v>
      </c>
      <c s="8" r="B2472">
        <v>44153</v>
      </c>
    </row>
    <row r="2473">
      <c t="s" s="14" r="A2473">
        <v>16</v>
      </c>
      <c s="8" r="B2473">
        <v>44154</v>
      </c>
    </row>
    <row r="2474">
      <c t="s" s="14" r="A2474">
        <v>17</v>
      </c>
      <c s="8" r="B2474">
        <v>44155</v>
      </c>
    </row>
    <row r="2475">
      <c t="s" s="14" r="A2475">
        <v>18</v>
      </c>
      <c s="8" r="B2475">
        <v>44158</v>
      </c>
    </row>
    <row r="2476">
      <c t="s" s="14" r="A2476">
        <v>19</v>
      </c>
      <c s="8" r="B2476">
        <v>44159</v>
      </c>
    </row>
    <row r="2477">
      <c t="s" s="14" r="A2477">
        <v>15</v>
      </c>
      <c s="8" r="B2477">
        <v>44160</v>
      </c>
    </row>
    <row r="2478">
      <c t="s" s="14" r="A2478">
        <v>16</v>
      </c>
      <c s="8" r="B2478">
        <v>44161</v>
      </c>
    </row>
    <row r="2479">
      <c t="s" s="14" r="A2479">
        <v>17</v>
      </c>
      <c s="8" r="B2479">
        <v>44162</v>
      </c>
    </row>
    <row r="2480">
      <c t="s" s="14" r="A2480">
        <v>18</v>
      </c>
      <c s="8" r="B2480">
        <v>44165</v>
      </c>
    </row>
    <row r="2481">
      <c t="s" s="14" r="A2481">
        <v>19</v>
      </c>
      <c s="8" r="B2481">
        <v>44166</v>
      </c>
    </row>
    <row r="2482">
      <c t="s" s="14" r="A2482">
        <v>15</v>
      </c>
      <c s="8" r="B2482">
        <v>44167</v>
      </c>
    </row>
    <row r="2483">
      <c t="s" s="14" r="A2483">
        <v>16</v>
      </c>
      <c s="8" r="B2483">
        <v>44168</v>
      </c>
    </row>
    <row r="2484">
      <c t="s" s="14" r="A2484">
        <v>17</v>
      </c>
      <c s="8" r="B2484">
        <v>44169</v>
      </c>
    </row>
    <row r="2485">
      <c t="s" s="14" r="A2485">
        <v>18</v>
      </c>
      <c s="8" r="B2485">
        <v>44172</v>
      </c>
    </row>
    <row r="2486">
      <c t="s" s="14" r="A2486">
        <v>19</v>
      </c>
      <c s="8" r="B2486">
        <v>44173</v>
      </c>
    </row>
    <row r="2487">
      <c t="s" s="14" r="A2487">
        <v>15</v>
      </c>
      <c s="8" r="B2487">
        <v>44174</v>
      </c>
    </row>
    <row r="2488">
      <c t="s" s="14" r="A2488">
        <v>16</v>
      </c>
      <c s="8" r="B2488">
        <v>44175</v>
      </c>
    </row>
    <row r="2489">
      <c t="s" s="14" r="A2489">
        <v>17</v>
      </c>
      <c s="8" r="B2489">
        <v>44176</v>
      </c>
    </row>
    <row r="2490">
      <c t="s" s="14" r="A2490">
        <v>18</v>
      </c>
      <c s="8" r="B2490">
        <v>44179</v>
      </c>
    </row>
    <row r="2491">
      <c t="s" s="14" r="A2491">
        <v>19</v>
      </c>
      <c s="8" r="B2491">
        <v>44180</v>
      </c>
    </row>
    <row r="2492">
      <c t="s" s="14" r="A2492">
        <v>15</v>
      </c>
      <c s="8" r="B2492">
        <v>44181</v>
      </c>
    </row>
    <row r="2493">
      <c t="s" s="14" r="A2493">
        <v>16</v>
      </c>
      <c s="8" r="B2493">
        <v>44182</v>
      </c>
    </row>
    <row r="2494">
      <c t="s" s="14" r="A2494">
        <v>17</v>
      </c>
      <c s="8" r="B2494">
        <v>44183</v>
      </c>
    </row>
    <row r="2495">
      <c t="s" s="14" r="A2495">
        <v>18</v>
      </c>
      <c s="8" r="B2495">
        <v>44186</v>
      </c>
    </row>
    <row r="2496">
      <c t="s" s="14" r="A2496">
        <v>19</v>
      </c>
      <c s="8" r="B2496">
        <v>44187</v>
      </c>
    </row>
    <row r="2497">
      <c t="s" s="14" r="A2497">
        <v>15</v>
      </c>
      <c s="8" r="B2497">
        <v>44188</v>
      </c>
    </row>
    <row r="2498">
      <c t="s" s="14" r="A2498">
        <v>16</v>
      </c>
      <c s="8" r="B2498">
        <v>44189</v>
      </c>
    </row>
    <row r="2499">
      <c t="s" s="14" r="A2499">
        <v>17</v>
      </c>
      <c s="8" r="B2499">
        <v>44190</v>
      </c>
    </row>
    <row r="2500">
      <c t="s" s="14" r="A2500">
        <v>18</v>
      </c>
      <c s="8" r="B2500">
        <v>44193</v>
      </c>
    </row>
    <row r="2501">
      <c t="s" s="14" r="A2501">
        <v>19</v>
      </c>
      <c s="8" r="B2501">
        <v>44194</v>
      </c>
    </row>
    <row r="2502">
      <c t="s" s="14" r="A2502">
        <v>15</v>
      </c>
      <c s="8" r="B2502">
        <v>44195</v>
      </c>
    </row>
    <row r="2503">
      <c t="s" s="14" r="A2503">
        <v>16</v>
      </c>
      <c s="8" r="B2503">
        <v>44196</v>
      </c>
    </row>
    <row r="2504">
      <c t="s" s="14" r="A2504">
        <v>17</v>
      </c>
      <c s="8" r="B2504">
        <v>44197</v>
      </c>
    </row>
    <row r="2505">
      <c t="s" s="14" r="A2505">
        <v>18</v>
      </c>
      <c s="8" r="B2505">
        <v>44200</v>
      </c>
    </row>
    <row r="2506">
      <c t="s" s="14" r="A2506">
        <v>19</v>
      </c>
      <c s="8" r="B2506">
        <v>44201</v>
      </c>
    </row>
    <row r="2507">
      <c t="s" s="14" r="A2507">
        <v>15</v>
      </c>
      <c s="8" r="B2507">
        <v>44202</v>
      </c>
    </row>
    <row r="2508">
      <c t="s" s="14" r="A2508">
        <v>16</v>
      </c>
      <c s="8" r="B2508">
        <v>44203</v>
      </c>
    </row>
    <row r="2509">
      <c t="s" s="14" r="A2509">
        <v>17</v>
      </c>
      <c s="8" r="B2509">
        <v>44204</v>
      </c>
    </row>
    <row r="2510">
      <c t="s" s="14" r="A2510">
        <v>18</v>
      </c>
      <c s="8" r="B2510">
        <v>44207</v>
      </c>
    </row>
    <row r="2511">
      <c t="s" s="14" r="A2511">
        <v>19</v>
      </c>
      <c s="8" r="B2511">
        <v>44208</v>
      </c>
    </row>
    <row r="2512">
      <c t="s" s="14" r="A2512">
        <v>15</v>
      </c>
      <c s="8" r="B2512">
        <v>44209</v>
      </c>
    </row>
    <row r="2513">
      <c t="s" s="14" r="A2513">
        <v>16</v>
      </c>
      <c s="8" r="B2513">
        <v>44210</v>
      </c>
    </row>
    <row r="2514">
      <c t="s" s="14" r="A2514">
        <v>17</v>
      </c>
      <c s="8" r="B2514">
        <v>44211</v>
      </c>
    </row>
    <row r="2515">
      <c t="s" s="14" r="A2515">
        <v>18</v>
      </c>
      <c s="8" r="B2515">
        <v>44214</v>
      </c>
    </row>
    <row r="2516">
      <c t="s" s="14" r="A2516">
        <v>19</v>
      </c>
      <c s="8" r="B2516">
        <v>44215</v>
      </c>
    </row>
    <row r="2517">
      <c t="s" s="14" r="A2517">
        <v>15</v>
      </c>
      <c s="8" r="B2517">
        <v>44216</v>
      </c>
    </row>
    <row r="2518">
      <c t="s" s="14" r="A2518">
        <v>16</v>
      </c>
      <c s="8" r="B2518">
        <v>44217</v>
      </c>
    </row>
    <row r="2519">
      <c t="s" s="14" r="A2519">
        <v>17</v>
      </c>
      <c s="8" r="B2519">
        <v>44218</v>
      </c>
    </row>
    <row r="2520">
      <c t="s" s="14" r="A2520">
        <v>18</v>
      </c>
      <c s="8" r="B2520">
        <v>44221</v>
      </c>
    </row>
    <row r="2521">
      <c t="s" s="14" r="A2521">
        <v>19</v>
      </c>
      <c s="8" r="B2521">
        <v>44222</v>
      </c>
    </row>
    <row r="2522">
      <c t="s" s="14" r="A2522">
        <v>15</v>
      </c>
      <c s="8" r="B2522">
        <v>44223</v>
      </c>
    </row>
    <row r="2523">
      <c t="s" s="14" r="A2523">
        <v>16</v>
      </c>
      <c s="8" r="B2523">
        <v>44224</v>
      </c>
    </row>
    <row r="2524">
      <c t="s" s="14" r="A2524">
        <v>17</v>
      </c>
      <c s="8" r="B2524">
        <v>44225</v>
      </c>
    </row>
    <row r="2525">
      <c t="s" s="7" r="A2525">
        <v>18</v>
      </c>
      <c s="8" r="B2525">
        <v>44228</v>
      </c>
    </row>
    <row r="2526">
      <c t="s" s="7" r="A2526">
        <v>19</v>
      </c>
      <c s="8" r="B2526">
        <v>44229</v>
      </c>
    </row>
    <row r="2527">
      <c t="s" s="14" r="A2527">
        <v>15</v>
      </c>
      <c s="8" r="B2527">
        <v>44230</v>
      </c>
    </row>
    <row r="2528">
      <c t="s" s="7" r="A2528">
        <v>16</v>
      </c>
      <c s="8" r="B2528">
        <v>44231</v>
      </c>
    </row>
    <row r="2529">
      <c t="s" s="7" r="A2529">
        <v>17</v>
      </c>
      <c s="8" r="B2529">
        <v>44232</v>
      </c>
    </row>
    <row r="2530">
      <c t="s" s="7" r="A2530">
        <v>18</v>
      </c>
      <c s="8" r="B2530">
        <v>44235</v>
      </c>
    </row>
    <row r="2531">
      <c t="s" s="7" r="A2531">
        <v>19</v>
      </c>
      <c s="8" r="B2531">
        <v>44236</v>
      </c>
    </row>
    <row r="2532">
      <c t="s" s="7" r="A2532">
        <v>15</v>
      </c>
      <c s="8" r="B2532">
        <v>44237</v>
      </c>
    </row>
    <row r="2533">
      <c t="s" s="7" r="A2533">
        <v>16</v>
      </c>
      <c s="8" r="B2533">
        <v>44238</v>
      </c>
    </row>
    <row r="2534">
      <c t="s" s="7" r="A2534">
        <v>17</v>
      </c>
      <c s="8" r="B2534">
        <v>44239</v>
      </c>
    </row>
    <row r="2535">
      <c t="s" s="7" r="A2535">
        <v>18</v>
      </c>
      <c s="8" r="B2535">
        <v>44242</v>
      </c>
    </row>
    <row r="2536">
      <c t="s" s="7" r="A2536">
        <v>19</v>
      </c>
      <c s="8" r="B2536">
        <v>44243</v>
      </c>
    </row>
    <row r="2537">
      <c t="s" s="7" r="A2537">
        <v>15</v>
      </c>
      <c s="8" r="B2537">
        <v>44244</v>
      </c>
    </row>
    <row r="2538">
      <c t="s" s="7" r="A2538">
        <v>16</v>
      </c>
      <c s="8" r="B2538">
        <v>44245</v>
      </c>
    </row>
    <row r="2539">
      <c t="s" s="7" r="A2539">
        <v>17</v>
      </c>
      <c s="8" r="B2539">
        <v>44246</v>
      </c>
    </row>
    <row r="2540">
      <c t="s" s="7" r="A2540">
        <v>18</v>
      </c>
      <c s="8" r="B2540">
        <v>44249</v>
      </c>
    </row>
    <row r="2541">
      <c t="s" s="7" r="A2541">
        <v>19</v>
      </c>
      <c s="8" r="B2541">
        <v>44250</v>
      </c>
    </row>
    <row r="2542">
      <c t="s" s="7" r="A2542">
        <v>15</v>
      </c>
      <c s="8" r="B2542">
        <v>44251</v>
      </c>
    </row>
    <row r="2543">
      <c t="s" s="7" r="A2543">
        <v>16</v>
      </c>
      <c s="8" r="B2543">
        <v>44252</v>
      </c>
    </row>
    <row r="2544">
      <c t="s" s="7" r="A2544">
        <v>17</v>
      </c>
      <c s="8" r="B2544">
        <v>44253</v>
      </c>
    </row>
    <row r="2545">
      <c t="s" s="7" r="A2545">
        <v>18</v>
      </c>
      <c s="8" r="B2545">
        <v>44256</v>
      </c>
    </row>
    <row r="2546">
      <c t="s" s="7" r="A2546">
        <v>19</v>
      </c>
      <c s="8" r="B2546">
        <v>44257</v>
      </c>
    </row>
    <row r="2547">
      <c t="s" s="7" r="A2547">
        <v>15</v>
      </c>
      <c s="8" r="B2547">
        <v>44258</v>
      </c>
    </row>
    <row r="2548">
      <c t="s" s="7" r="A2548">
        <v>16</v>
      </c>
      <c s="8" r="B2548">
        <v>44259</v>
      </c>
    </row>
    <row r="2549">
      <c t="s" s="7" r="A2549">
        <v>17</v>
      </c>
      <c s="8" r="B2549">
        <v>44260</v>
      </c>
    </row>
    <row r="2550">
      <c t="s" s="7" r="A2550">
        <v>18</v>
      </c>
      <c s="8" r="B2550">
        <v>44263</v>
      </c>
    </row>
    <row r="2551">
      <c t="s" s="7" r="A2551">
        <v>19</v>
      </c>
      <c s="8" r="B2551">
        <v>44264</v>
      </c>
    </row>
    <row r="2552">
      <c t="s" s="7" r="A2552">
        <v>15</v>
      </c>
      <c s="8" r="B2552">
        <v>44265</v>
      </c>
    </row>
    <row r="2553">
      <c t="s" s="7" r="A2553">
        <v>16</v>
      </c>
      <c s="8" r="B2553">
        <v>44266</v>
      </c>
    </row>
    <row r="2554">
      <c t="s" s="7" r="A2554">
        <v>17</v>
      </c>
      <c s="8" r="B2554">
        <v>44267</v>
      </c>
    </row>
    <row r="2555">
      <c t="s" s="7" r="A2555">
        <v>18</v>
      </c>
      <c s="8" r="B2555">
        <v>44270</v>
      </c>
    </row>
    <row r="2556">
      <c t="s" s="7" r="A2556">
        <v>19</v>
      </c>
      <c s="8" r="B2556">
        <v>44271</v>
      </c>
    </row>
    <row r="2557">
      <c t="s" s="7" r="A2557">
        <v>15</v>
      </c>
      <c s="8" r="B2557">
        <v>44272</v>
      </c>
    </row>
    <row r="2558">
      <c t="s" s="7" r="A2558">
        <v>16</v>
      </c>
      <c s="8" r="B2558">
        <v>44273</v>
      </c>
    </row>
    <row r="2559">
      <c t="s" s="7" r="A2559">
        <v>17</v>
      </c>
      <c s="8" r="B2559">
        <v>44274</v>
      </c>
    </row>
    <row r="2560">
      <c t="s" s="7" r="A2560">
        <v>18</v>
      </c>
      <c s="8" r="B2560">
        <v>44277</v>
      </c>
    </row>
    <row r="2561">
      <c t="s" s="7" r="A2561">
        <v>19</v>
      </c>
      <c s="8" r="B2561">
        <v>44278</v>
      </c>
    </row>
    <row r="2562">
      <c t="s" s="7" r="A2562">
        <v>15</v>
      </c>
      <c s="8" r="B2562">
        <v>44279</v>
      </c>
    </row>
    <row r="2563">
      <c t="s" s="7" r="A2563">
        <v>16</v>
      </c>
      <c s="8" r="B2563">
        <v>44280</v>
      </c>
    </row>
    <row r="2564">
      <c t="s" s="7" r="A2564">
        <v>17</v>
      </c>
      <c s="8" r="B2564">
        <v>44281</v>
      </c>
    </row>
    <row r="2565">
      <c t="s" s="7" r="A2565">
        <v>18</v>
      </c>
      <c s="8" r="B2565">
        <v>44284</v>
      </c>
    </row>
    <row r="2566">
      <c t="s" s="7" r="A2566">
        <v>19</v>
      </c>
      <c s="8" r="B2566">
        <v>44285</v>
      </c>
    </row>
    <row r="2567">
      <c t="s" s="7" r="A2567">
        <v>15</v>
      </c>
      <c s="8" r="B2567">
        <v>44286</v>
      </c>
    </row>
    <row r="2568">
      <c t="s" s="7" r="A2568">
        <v>16</v>
      </c>
      <c s="8" r="B2568">
        <v>44287</v>
      </c>
    </row>
    <row r="2569">
      <c t="s" s="7" r="A2569">
        <v>17</v>
      </c>
      <c s="8" r="B2569">
        <v>44288</v>
      </c>
    </row>
    <row r="2570">
      <c t="s" s="7" r="A2570">
        <v>18</v>
      </c>
      <c s="8" r="B2570">
        <v>44291</v>
      </c>
    </row>
    <row r="2571">
      <c t="s" s="7" r="A2571">
        <v>19</v>
      </c>
      <c s="8" r="B2571">
        <v>44292</v>
      </c>
    </row>
    <row r="2572">
      <c t="s" s="7" r="A2572">
        <v>15</v>
      </c>
      <c s="8" r="B2572">
        <v>44293</v>
      </c>
    </row>
    <row r="2573">
      <c t="s" s="7" r="A2573">
        <v>16</v>
      </c>
      <c s="8" r="B2573">
        <v>44294</v>
      </c>
    </row>
    <row r="2574">
      <c t="s" s="7" r="A2574">
        <v>17</v>
      </c>
      <c s="8" r="B2574">
        <v>44295</v>
      </c>
    </row>
    <row r="2575">
      <c t="s" s="7" r="A2575">
        <v>18</v>
      </c>
      <c s="8" r="B2575">
        <v>44298</v>
      </c>
    </row>
    <row r="2576">
      <c t="s" s="7" r="A2576">
        <v>19</v>
      </c>
      <c s="8" r="B2576">
        <v>44299</v>
      </c>
    </row>
    <row r="2577">
      <c t="s" s="7" r="A2577">
        <v>15</v>
      </c>
      <c s="8" r="B2577">
        <v>44300</v>
      </c>
    </row>
    <row r="2578">
      <c t="s" s="7" r="A2578">
        <v>16</v>
      </c>
      <c s="8" r="B2578">
        <v>44301</v>
      </c>
    </row>
    <row r="2579">
      <c t="s" s="7" r="A2579">
        <v>17</v>
      </c>
      <c s="8" r="B2579">
        <v>44302</v>
      </c>
    </row>
    <row r="2580">
      <c t="s" s="7" r="A2580">
        <v>18</v>
      </c>
      <c s="8" r="B2580">
        <v>44305</v>
      </c>
    </row>
    <row r="2581">
      <c t="s" s="7" r="A2581">
        <v>19</v>
      </c>
      <c s="8" r="B2581">
        <v>44306</v>
      </c>
    </row>
    <row r="2582">
      <c t="s" s="7" r="A2582">
        <v>15</v>
      </c>
      <c s="8" r="B2582">
        <v>44307</v>
      </c>
    </row>
    <row r="2583">
      <c t="s" s="7" r="A2583">
        <v>16</v>
      </c>
      <c s="8" r="B2583">
        <v>44308</v>
      </c>
    </row>
    <row r="2584">
      <c t="s" s="7" r="A2584">
        <v>17</v>
      </c>
      <c s="8" r="B2584">
        <v>44309</v>
      </c>
    </row>
    <row r="2585">
      <c t="s" s="7" r="A2585">
        <v>18</v>
      </c>
      <c s="8" r="B2585">
        <v>44312</v>
      </c>
    </row>
    <row r="2586">
      <c t="s" s="7" r="A2586">
        <v>19</v>
      </c>
      <c s="8" r="B2586">
        <v>44313</v>
      </c>
    </row>
    <row r="2587">
      <c t="s" s="7" r="A2587">
        <v>15</v>
      </c>
      <c s="8" r="B2587">
        <v>44314</v>
      </c>
    </row>
    <row r="2588">
      <c t="s" s="7" r="A2588">
        <v>16</v>
      </c>
      <c s="8" r="B2588">
        <v>44315</v>
      </c>
    </row>
    <row r="2589">
      <c t="s" s="7" r="A2589">
        <v>17</v>
      </c>
      <c s="8" r="B2589">
        <v>44316</v>
      </c>
    </row>
    <row r="2590">
      <c t="s" s="7" r="A2590">
        <v>18</v>
      </c>
      <c s="8" r="B2590">
        <v>44319</v>
      </c>
    </row>
    <row r="2591">
      <c t="s" s="7" r="A2591">
        <v>19</v>
      </c>
      <c s="8" r="B2591">
        <v>44320</v>
      </c>
    </row>
    <row r="2592">
      <c t="s" s="7" r="A2592">
        <v>15</v>
      </c>
      <c s="8" r="B2592">
        <v>44321</v>
      </c>
    </row>
    <row r="2593">
      <c t="s" s="7" r="A2593">
        <v>16</v>
      </c>
      <c s="8" r="B2593">
        <v>44322</v>
      </c>
    </row>
    <row r="2594">
      <c t="s" s="7" r="A2594">
        <v>17</v>
      </c>
      <c s="8" r="B2594">
        <v>44323</v>
      </c>
    </row>
    <row r="2595">
      <c t="s" s="7" r="A2595">
        <v>18</v>
      </c>
      <c s="8" r="B2595">
        <v>44326</v>
      </c>
    </row>
    <row r="2596">
      <c t="s" s="7" r="A2596">
        <v>19</v>
      </c>
      <c s="8" r="B2596">
        <v>44327</v>
      </c>
    </row>
    <row r="2597">
      <c t="s" s="7" r="A2597">
        <v>15</v>
      </c>
      <c s="8" r="B2597">
        <v>44328</v>
      </c>
    </row>
    <row r="2598">
      <c t="s" s="7" r="A2598">
        <v>16</v>
      </c>
      <c s="8" r="B2598">
        <v>44329</v>
      </c>
    </row>
    <row r="2599">
      <c t="s" s="7" r="A2599">
        <v>17</v>
      </c>
      <c s="8" r="B2599">
        <v>44330</v>
      </c>
    </row>
    <row r="2600">
      <c t="s" s="7" r="A2600">
        <v>18</v>
      </c>
      <c s="8" r="B2600">
        <v>44333</v>
      </c>
    </row>
    <row r="2601">
      <c t="s" s="7" r="A2601">
        <v>19</v>
      </c>
      <c s="8" r="B2601">
        <v>44334</v>
      </c>
    </row>
    <row r="2602">
      <c t="s" s="7" r="A2602">
        <v>15</v>
      </c>
      <c s="8" r="B2602">
        <v>44335</v>
      </c>
    </row>
    <row r="2603">
      <c t="s" s="7" r="A2603">
        <v>16</v>
      </c>
      <c s="8" r="B2603">
        <v>44336</v>
      </c>
    </row>
    <row r="2604">
      <c t="s" s="7" r="A2604">
        <v>17</v>
      </c>
      <c s="8" r="B2604">
        <v>44337</v>
      </c>
    </row>
    <row r="2605">
      <c t="s" s="7" r="A2605">
        <v>18</v>
      </c>
      <c s="8" r="B2605">
        <v>44340</v>
      </c>
    </row>
    <row r="2606">
      <c t="s" s="7" r="A2606">
        <v>19</v>
      </c>
      <c s="8" r="B2606">
        <v>44341</v>
      </c>
    </row>
    <row r="2607">
      <c t="s" s="7" r="A2607">
        <v>15</v>
      </c>
      <c s="8" r="B2607">
        <v>44342</v>
      </c>
    </row>
    <row r="2608">
      <c t="s" s="7" r="A2608">
        <v>16</v>
      </c>
      <c s="8" r="B2608">
        <v>44343</v>
      </c>
    </row>
    <row r="2609">
      <c t="s" s="7" r="A2609">
        <v>17</v>
      </c>
      <c s="8" r="B2609">
        <v>44344</v>
      </c>
    </row>
    <row r="2610">
      <c t="s" s="7" r="A2610">
        <v>18</v>
      </c>
      <c s="8" r="B2610">
        <v>44347</v>
      </c>
    </row>
    <row r="2611">
      <c t="s" s="7" r="A2611">
        <v>19</v>
      </c>
      <c s="8" r="B2611">
        <v>44348</v>
      </c>
    </row>
    <row r="2612">
      <c t="s" s="7" r="A2612">
        <v>15</v>
      </c>
      <c s="8" r="B2612">
        <v>44349</v>
      </c>
    </row>
    <row r="2613">
      <c t="s" s="7" r="A2613">
        <v>16</v>
      </c>
      <c s="8" r="B2613">
        <v>44350</v>
      </c>
    </row>
    <row r="2614">
      <c t="s" s="7" r="A2614">
        <v>17</v>
      </c>
      <c s="8" r="B2614">
        <v>44351</v>
      </c>
    </row>
    <row r="2615">
      <c t="s" s="7" r="A2615">
        <v>18</v>
      </c>
      <c s="8" r="B2615">
        <v>44354</v>
      </c>
    </row>
    <row r="2616">
      <c t="s" s="7" r="A2616">
        <v>19</v>
      </c>
      <c s="8" r="B2616">
        <v>44355</v>
      </c>
    </row>
    <row r="2617">
      <c t="s" s="7" r="A2617">
        <v>15</v>
      </c>
      <c s="8" r="B2617">
        <v>44356</v>
      </c>
    </row>
    <row r="2618">
      <c t="s" s="7" r="A2618">
        <v>16</v>
      </c>
      <c s="8" r="B2618">
        <v>44357</v>
      </c>
    </row>
    <row r="2619">
      <c t="s" s="7" r="A2619">
        <v>17</v>
      </c>
      <c s="8" r="B2619">
        <v>44358</v>
      </c>
    </row>
    <row r="2620">
      <c t="s" s="7" r="A2620">
        <v>18</v>
      </c>
      <c s="8" r="B2620">
        <v>44361</v>
      </c>
    </row>
    <row r="2621">
      <c t="s" s="7" r="A2621">
        <v>19</v>
      </c>
      <c s="8" r="B2621">
        <v>44362</v>
      </c>
    </row>
    <row r="2622">
      <c t="s" s="7" r="A2622">
        <v>15</v>
      </c>
      <c s="8" r="B2622">
        <v>44363</v>
      </c>
    </row>
    <row r="2623">
      <c t="s" s="7" r="A2623">
        <v>16</v>
      </c>
      <c s="8" r="B2623">
        <v>44364</v>
      </c>
    </row>
    <row r="2624">
      <c t="s" s="7" r="A2624">
        <v>17</v>
      </c>
      <c s="8" r="B2624">
        <v>44365</v>
      </c>
    </row>
    <row r="2625">
      <c t="s" s="7" r="A2625">
        <v>18</v>
      </c>
      <c s="8" r="B2625">
        <v>44368</v>
      </c>
    </row>
    <row r="2626">
      <c t="s" s="7" r="A2626">
        <v>19</v>
      </c>
      <c s="8" r="B2626">
        <v>44369</v>
      </c>
    </row>
    <row r="2627">
      <c t="s" s="7" r="A2627">
        <v>15</v>
      </c>
      <c s="8" r="B2627">
        <v>44370</v>
      </c>
    </row>
    <row r="2628">
      <c t="s" s="7" r="A2628">
        <v>16</v>
      </c>
      <c s="8" r="B2628">
        <v>44371</v>
      </c>
    </row>
    <row r="2629">
      <c t="s" s="7" r="A2629">
        <v>17</v>
      </c>
      <c s="8" r="B2629">
        <v>44372</v>
      </c>
    </row>
    <row r="2630">
      <c t="s" s="7" r="A2630">
        <v>18</v>
      </c>
      <c s="8" r="B2630">
        <v>44375</v>
      </c>
    </row>
    <row r="2631">
      <c t="s" s="7" r="A2631">
        <v>19</v>
      </c>
      <c s="8" r="B2631">
        <v>44376</v>
      </c>
    </row>
    <row r="2632">
      <c t="s" s="7" r="A2632">
        <v>15</v>
      </c>
      <c s="8" r="B2632">
        <v>44377</v>
      </c>
    </row>
    <row r="2633">
      <c t="s" s="7" r="A2633">
        <v>16</v>
      </c>
      <c s="8" r="B2633">
        <v>44378</v>
      </c>
    </row>
    <row r="2634">
      <c t="s" s="7" r="A2634">
        <v>17</v>
      </c>
      <c s="8" r="B2634">
        <v>44379</v>
      </c>
    </row>
    <row r="2635">
      <c t="s" s="7" r="A2635">
        <v>18</v>
      </c>
      <c s="8" r="B2635">
        <v>44382</v>
      </c>
    </row>
    <row r="2636">
      <c t="s" s="7" r="A2636">
        <v>19</v>
      </c>
      <c s="8" r="B2636">
        <v>44383</v>
      </c>
    </row>
    <row r="2637">
      <c t="s" s="7" r="A2637">
        <v>15</v>
      </c>
      <c s="8" r="B2637">
        <v>44384</v>
      </c>
    </row>
    <row r="2638">
      <c t="s" s="7" r="A2638">
        <v>16</v>
      </c>
      <c s="8" r="B2638">
        <v>44385</v>
      </c>
    </row>
    <row r="2639">
      <c t="s" s="7" r="A2639">
        <v>17</v>
      </c>
      <c s="8" r="B2639">
        <v>44386</v>
      </c>
    </row>
    <row r="2640">
      <c t="s" s="7" r="A2640">
        <v>18</v>
      </c>
      <c s="8" r="B2640">
        <v>44389</v>
      </c>
    </row>
    <row r="2641">
      <c t="s" s="14" r="A2641">
        <v>19</v>
      </c>
      <c s="8" r="B2641">
        <v>44390</v>
      </c>
    </row>
    <row r="2642">
      <c t="s" s="8" r="A2642">
        <v>15</v>
      </c>
      <c s="8" r="B2642">
        <v>44391</v>
      </c>
    </row>
    <row r="2643">
      <c t="s" s="14" r="A2643">
        <v>16</v>
      </c>
      <c s="8" r="B2643">
        <v>44392</v>
      </c>
    </row>
    <row r="2644">
      <c t="s" s="8" r="A2644">
        <v>17</v>
      </c>
      <c s="8" r="B2644">
        <v>44393</v>
      </c>
    </row>
    <row r="2645">
      <c t="s" s="14" r="A2645">
        <v>18</v>
      </c>
      <c s="8" r="B2645">
        <v>44396</v>
      </c>
    </row>
    <row r="2646">
      <c t="s" s="8" r="A2646">
        <v>19</v>
      </c>
      <c s="8" r="B2646">
        <v>44397</v>
      </c>
    </row>
    <row r="2647">
      <c t="s" s="14" r="A2647">
        <v>15</v>
      </c>
      <c s="8" r="B2647">
        <v>44398</v>
      </c>
    </row>
    <row r="2648">
      <c t="s" s="8" r="A2648">
        <v>16</v>
      </c>
      <c s="8" r="B2648">
        <v>44399</v>
      </c>
    </row>
    <row r="2649">
      <c t="s" s="14" r="A2649">
        <v>17</v>
      </c>
      <c s="8" r="B2649">
        <v>44400</v>
      </c>
    </row>
    <row r="2650">
      <c t="s" s="8" r="A2650">
        <v>18</v>
      </c>
      <c s="8" r="B2650">
        <v>44403</v>
      </c>
    </row>
    <row r="2651">
      <c t="s" s="14" r="A2651">
        <v>19</v>
      </c>
      <c s="8" r="B2651">
        <v>44404</v>
      </c>
    </row>
    <row r="2652">
      <c t="s" s="8" r="A2652">
        <v>15</v>
      </c>
      <c s="8" r="B2652">
        <v>44405</v>
      </c>
    </row>
    <row r="2653">
      <c t="s" s="14" r="A2653">
        <v>16</v>
      </c>
      <c s="8" r="B2653">
        <v>44406</v>
      </c>
    </row>
    <row r="2654">
      <c t="s" s="8" r="A2654">
        <v>17</v>
      </c>
      <c s="8" r="B2654">
        <v>44407</v>
      </c>
    </row>
    <row r="2655">
      <c t="s" s="14" r="A2655">
        <v>18</v>
      </c>
      <c s="8" r="B2655">
        <v>44410</v>
      </c>
    </row>
    <row r="2656">
      <c t="s" s="8" r="A2656">
        <v>19</v>
      </c>
      <c s="8" r="B2656">
        <v>44411</v>
      </c>
    </row>
    <row r="2657">
      <c t="s" s="14" r="A2657">
        <v>15</v>
      </c>
      <c s="8" r="B2657">
        <v>44412</v>
      </c>
    </row>
    <row r="2658">
      <c t="s" s="8" r="A2658">
        <v>16</v>
      </c>
      <c s="8" r="B2658">
        <v>44413</v>
      </c>
    </row>
    <row r="2659">
      <c t="s" s="14" r="A2659">
        <v>17</v>
      </c>
      <c s="8" r="B2659">
        <v>44414</v>
      </c>
    </row>
    <row r="2660">
      <c t="s" s="8" r="A2660">
        <v>18</v>
      </c>
      <c s="8" r="B2660">
        <v>44417</v>
      </c>
    </row>
    <row r="2661">
      <c t="s" s="14" r="A2661">
        <v>19</v>
      </c>
      <c s="8" r="B2661">
        <v>44418</v>
      </c>
    </row>
    <row r="2662">
      <c t="s" s="8" r="A2662">
        <v>15</v>
      </c>
      <c s="8" r="B2662">
        <v>44419</v>
      </c>
    </row>
    <row r="2663">
      <c t="s" s="14" r="A2663">
        <v>16</v>
      </c>
      <c s="8" r="B2663">
        <v>44420</v>
      </c>
    </row>
    <row r="2664">
      <c t="s" s="8" r="A2664">
        <v>17</v>
      </c>
      <c s="8" r="B2664">
        <v>44421</v>
      </c>
    </row>
    <row r="2665">
      <c t="s" s="14" r="A2665">
        <v>18</v>
      </c>
      <c s="8" r="B2665">
        <v>44424</v>
      </c>
    </row>
    <row r="2666">
      <c t="s" s="8" r="A2666">
        <v>19</v>
      </c>
      <c s="8" r="B2666">
        <v>44425</v>
      </c>
    </row>
    <row r="2667">
      <c t="s" s="14" r="A2667">
        <v>15</v>
      </c>
      <c s="8" r="B2667">
        <v>44426</v>
      </c>
    </row>
    <row r="2668">
      <c t="s" s="8" r="A2668">
        <v>16</v>
      </c>
      <c s="8" r="B2668">
        <v>44427</v>
      </c>
    </row>
    <row r="2669">
      <c t="s" s="14" r="A2669">
        <v>17</v>
      </c>
      <c s="8" r="B2669">
        <v>44428</v>
      </c>
    </row>
    <row r="2670">
      <c t="s" s="8" r="A2670">
        <v>18</v>
      </c>
      <c s="8" r="B2670">
        <v>44431</v>
      </c>
    </row>
    <row r="2671">
      <c t="s" s="14" r="A2671">
        <v>19</v>
      </c>
      <c s="8" r="B2671">
        <v>44432</v>
      </c>
    </row>
    <row r="2672">
      <c t="s" s="8" r="A2672">
        <v>15</v>
      </c>
      <c s="8" r="B2672">
        <v>44433</v>
      </c>
    </row>
    <row r="2673">
      <c t="s" s="14" r="A2673">
        <v>16</v>
      </c>
      <c s="8" r="B2673">
        <v>44434</v>
      </c>
    </row>
    <row r="2674">
      <c t="s" s="8" r="A2674">
        <v>17</v>
      </c>
      <c s="8" r="B2674">
        <v>44435</v>
      </c>
    </row>
    <row r="2675">
      <c t="s" s="14" r="A2675">
        <v>18</v>
      </c>
      <c s="8" r="B2675">
        <v>44438</v>
      </c>
    </row>
    <row r="2676">
      <c t="s" s="8" r="A2676">
        <v>19</v>
      </c>
      <c s="8" r="B2676">
        <v>44439</v>
      </c>
    </row>
    <row r="2677">
      <c t="s" s="14" r="A2677">
        <v>15</v>
      </c>
      <c s="8" r="B2677">
        <v>44440</v>
      </c>
    </row>
    <row r="2678">
      <c t="s" s="8" r="A2678">
        <v>16</v>
      </c>
      <c s="8" r="B2678">
        <v>44441</v>
      </c>
    </row>
    <row r="2679">
      <c t="s" s="14" r="A2679">
        <v>17</v>
      </c>
      <c s="8" r="B2679">
        <v>44442</v>
      </c>
    </row>
    <row r="2680">
      <c t="s" s="8" r="A2680">
        <v>18</v>
      </c>
      <c s="8" r="B2680">
        <v>44445</v>
      </c>
    </row>
    <row r="2681">
      <c t="s" s="14" r="A2681">
        <v>19</v>
      </c>
      <c s="8" r="B2681">
        <v>44446</v>
      </c>
    </row>
    <row r="2682">
      <c t="s" s="8" r="A2682">
        <v>15</v>
      </c>
      <c s="8" r="B2682">
        <v>44447</v>
      </c>
    </row>
    <row r="2683">
      <c t="s" s="14" r="A2683">
        <v>16</v>
      </c>
      <c s="8" r="B2683">
        <v>44448</v>
      </c>
    </row>
    <row r="2684">
      <c t="s" s="8" r="A2684">
        <v>17</v>
      </c>
      <c s="8" r="B2684">
        <v>44449</v>
      </c>
    </row>
    <row r="2685">
      <c t="s" s="14" r="A2685">
        <v>18</v>
      </c>
      <c s="8" r="B2685">
        <v>44452</v>
      </c>
    </row>
    <row r="2686">
      <c t="s" s="8" r="A2686">
        <v>19</v>
      </c>
      <c s="8" r="B2686">
        <v>44453</v>
      </c>
    </row>
    <row r="2687">
      <c t="s" s="14" r="A2687">
        <v>15</v>
      </c>
      <c s="8" r="B2687">
        <v>44454</v>
      </c>
    </row>
    <row r="2688">
      <c t="s" s="8" r="A2688">
        <v>16</v>
      </c>
      <c s="8" r="B2688">
        <v>44455</v>
      </c>
    </row>
    <row r="2689">
      <c t="s" s="14" r="A2689">
        <v>17</v>
      </c>
      <c s="8" r="B2689">
        <v>44456</v>
      </c>
    </row>
    <row r="2690">
      <c t="s" s="8" r="A2690">
        <v>18</v>
      </c>
      <c s="8" r="B2690">
        <v>44459</v>
      </c>
    </row>
    <row r="2691">
      <c t="s" s="14" r="A2691">
        <v>19</v>
      </c>
      <c s="8" r="B2691">
        <v>44460</v>
      </c>
    </row>
    <row r="2692">
      <c t="s" s="8" r="A2692">
        <v>15</v>
      </c>
      <c s="8" r="B2692">
        <v>44461</v>
      </c>
    </row>
    <row r="2693">
      <c t="s" s="14" r="A2693">
        <v>16</v>
      </c>
      <c s="8" r="B2693">
        <v>44462</v>
      </c>
    </row>
    <row r="2694">
      <c t="s" s="8" r="A2694">
        <v>17</v>
      </c>
      <c s="8" r="B2694">
        <v>44463</v>
      </c>
    </row>
    <row r="2695">
      <c t="s" s="14" r="A2695">
        <v>18</v>
      </c>
      <c s="8" r="B2695">
        <v>44466</v>
      </c>
    </row>
    <row r="2696">
      <c t="s" s="8" r="A2696">
        <v>19</v>
      </c>
      <c s="8" r="B2696">
        <v>44467</v>
      </c>
    </row>
    <row r="2697">
      <c t="s" s="14" r="A2697">
        <v>15</v>
      </c>
      <c s="8" r="B2697">
        <v>44468</v>
      </c>
    </row>
    <row r="2698">
      <c t="s" s="8" r="A2698">
        <v>16</v>
      </c>
      <c s="8" r="B2698">
        <v>44469</v>
      </c>
    </row>
    <row r="2699">
      <c t="s" s="14" r="A2699">
        <v>17</v>
      </c>
      <c s="8" r="B2699">
        <v>44470</v>
      </c>
    </row>
    <row r="2700">
      <c t="s" s="8" r="A2700">
        <v>18</v>
      </c>
      <c s="8" r="B2700">
        <v>44473</v>
      </c>
    </row>
    <row r="2701">
      <c t="s" s="14" r="A2701">
        <v>19</v>
      </c>
      <c s="8" r="B2701">
        <v>44474</v>
      </c>
    </row>
    <row r="2702">
      <c t="s" s="8" r="A2702">
        <v>15</v>
      </c>
      <c s="8" r="B2702">
        <v>44475</v>
      </c>
    </row>
    <row r="2703">
      <c t="s" s="14" r="A2703">
        <v>16</v>
      </c>
      <c s="8" r="B2703">
        <v>44476</v>
      </c>
    </row>
    <row r="2704">
      <c t="s" s="8" r="A2704">
        <v>17</v>
      </c>
      <c s="8" r="B2704">
        <v>44477</v>
      </c>
    </row>
    <row r="2705">
      <c t="s" s="14" r="A2705">
        <v>18</v>
      </c>
      <c s="8" r="B2705">
        <v>44480</v>
      </c>
    </row>
    <row r="2706">
      <c t="s" s="8" r="A2706">
        <v>19</v>
      </c>
      <c s="8" r="B2706">
        <v>44481</v>
      </c>
    </row>
    <row r="2707">
      <c t="s" s="14" r="A2707">
        <v>15</v>
      </c>
      <c s="8" r="B2707">
        <v>44482</v>
      </c>
    </row>
    <row r="2708">
      <c t="s" s="8" r="A2708">
        <v>16</v>
      </c>
      <c s="8" r="B2708">
        <v>44483</v>
      </c>
    </row>
    <row r="2709">
      <c t="s" s="14" r="A2709">
        <v>17</v>
      </c>
      <c s="8" r="B2709">
        <v>44484</v>
      </c>
    </row>
    <row r="2710">
      <c t="s" s="8" r="A2710">
        <v>18</v>
      </c>
      <c s="8" r="B2710">
        <v>44487</v>
      </c>
    </row>
    <row r="2711">
      <c t="s" s="14" r="A2711">
        <v>19</v>
      </c>
      <c s="8" r="B2711">
        <v>44488</v>
      </c>
    </row>
    <row r="2712">
      <c t="s" s="8" r="A2712">
        <v>15</v>
      </c>
      <c s="8" r="B2712">
        <v>44489</v>
      </c>
    </row>
    <row r="2713">
      <c t="s" s="14" r="A2713">
        <v>16</v>
      </c>
      <c s="8" r="B2713">
        <v>44490</v>
      </c>
    </row>
    <row r="2714">
      <c t="s" s="8" r="A2714">
        <v>17</v>
      </c>
      <c s="8" r="B2714">
        <v>44491</v>
      </c>
    </row>
    <row r="2715">
      <c t="s" s="14" r="A2715">
        <v>18</v>
      </c>
      <c s="8" r="B2715">
        <v>44494</v>
      </c>
    </row>
    <row r="2716">
      <c t="s" s="8" r="A2716">
        <v>19</v>
      </c>
      <c s="8" r="B2716">
        <v>44495</v>
      </c>
    </row>
    <row r="2717">
      <c t="s" s="14" r="A2717">
        <v>15</v>
      </c>
      <c s="8" r="B2717">
        <v>44496</v>
      </c>
    </row>
    <row r="2718">
      <c t="s" s="8" r="A2718">
        <v>16</v>
      </c>
      <c s="8" r="B2718">
        <v>44497</v>
      </c>
    </row>
    <row r="2719">
      <c t="s" s="14" r="A2719">
        <v>17</v>
      </c>
      <c s="8" r="B2719">
        <v>44498</v>
      </c>
    </row>
    <row r="2720">
      <c t="s" s="8" r="A2720">
        <v>18</v>
      </c>
      <c s="8" r="B2720">
        <v>44501</v>
      </c>
    </row>
    <row r="2721">
      <c t="s" s="14" r="A2721">
        <v>19</v>
      </c>
      <c s="8" r="B2721">
        <v>44502</v>
      </c>
    </row>
    <row r="2722">
      <c t="s" s="8" r="A2722">
        <v>15</v>
      </c>
      <c s="8" r="B2722">
        <v>44503</v>
      </c>
    </row>
    <row r="2723">
      <c t="s" s="14" r="A2723">
        <v>16</v>
      </c>
      <c s="8" r="B2723">
        <v>44504</v>
      </c>
    </row>
    <row r="2724">
      <c t="s" s="8" r="A2724">
        <v>17</v>
      </c>
      <c s="8" r="B2724">
        <v>44505</v>
      </c>
    </row>
    <row r="2725">
      <c t="s" s="14" r="A2725">
        <v>18</v>
      </c>
      <c s="8" r="B2725">
        <v>44508</v>
      </c>
    </row>
    <row r="2726">
      <c t="s" s="8" r="A2726">
        <v>19</v>
      </c>
      <c s="8" r="B2726">
        <v>44509</v>
      </c>
    </row>
    <row r="2727">
      <c t="s" s="14" r="A2727">
        <v>15</v>
      </c>
      <c s="8" r="B2727">
        <v>44510</v>
      </c>
    </row>
    <row r="2728">
      <c t="s" s="8" r="A2728">
        <v>16</v>
      </c>
      <c s="8" r="B2728">
        <v>44511</v>
      </c>
    </row>
    <row r="2729">
      <c t="s" s="14" r="A2729">
        <v>17</v>
      </c>
      <c s="8" r="B2729">
        <v>44512</v>
      </c>
    </row>
    <row r="2730">
      <c t="s" s="8" r="A2730">
        <v>18</v>
      </c>
      <c s="8" r="B2730">
        <v>44515</v>
      </c>
    </row>
    <row r="2731">
      <c t="s" s="14" r="A2731">
        <v>19</v>
      </c>
      <c s="8" r="B2731">
        <v>44516</v>
      </c>
    </row>
    <row r="2732">
      <c t="s" s="8" r="A2732">
        <v>15</v>
      </c>
      <c s="8" r="B2732">
        <v>44517</v>
      </c>
    </row>
    <row r="2733">
      <c t="s" s="14" r="A2733">
        <v>16</v>
      </c>
      <c s="8" r="B2733">
        <v>44518</v>
      </c>
    </row>
    <row r="2734">
      <c t="s" s="8" r="A2734">
        <v>17</v>
      </c>
      <c s="8" r="B2734">
        <v>44519</v>
      </c>
    </row>
    <row r="2735">
      <c t="s" s="14" r="A2735">
        <v>18</v>
      </c>
      <c s="8" r="B2735">
        <v>44522</v>
      </c>
    </row>
    <row r="2736">
      <c t="s" s="8" r="A2736">
        <v>19</v>
      </c>
      <c s="8" r="B2736">
        <v>44523</v>
      </c>
    </row>
    <row r="2737">
      <c t="s" s="14" r="A2737">
        <v>15</v>
      </c>
      <c s="8" r="B2737">
        <v>44524</v>
      </c>
    </row>
    <row r="2738">
      <c t="s" s="8" r="A2738">
        <v>16</v>
      </c>
      <c s="8" r="B2738">
        <v>44525</v>
      </c>
    </row>
    <row r="2739">
      <c t="s" s="14" r="A2739">
        <v>17</v>
      </c>
      <c s="8" r="B2739">
        <v>44526</v>
      </c>
    </row>
    <row r="2740">
      <c t="s" s="8" r="A2740">
        <v>18</v>
      </c>
      <c s="8" r="B2740">
        <v>44529</v>
      </c>
    </row>
    <row r="2741">
      <c t="s" s="14" r="A2741">
        <v>19</v>
      </c>
      <c s="8" r="B2741">
        <v>44530</v>
      </c>
    </row>
    <row r="2742">
      <c t="s" s="8" r="A2742">
        <v>15</v>
      </c>
      <c s="8" r="B2742">
        <v>44531</v>
      </c>
    </row>
    <row r="2743">
      <c t="s" s="14" r="A2743">
        <v>16</v>
      </c>
      <c s="8" r="B2743">
        <v>44532</v>
      </c>
    </row>
    <row r="2744">
      <c t="s" s="8" r="A2744">
        <v>17</v>
      </c>
      <c s="8" r="B2744">
        <v>44533</v>
      </c>
    </row>
    <row r="2745">
      <c t="s" s="14" r="A2745">
        <v>18</v>
      </c>
      <c s="8" r="B2745">
        <v>44536</v>
      </c>
    </row>
    <row r="2746">
      <c t="s" s="8" r="A2746">
        <v>19</v>
      </c>
      <c s="8" r="B2746">
        <v>44537</v>
      </c>
    </row>
    <row r="2747">
      <c t="s" s="14" r="A2747">
        <v>15</v>
      </c>
      <c s="8" r="B2747">
        <v>44538</v>
      </c>
    </row>
    <row r="2748">
      <c t="s" s="8" r="A2748">
        <v>16</v>
      </c>
      <c s="8" r="B2748">
        <v>44539</v>
      </c>
    </row>
    <row r="2749">
      <c t="s" s="14" r="A2749">
        <v>17</v>
      </c>
      <c s="8" r="B2749">
        <v>44540</v>
      </c>
    </row>
    <row r="2750">
      <c t="s" s="8" r="A2750">
        <v>18</v>
      </c>
      <c s="8" r="B2750">
        <v>44543</v>
      </c>
    </row>
    <row r="2751">
      <c t="s" s="14" r="A2751">
        <v>19</v>
      </c>
      <c s="8" r="B2751">
        <v>44544</v>
      </c>
    </row>
    <row r="2752">
      <c t="s" s="8" r="A2752">
        <v>15</v>
      </c>
      <c s="8" r="B2752">
        <v>44545</v>
      </c>
    </row>
    <row r="2753">
      <c t="s" s="14" r="A2753">
        <v>16</v>
      </c>
      <c s="8" r="B2753">
        <v>44546</v>
      </c>
    </row>
    <row r="2754">
      <c t="s" s="8" r="A2754">
        <v>17</v>
      </c>
      <c s="8" r="B2754">
        <v>44547</v>
      </c>
    </row>
    <row r="2755">
      <c t="s" s="14" r="A2755">
        <v>18</v>
      </c>
      <c s="8" r="B2755">
        <v>44550</v>
      </c>
    </row>
    <row r="2756">
      <c t="s" s="8" r="A2756">
        <v>19</v>
      </c>
      <c s="8" r="B2756">
        <v>44551</v>
      </c>
    </row>
    <row r="2757">
      <c t="s" s="14" r="A2757">
        <v>15</v>
      </c>
      <c s="8" r="B2757">
        <v>44552</v>
      </c>
    </row>
    <row r="2758">
      <c t="s" s="8" r="A2758">
        <v>16</v>
      </c>
      <c s="8" r="B2758">
        <v>44553</v>
      </c>
    </row>
    <row r="2759">
      <c t="s" s="14" r="A2759">
        <v>17</v>
      </c>
      <c s="8" r="B2759">
        <v>44554</v>
      </c>
    </row>
    <row r="2760">
      <c t="s" s="8" r="A2760">
        <v>18</v>
      </c>
      <c s="8" r="B2760">
        <v>44557</v>
      </c>
    </row>
    <row r="2761">
      <c t="s" s="14" r="A2761">
        <v>19</v>
      </c>
      <c s="8" r="B2761">
        <v>44558</v>
      </c>
    </row>
    <row r="2762">
      <c t="s" s="8" r="A2762">
        <v>15</v>
      </c>
      <c s="8" r="B2762">
        <v>44559</v>
      </c>
    </row>
    <row r="2763">
      <c t="s" s="14" r="A2763">
        <v>16</v>
      </c>
      <c s="8" r="B2763">
        <v>44560</v>
      </c>
    </row>
    <row r="2764">
      <c t="s" s="8" r="A2764">
        <v>17</v>
      </c>
      <c s="8" r="B2764">
        <v>44561</v>
      </c>
    </row>
    <row r="2765">
      <c t="s" s="14" r="A2765">
        <v>18</v>
      </c>
      <c s="8" r="B2765">
        <v>44564</v>
      </c>
    </row>
    <row r="2766">
      <c t="s" s="8" r="A2766">
        <v>19</v>
      </c>
      <c s="8" r="B2766">
        <v>44565</v>
      </c>
    </row>
    <row r="2767">
      <c t="s" s="14" r="A2767">
        <v>15</v>
      </c>
      <c s="8" r="B2767">
        <v>44566</v>
      </c>
    </row>
    <row r="2768">
      <c t="s" s="8" r="A2768">
        <v>16</v>
      </c>
      <c s="8" r="B2768">
        <v>44567</v>
      </c>
    </row>
    <row r="2769">
      <c t="s" s="14" r="A2769">
        <v>17</v>
      </c>
      <c s="8" r="B2769">
        <v>44568</v>
      </c>
    </row>
    <row r="2770">
      <c t="s" s="8" r="A2770">
        <v>18</v>
      </c>
      <c s="8" r="B2770">
        <v>44571</v>
      </c>
    </row>
    <row r="2771">
      <c t="s" s="14" r="A2771">
        <v>19</v>
      </c>
      <c s="8" r="B2771">
        <v>44572</v>
      </c>
    </row>
    <row r="2772">
      <c t="s" s="8" r="A2772">
        <v>15</v>
      </c>
      <c s="8" r="B2772">
        <v>44573</v>
      </c>
    </row>
    <row r="2773">
      <c t="s" s="14" r="A2773">
        <v>16</v>
      </c>
      <c s="8" r="B2773">
        <v>44574</v>
      </c>
    </row>
    <row r="2774">
      <c t="s" s="8" r="A2774">
        <v>17</v>
      </c>
      <c s="8" r="B2774">
        <v>44575</v>
      </c>
    </row>
    <row r="2775">
      <c t="s" s="14" r="A2775">
        <v>18</v>
      </c>
      <c s="8" r="B2775">
        <v>44578</v>
      </c>
    </row>
    <row r="2776">
      <c t="s" s="8" r="A2776">
        <v>19</v>
      </c>
      <c s="8" r="B2776">
        <v>44579</v>
      </c>
    </row>
    <row r="2777">
      <c t="s" s="14" r="A2777">
        <v>15</v>
      </c>
      <c s="8" r="B2777">
        <v>44580</v>
      </c>
    </row>
    <row r="2778">
      <c t="s" s="8" r="A2778">
        <v>16</v>
      </c>
      <c s="8" r="B2778">
        <v>44581</v>
      </c>
    </row>
    <row r="2779">
      <c t="s" s="14" r="A2779">
        <v>17</v>
      </c>
      <c s="8" r="B2779">
        <v>44582</v>
      </c>
    </row>
    <row r="2780">
      <c t="s" s="8" r="A2780">
        <v>18</v>
      </c>
      <c s="8" r="B2780">
        <v>44585</v>
      </c>
    </row>
    <row r="2781">
      <c t="s" s="14" r="A2781">
        <v>19</v>
      </c>
      <c s="8" r="B2781">
        <v>44586</v>
      </c>
    </row>
    <row r="2782">
      <c t="s" s="8" r="A2782">
        <v>15</v>
      </c>
      <c s="8" r="B2782">
        <v>44587</v>
      </c>
    </row>
    <row r="2783">
      <c t="s" s="14" r="A2783">
        <v>16</v>
      </c>
      <c s="8" r="B2783">
        <v>44588</v>
      </c>
    </row>
    <row r="2784">
      <c t="s" s="8" r="A2784">
        <v>17</v>
      </c>
      <c s="8" r="B2784">
        <v>44589</v>
      </c>
    </row>
    <row r="2785">
      <c t="s" s="14" r="A2785">
        <v>18</v>
      </c>
      <c s="8" r="B2785">
        <v>44592</v>
      </c>
    </row>
    <row r="2786">
      <c t="s" s="8" r="A2786">
        <v>19</v>
      </c>
      <c s="8" r="B2786">
        <v>44593</v>
      </c>
    </row>
    <row r="2787">
      <c t="s" s="14" r="A2787">
        <v>15</v>
      </c>
      <c s="8" r="B2787">
        <v>44594</v>
      </c>
    </row>
    <row r="2788">
      <c t="s" s="8" r="A2788">
        <v>16</v>
      </c>
      <c s="8" r="B2788">
        <v>44595</v>
      </c>
    </row>
    <row r="2789">
      <c t="s" s="14" r="A2789">
        <v>17</v>
      </c>
      <c s="8" r="B2789">
        <v>44596</v>
      </c>
    </row>
    <row r="2790">
      <c t="s" s="8" r="A2790">
        <v>18</v>
      </c>
      <c s="8" r="B2790">
        <v>44599</v>
      </c>
    </row>
    <row r="2791">
      <c t="s" s="14" r="A2791">
        <v>19</v>
      </c>
      <c s="8" r="B2791">
        <v>44600</v>
      </c>
    </row>
    <row r="2792">
      <c t="s" s="8" r="A2792">
        <v>15</v>
      </c>
      <c s="8" r="B2792">
        <v>44601</v>
      </c>
    </row>
    <row r="2793">
      <c t="s" s="14" r="A2793">
        <v>16</v>
      </c>
      <c s="8" r="B2793">
        <v>44602</v>
      </c>
    </row>
    <row r="2794">
      <c t="s" s="8" r="A2794">
        <v>17</v>
      </c>
      <c s="8" r="B2794">
        <v>44603</v>
      </c>
    </row>
    <row r="2795">
      <c t="s" s="14" r="A2795">
        <v>18</v>
      </c>
      <c s="8" r="B2795">
        <v>44606</v>
      </c>
    </row>
    <row r="2796">
      <c t="s" s="8" r="A2796">
        <v>19</v>
      </c>
      <c s="8" r="B2796">
        <v>44607</v>
      </c>
    </row>
    <row r="2797">
      <c t="s" s="14" r="A2797">
        <v>15</v>
      </c>
      <c s="8" r="B2797">
        <v>44608</v>
      </c>
    </row>
    <row r="2798">
      <c t="s" s="8" r="A2798">
        <v>16</v>
      </c>
      <c s="8" r="B2798">
        <v>44609</v>
      </c>
    </row>
    <row r="2799">
      <c t="s" s="14" r="A2799">
        <v>17</v>
      </c>
      <c s="8" r="B2799">
        <v>44610</v>
      </c>
    </row>
    <row r="2800">
      <c t="s" s="8" r="A2800">
        <v>18</v>
      </c>
      <c s="8" r="B2800">
        <v>44613</v>
      </c>
    </row>
    <row r="2801">
      <c t="s" s="14" r="A2801">
        <v>19</v>
      </c>
      <c s="8" r="B2801">
        <v>44614</v>
      </c>
    </row>
    <row r="2802">
      <c t="s" s="8" r="A2802">
        <v>15</v>
      </c>
      <c s="8" r="B2802">
        <v>44615</v>
      </c>
    </row>
    <row r="2803">
      <c t="s" s="14" r="A2803">
        <v>16</v>
      </c>
      <c s="8" r="B2803">
        <v>44616</v>
      </c>
    </row>
    <row r="2804">
      <c t="s" s="8" r="A2804">
        <v>17</v>
      </c>
      <c s="8" r="B2804">
        <v>44617</v>
      </c>
    </row>
    <row r="2805">
      <c t="s" s="14" r="A2805">
        <v>18</v>
      </c>
      <c s="8" r="B2805">
        <v>44620</v>
      </c>
    </row>
    <row r="2806">
      <c t="s" s="8" r="A2806">
        <v>19</v>
      </c>
      <c s="8" r="B2806">
        <v>44621</v>
      </c>
    </row>
    <row r="2807">
      <c t="s" s="14" r="A2807">
        <v>15</v>
      </c>
      <c s="8" r="B2807">
        <v>44622</v>
      </c>
    </row>
    <row r="2808">
      <c t="s" s="8" r="A2808">
        <v>16</v>
      </c>
      <c s="8" r="B2808">
        <v>44623</v>
      </c>
    </row>
    <row r="2809">
      <c t="s" s="14" r="A2809">
        <v>17</v>
      </c>
      <c s="8" r="B2809">
        <v>44624</v>
      </c>
    </row>
    <row r="2810">
      <c t="s" s="8" r="A2810">
        <v>18</v>
      </c>
      <c s="8" r="B2810">
        <v>44627</v>
      </c>
    </row>
    <row r="2811">
      <c t="s" s="14" r="A2811">
        <v>19</v>
      </c>
      <c s="8" r="B2811">
        <v>44628</v>
      </c>
    </row>
    <row r="2812">
      <c t="s" s="8" r="A2812">
        <v>15</v>
      </c>
      <c s="8" r="B2812">
        <v>44629</v>
      </c>
    </row>
    <row r="2813">
      <c t="s" s="14" r="A2813">
        <v>16</v>
      </c>
      <c s="8" r="B2813">
        <v>44630</v>
      </c>
    </row>
    <row r="2814">
      <c t="s" s="8" r="A2814">
        <v>17</v>
      </c>
      <c s="8" r="B2814">
        <v>44631</v>
      </c>
    </row>
    <row r="2815">
      <c t="s" s="14" r="A2815">
        <v>18</v>
      </c>
      <c s="8" r="B2815">
        <v>44634</v>
      </c>
    </row>
    <row r="2816">
      <c t="s" s="8" r="A2816">
        <v>19</v>
      </c>
      <c s="8" r="B2816">
        <v>44635</v>
      </c>
    </row>
    <row r="2817">
      <c t="s" s="14" r="A2817">
        <v>15</v>
      </c>
      <c s="8" r="B2817">
        <v>44636</v>
      </c>
    </row>
    <row r="2818">
      <c t="s" s="8" r="A2818">
        <v>16</v>
      </c>
      <c s="8" r="B2818">
        <v>44637</v>
      </c>
    </row>
    <row r="2819">
      <c t="s" s="14" r="A2819">
        <v>17</v>
      </c>
      <c s="8" r="B2819">
        <v>44638</v>
      </c>
    </row>
    <row r="2820">
      <c t="s" s="8" r="A2820">
        <v>18</v>
      </c>
      <c s="8" r="B2820">
        <v>44641</v>
      </c>
    </row>
    <row r="2821">
      <c t="s" s="14" r="A2821">
        <v>19</v>
      </c>
      <c s="8" r="B2821">
        <v>44642</v>
      </c>
    </row>
    <row r="2822">
      <c t="s" s="8" r="A2822">
        <v>15</v>
      </c>
      <c s="8" r="B2822">
        <v>44643</v>
      </c>
    </row>
    <row r="2823">
      <c t="s" s="14" r="A2823">
        <v>16</v>
      </c>
      <c s="8" r="B2823">
        <v>44644</v>
      </c>
    </row>
    <row r="2824">
      <c t="s" s="8" r="A2824">
        <v>17</v>
      </c>
      <c s="8" r="B2824">
        <v>44645</v>
      </c>
    </row>
    <row r="2825">
      <c t="s" s="14" r="A2825">
        <v>18</v>
      </c>
      <c s="8" r="B2825">
        <v>44648</v>
      </c>
    </row>
    <row r="2826">
      <c t="s" s="8" r="A2826">
        <v>19</v>
      </c>
      <c s="8" r="B2826">
        <v>44649</v>
      </c>
    </row>
    <row r="2827">
      <c t="s" s="14" r="A2827">
        <v>15</v>
      </c>
      <c s="8" r="B2827">
        <v>44650</v>
      </c>
    </row>
    <row r="2828">
      <c t="s" s="8" r="A2828">
        <v>16</v>
      </c>
      <c s="8" r="B2828">
        <v>44651</v>
      </c>
    </row>
    <row r="2829">
      <c t="s" s="14" r="A2829">
        <v>17</v>
      </c>
      <c s="8" r="B2829">
        <v>44652</v>
      </c>
    </row>
    <row r="2830">
      <c t="s" s="8" r="A2830">
        <v>18</v>
      </c>
      <c s="8" r="B2830">
        <v>44655</v>
      </c>
    </row>
    <row r="2831">
      <c t="s" s="14" r="A2831">
        <v>19</v>
      </c>
      <c s="8" r="B2831">
        <v>44656</v>
      </c>
    </row>
    <row r="2832">
      <c t="s" s="8" r="A2832">
        <v>15</v>
      </c>
      <c s="8" r="B2832">
        <v>44657</v>
      </c>
    </row>
    <row r="2833">
      <c t="s" s="14" r="A2833">
        <v>16</v>
      </c>
      <c s="8" r="B2833">
        <v>44658</v>
      </c>
    </row>
    <row r="2834">
      <c t="s" s="8" r="A2834">
        <v>17</v>
      </c>
      <c s="8" r="B2834">
        <v>44659</v>
      </c>
    </row>
    <row r="2835">
      <c t="s" s="14" r="A2835">
        <v>18</v>
      </c>
      <c s="8" r="B2835">
        <v>44662</v>
      </c>
    </row>
    <row r="2836">
      <c t="s" s="8" r="A2836">
        <v>19</v>
      </c>
      <c s="8" r="B2836">
        <v>44663</v>
      </c>
    </row>
    <row r="2837">
      <c t="s" s="14" r="A2837">
        <v>15</v>
      </c>
      <c s="8" r="B2837">
        <v>44664</v>
      </c>
    </row>
    <row r="2838">
      <c t="s" s="8" r="A2838">
        <v>16</v>
      </c>
      <c s="8" r="B2838">
        <v>44665</v>
      </c>
    </row>
    <row r="2839">
      <c t="s" s="14" r="A2839">
        <v>17</v>
      </c>
      <c s="8" r="B2839">
        <v>44666</v>
      </c>
    </row>
    <row r="2840">
      <c t="s" s="8" r="A2840">
        <v>18</v>
      </c>
      <c s="8" r="B2840">
        <v>44669</v>
      </c>
    </row>
    <row r="2841">
      <c t="s" s="14" r="A2841">
        <v>19</v>
      </c>
      <c s="8" r="B2841">
        <v>44670</v>
      </c>
    </row>
    <row r="2842">
      <c t="s" s="8" r="A2842">
        <v>15</v>
      </c>
      <c s="8" r="B2842">
        <v>44671</v>
      </c>
    </row>
    <row r="2843">
      <c t="s" s="14" r="A2843">
        <v>16</v>
      </c>
      <c s="8" r="B2843">
        <v>44672</v>
      </c>
    </row>
    <row r="2844">
      <c t="s" s="8" r="A2844">
        <v>17</v>
      </c>
      <c s="8" r="B2844">
        <v>44673</v>
      </c>
    </row>
    <row r="2845">
      <c t="s" s="14" r="A2845">
        <v>18</v>
      </c>
      <c s="8" r="B2845">
        <v>44676</v>
      </c>
    </row>
    <row r="2846">
      <c t="s" s="8" r="A2846">
        <v>19</v>
      </c>
      <c s="8" r="B2846">
        <v>44677</v>
      </c>
    </row>
    <row r="2847">
      <c t="s" s="14" r="A2847">
        <v>15</v>
      </c>
      <c s="8" r="B2847">
        <v>44678</v>
      </c>
    </row>
    <row r="2848">
      <c t="s" s="8" r="A2848">
        <v>16</v>
      </c>
      <c s="8" r="B2848">
        <v>44679</v>
      </c>
    </row>
    <row r="2849">
      <c t="s" s="14" r="A2849">
        <v>17</v>
      </c>
      <c s="8" r="B2849">
        <v>44680</v>
      </c>
    </row>
    <row r="2850">
      <c t="s" s="8" r="A2850">
        <v>18</v>
      </c>
      <c s="8" r="B2850">
        <v>44683</v>
      </c>
    </row>
    <row r="2851">
      <c t="s" s="14" r="A2851">
        <v>19</v>
      </c>
      <c s="8" r="B2851">
        <v>44684</v>
      </c>
    </row>
    <row r="2852">
      <c t="s" s="8" r="A2852">
        <v>15</v>
      </c>
      <c s="8" r="B2852">
        <v>44685</v>
      </c>
    </row>
    <row r="2853">
      <c t="s" s="14" r="A2853">
        <v>16</v>
      </c>
      <c s="8" r="B2853">
        <v>44686</v>
      </c>
    </row>
    <row r="2854">
      <c t="s" s="8" r="A2854">
        <v>17</v>
      </c>
      <c s="8" r="B2854">
        <v>44687</v>
      </c>
    </row>
    <row r="2855">
      <c t="s" s="14" r="A2855">
        <v>18</v>
      </c>
      <c s="8" r="B2855">
        <v>44690</v>
      </c>
    </row>
    <row r="2856">
      <c t="s" s="8" r="A2856">
        <v>19</v>
      </c>
      <c s="8" r="B2856">
        <v>44691</v>
      </c>
    </row>
    <row r="2857">
      <c t="s" s="14" r="A2857">
        <v>15</v>
      </c>
      <c s="8" r="B2857">
        <v>44692</v>
      </c>
    </row>
    <row r="2858">
      <c t="s" s="8" r="A2858">
        <v>16</v>
      </c>
      <c s="8" r="B2858">
        <v>44693</v>
      </c>
    </row>
    <row r="2859">
      <c t="s" s="14" r="A2859">
        <v>17</v>
      </c>
      <c s="8" r="B2859">
        <v>44694</v>
      </c>
    </row>
    <row r="2860">
      <c t="s" s="8" r="A2860">
        <v>18</v>
      </c>
      <c s="8" r="B2860">
        <v>44697</v>
      </c>
    </row>
    <row r="2861">
      <c t="s" s="14" r="A2861">
        <v>19</v>
      </c>
      <c s="8" r="B2861">
        <v>44698</v>
      </c>
    </row>
    <row r="2862">
      <c t="s" s="8" r="A2862">
        <v>15</v>
      </c>
      <c s="8" r="B2862">
        <v>44699</v>
      </c>
    </row>
    <row r="2863">
      <c t="s" s="14" r="A2863">
        <v>16</v>
      </c>
      <c s="8" r="B2863">
        <v>44700</v>
      </c>
    </row>
    <row r="2864">
      <c t="s" s="8" r="A2864">
        <v>17</v>
      </c>
      <c s="8" r="B2864">
        <v>44701</v>
      </c>
    </row>
    <row r="2865">
      <c t="s" s="14" r="A2865">
        <v>18</v>
      </c>
      <c s="8" r="B2865">
        <v>44704</v>
      </c>
    </row>
    <row r="2866">
      <c t="s" s="8" r="A2866">
        <v>19</v>
      </c>
      <c s="8" r="B2866">
        <v>44705</v>
      </c>
    </row>
    <row r="2867">
      <c t="s" s="14" r="A2867">
        <v>15</v>
      </c>
      <c s="8" r="B2867">
        <v>44706</v>
      </c>
    </row>
    <row r="2868">
      <c t="s" s="8" r="A2868">
        <v>16</v>
      </c>
      <c s="8" r="B2868">
        <v>44707</v>
      </c>
    </row>
    <row r="2869">
      <c t="s" s="14" r="A2869">
        <v>17</v>
      </c>
      <c s="8" r="B2869">
        <v>44708</v>
      </c>
    </row>
    <row r="2870">
      <c t="s" s="8" r="A2870">
        <v>18</v>
      </c>
      <c s="8" r="B2870">
        <v>44711</v>
      </c>
    </row>
    <row r="2871">
      <c t="s" s="14" r="A2871">
        <v>19</v>
      </c>
      <c s="8" r="B2871">
        <v>44712</v>
      </c>
    </row>
    <row r="2872">
      <c t="s" s="8" r="A2872">
        <v>15</v>
      </c>
      <c s="8" r="B2872">
        <v>44713</v>
      </c>
    </row>
    <row r="2873">
      <c t="s" s="14" r="A2873">
        <v>16</v>
      </c>
      <c s="8" r="B2873">
        <v>44714</v>
      </c>
    </row>
    <row r="2874">
      <c t="s" s="8" r="A2874">
        <v>17</v>
      </c>
      <c s="8" r="B2874">
        <v>44715</v>
      </c>
    </row>
    <row r="2875">
      <c t="s" s="14" r="A2875">
        <v>18</v>
      </c>
      <c s="8" r="B2875">
        <v>44718</v>
      </c>
    </row>
    <row r="2876">
      <c t="s" s="8" r="A2876">
        <v>19</v>
      </c>
      <c s="8" r="B2876">
        <v>44719</v>
      </c>
    </row>
    <row r="2877">
      <c t="s" s="14" r="A2877">
        <v>15</v>
      </c>
      <c s="8" r="B2877">
        <v>44720</v>
      </c>
    </row>
    <row r="2878">
      <c t="s" s="8" r="A2878">
        <v>16</v>
      </c>
      <c s="8" r="B2878">
        <v>44721</v>
      </c>
    </row>
    <row r="2879">
      <c t="s" s="14" r="A2879">
        <v>17</v>
      </c>
      <c s="8" r="B2879">
        <v>44722</v>
      </c>
    </row>
    <row r="2880">
      <c t="s" s="8" r="A2880">
        <v>18</v>
      </c>
      <c s="8" r="B2880">
        <v>44725</v>
      </c>
    </row>
    <row r="2881">
      <c t="s" s="14" r="A2881">
        <v>19</v>
      </c>
      <c s="8" r="B2881">
        <v>44726</v>
      </c>
    </row>
    <row r="2882">
      <c t="s" s="8" r="A2882">
        <v>15</v>
      </c>
      <c s="8" r="B2882">
        <v>44727</v>
      </c>
    </row>
    <row r="2883">
      <c t="s" s="14" r="A2883">
        <v>16</v>
      </c>
      <c s="8" r="B2883">
        <v>44728</v>
      </c>
    </row>
    <row r="2884">
      <c t="s" s="8" r="A2884">
        <v>17</v>
      </c>
      <c s="8" r="B2884">
        <v>44729</v>
      </c>
    </row>
    <row r="2885">
      <c t="s" s="14" r="A2885">
        <v>18</v>
      </c>
      <c s="8" r="B2885">
        <v>44732</v>
      </c>
    </row>
    <row r="2886">
      <c t="s" s="8" r="A2886">
        <v>19</v>
      </c>
      <c s="8" r="B2886">
        <v>44733</v>
      </c>
    </row>
    <row r="2887">
      <c t="s" s="14" r="A2887">
        <v>15</v>
      </c>
      <c s="8" r="B2887">
        <v>44734</v>
      </c>
    </row>
    <row r="2888">
      <c t="s" s="8" r="A2888">
        <v>16</v>
      </c>
      <c s="8" r="B2888">
        <v>44735</v>
      </c>
    </row>
    <row r="2889">
      <c t="s" s="14" r="A2889">
        <v>17</v>
      </c>
      <c s="8" r="B2889">
        <v>44736</v>
      </c>
    </row>
    <row r="2890">
      <c t="s" s="8" r="A2890">
        <v>18</v>
      </c>
      <c s="8" r="B2890">
        <v>44739</v>
      </c>
    </row>
    <row r="2891">
      <c t="s" s="14" r="A2891">
        <v>19</v>
      </c>
      <c s="8" r="B2891">
        <v>44740</v>
      </c>
    </row>
    <row r="2892">
      <c t="s" s="8" r="A2892">
        <v>15</v>
      </c>
      <c s="8" r="B2892">
        <v>44741</v>
      </c>
    </row>
    <row r="2893">
      <c t="s" s="14" r="A2893">
        <v>16</v>
      </c>
      <c s="8" r="B2893">
        <v>44742</v>
      </c>
    </row>
    <row r="2894">
      <c t="s" s="8" r="A2894">
        <v>17</v>
      </c>
      <c s="8" r="B2894">
        <v>44743</v>
      </c>
    </row>
    <row r="2895">
      <c t="s" s="14" r="A2895">
        <v>18</v>
      </c>
      <c s="8" r="B2895">
        <v>44746</v>
      </c>
    </row>
    <row r="2896">
      <c t="s" s="8" r="A2896">
        <v>19</v>
      </c>
      <c s="8" r="B2896">
        <v>44747</v>
      </c>
    </row>
    <row r="2897">
      <c t="s" s="14" r="A2897">
        <v>15</v>
      </c>
      <c s="8" r="B2897">
        <v>44748</v>
      </c>
    </row>
    <row r="2898">
      <c t="s" s="8" r="A2898">
        <v>16</v>
      </c>
      <c s="8" r="B2898">
        <v>44749</v>
      </c>
    </row>
    <row r="2899">
      <c t="s" s="14" r="A2899">
        <v>17</v>
      </c>
      <c s="8" r="B2899">
        <v>44750</v>
      </c>
    </row>
    <row r="2900">
      <c t="s" s="8" r="A2900">
        <v>18</v>
      </c>
      <c s="8" r="B2900">
        <v>44753</v>
      </c>
    </row>
    <row r="2901">
      <c t="s" s="14" r="A2901">
        <v>19</v>
      </c>
      <c s="8" r="B2901">
        <v>44754</v>
      </c>
    </row>
    <row r="2902">
      <c t="s" s="8" r="A2902">
        <v>15</v>
      </c>
      <c s="8" r="B2902">
        <v>44755</v>
      </c>
    </row>
    <row r="2903">
      <c t="s" s="14" r="A2903">
        <v>16</v>
      </c>
      <c s="8" r="B2903">
        <v>44756</v>
      </c>
    </row>
    <row r="2904">
      <c t="s" s="8" r="A2904">
        <v>17</v>
      </c>
      <c s="8" r="B2904">
        <v>44757</v>
      </c>
    </row>
    <row r="2905">
      <c t="s" s="14" r="A2905">
        <v>18</v>
      </c>
      <c s="8" r="B2905">
        <v>44760</v>
      </c>
    </row>
    <row r="2906">
      <c t="s" s="8" r="A2906">
        <v>19</v>
      </c>
      <c s="8" r="B2906">
        <v>44761</v>
      </c>
    </row>
    <row r="2907">
      <c t="s" s="14" r="A2907">
        <v>15</v>
      </c>
      <c s="8" r="B2907">
        <v>44762</v>
      </c>
    </row>
    <row r="2908">
      <c t="s" s="8" r="A2908">
        <v>16</v>
      </c>
      <c s="8" r="B2908">
        <v>44763</v>
      </c>
    </row>
    <row r="2909">
      <c t="s" s="14" r="A2909">
        <v>17</v>
      </c>
      <c s="8" r="B2909">
        <v>44764</v>
      </c>
    </row>
    <row r="2910">
      <c t="s" s="8" r="A2910">
        <v>18</v>
      </c>
      <c s="8" r="B2910">
        <v>44767</v>
      </c>
    </row>
    <row r="2911">
      <c t="s" s="14" r="A2911">
        <v>19</v>
      </c>
      <c s="8" r="B2911">
        <v>44768</v>
      </c>
    </row>
    <row r="2912">
      <c t="s" s="8" r="A2912">
        <v>15</v>
      </c>
      <c s="8" r="B2912">
        <v>44769</v>
      </c>
    </row>
    <row r="2913">
      <c t="s" s="14" r="A2913">
        <v>16</v>
      </c>
      <c s="8" r="B2913">
        <v>44770</v>
      </c>
    </row>
    <row r="2914">
      <c t="s" s="8" r="A2914">
        <v>17</v>
      </c>
      <c s="8" r="B2914">
        <v>44771</v>
      </c>
    </row>
    <row r="2915">
      <c t="s" s="14" r="A2915">
        <v>18</v>
      </c>
      <c s="8" r="B2915">
        <v>44774</v>
      </c>
    </row>
    <row r="2916">
      <c t="s" s="8" r="A2916">
        <v>19</v>
      </c>
      <c s="8" r="B2916">
        <v>44775</v>
      </c>
    </row>
    <row r="2917">
      <c t="s" s="14" r="A2917">
        <v>15</v>
      </c>
      <c s="8" r="B2917">
        <v>44776</v>
      </c>
    </row>
    <row r="2918">
      <c t="s" s="8" r="A2918">
        <v>16</v>
      </c>
      <c s="8" r="B2918">
        <v>44777</v>
      </c>
    </row>
    <row r="2919">
      <c t="s" s="14" r="A2919">
        <v>17</v>
      </c>
      <c s="8" r="B2919">
        <v>44778</v>
      </c>
    </row>
    <row r="2920">
      <c t="s" s="8" r="A2920">
        <v>18</v>
      </c>
      <c s="8" r="B2920">
        <v>44781</v>
      </c>
    </row>
    <row r="2921">
      <c t="s" s="14" r="A2921">
        <v>19</v>
      </c>
      <c s="8" r="B2921">
        <v>44782</v>
      </c>
    </row>
    <row r="2922">
      <c t="s" s="8" r="A2922">
        <v>15</v>
      </c>
      <c s="8" r="B2922">
        <v>44783</v>
      </c>
    </row>
    <row r="2923">
      <c t="s" s="14" r="A2923">
        <v>16</v>
      </c>
      <c s="8" r="B2923">
        <v>44784</v>
      </c>
    </row>
    <row r="2924">
      <c t="s" s="8" r="A2924">
        <v>17</v>
      </c>
      <c s="8" r="B2924">
        <v>44785</v>
      </c>
    </row>
    <row r="2925">
      <c t="s" s="14" r="A2925">
        <v>18</v>
      </c>
      <c s="8" r="B2925">
        <v>44788</v>
      </c>
    </row>
    <row r="2926">
      <c t="s" s="8" r="A2926">
        <v>19</v>
      </c>
      <c s="8" r="B2926">
        <v>44789</v>
      </c>
    </row>
    <row r="2927">
      <c t="s" s="14" r="A2927">
        <v>15</v>
      </c>
      <c s="8" r="B2927">
        <v>44790</v>
      </c>
    </row>
    <row r="2928">
      <c t="s" s="8" r="A2928">
        <v>16</v>
      </c>
      <c s="8" r="B2928">
        <v>44791</v>
      </c>
    </row>
    <row r="2929">
      <c t="s" s="14" r="A2929">
        <v>17</v>
      </c>
      <c s="8" r="B2929">
        <v>44792</v>
      </c>
    </row>
    <row r="2930">
      <c t="s" s="8" r="A2930">
        <v>18</v>
      </c>
      <c s="8" r="B2930">
        <v>44795</v>
      </c>
    </row>
    <row r="2931">
      <c t="s" s="14" r="A2931">
        <v>19</v>
      </c>
      <c s="8" r="B2931">
        <v>44796</v>
      </c>
    </row>
    <row r="2932">
      <c t="s" s="8" r="A2932">
        <v>15</v>
      </c>
      <c s="8" r="B2932">
        <v>44797</v>
      </c>
    </row>
    <row r="2933">
      <c t="s" s="14" r="A2933">
        <v>16</v>
      </c>
      <c s="8" r="B2933">
        <v>44798</v>
      </c>
    </row>
    <row r="2934">
      <c t="s" s="8" r="A2934">
        <v>17</v>
      </c>
      <c s="8" r="B2934">
        <v>44799</v>
      </c>
    </row>
    <row r="2935">
      <c t="s" s="14" r="A2935">
        <v>18</v>
      </c>
      <c s="8" r="B2935">
        <v>44802</v>
      </c>
    </row>
    <row r="2936">
      <c t="s" s="14" r="A2936">
        <v>19</v>
      </c>
      <c s="8" r="B2936">
        <v>44803</v>
      </c>
    </row>
    <row r="2937">
      <c t="s" s="14" r="A2937">
        <v>15</v>
      </c>
      <c s="8" r="B2937">
        <v>44804</v>
      </c>
    </row>
    <row r="2938">
      <c t="s" s="14" r="A2938">
        <v>16</v>
      </c>
      <c s="8" r="B2938">
        <v>44805</v>
      </c>
    </row>
    <row r="2939">
      <c t="s" s="14" r="A2939">
        <v>17</v>
      </c>
      <c s="8" r="B2939">
        <v>44806</v>
      </c>
    </row>
    <row r="2940">
      <c t="s" s="14" r="A2940">
        <v>18</v>
      </c>
      <c s="8" r="B2940">
        <v>44809</v>
      </c>
    </row>
    <row r="2941">
      <c t="s" s="14" r="A2941">
        <v>19</v>
      </c>
      <c s="8" r="B2941">
        <v>44810</v>
      </c>
    </row>
    <row r="2942">
      <c t="s" s="14" r="A2942">
        <v>15</v>
      </c>
      <c s="8" r="B2942">
        <v>44811</v>
      </c>
    </row>
    <row r="2943">
      <c t="s" s="14" r="A2943">
        <v>16</v>
      </c>
      <c s="8" r="B2943">
        <v>44812</v>
      </c>
    </row>
    <row r="2944">
      <c t="s" s="14" r="A2944">
        <v>17</v>
      </c>
      <c s="8" r="B2944">
        <v>44813</v>
      </c>
    </row>
    <row r="2945">
      <c t="s" s="14" r="A2945">
        <v>18</v>
      </c>
      <c s="8" r="B2945">
        <v>44816</v>
      </c>
    </row>
    <row r="2946">
      <c t="s" s="14" r="A2946">
        <v>19</v>
      </c>
      <c s="8" r="B2946">
        <v>44817</v>
      </c>
    </row>
    <row r="2947">
      <c t="s" s="14" r="A2947">
        <v>15</v>
      </c>
      <c s="8" r="B2947">
        <v>44818</v>
      </c>
    </row>
    <row r="2948">
      <c t="s" s="14" r="A2948">
        <v>16</v>
      </c>
      <c s="8" r="B2948">
        <v>44819</v>
      </c>
    </row>
    <row r="2949">
      <c t="s" s="14" r="A2949">
        <v>17</v>
      </c>
      <c s="8" r="B2949">
        <v>44820</v>
      </c>
    </row>
    <row r="2950">
      <c t="s" s="14" r="A2950">
        <v>18</v>
      </c>
      <c s="8" r="B2950">
        <v>44823</v>
      </c>
    </row>
    <row r="2951">
      <c t="s" s="14" r="A2951">
        <v>19</v>
      </c>
      <c s="8" r="B2951">
        <v>44824</v>
      </c>
    </row>
    <row r="2952">
      <c t="s" s="14" r="A2952">
        <v>15</v>
      </c>
      <c s="8" r="B2952">
        <v>44825</v>
      </c>
    </row>
    <row r="2953">
      <c t="s" s="14" r="A2953">
        <v>16</v>
      </c>
      <c s="8" r="B2953">
        <v>44826</v>
      </c>
    </row>
    <row r="2954">
      <c t="s" s="14" r="A2954">
        <v>17</v>
      </c>
      <c s="8" r="B2954">
        <v>44827</v>
      </c>
    </row>
    <row r="2955">
      <c t="s" s="14" r="A2955">
        <v>18</v>
      </c>
      <c s="8" r="B2955">
        <v>44830</v>
      </c>
    </row>
    <row r="2956">
      <c t="s" s="14" r="A2956">
        <v>19</v>
      </c>
      <c s="8" r="B2956">
        <v>44831</v>
      </c>
    </row>
    <row r="2957">
      <c t="s" s="14" r="A2957">
        <v>15</v>
      </c>
      <c s="8" r="B2957">
        <v>44832</v>
      </c>
    </row>
    <row r="2958">
      <c t="s" s="14" r="A2958">
        <v>16</v>
      </c>
      <c s="8" r="B2958">
        <v>44833</v>
      </c>
    </row>
    <row r="2959">
      <c t="s" s="14" r="A2959">
        <v>17</v>
      </c>
      <c s="8" r="B2959">
        <v>44834</v>
      </c>
    </row>
    <row r="2960">
      <c t="s" s="14" r="A2960">
        <v>18</v>
      </c>
      <c s="8" r="B2960">
        <v>44837</v>
      </c>
    </row>
    <row r="2961">
      <c t="s" s="14" r="A2961">
        <v>19</v>
      </c>
      <c s="8" r="B2961">
        <v>44838</v>
      </c>
    </row>
    <row r="2962">
      <c t="s" s="14" r="A2962">
        <v>15</v>
      </c>
      <c s="8" r="B2962">
        <v>44839</v>
      </c>
    </row>
    <row r="2963">
      <c t="s" s="14" r="A2963">
        <v>16</v>
      </c>
      <c s="8" r="B2963">
        <v>44840</v>
      </c>
    </row>
    <row r="2964">
      <c t="s" s="14" r="A2964">
        <v>17</v>
      </c>
      <c s="8" r="B2964">
        <v>44841</v>
      </c>
    </row>
    <row r="2965">
      <c t="s" s="14" r="A2965">
        <v>18</v>
      </c>
      <c s="8" r="B2965">
        <v>44844</v>
      </c>
    </row>
    <row r="2966">
      <c t="s" s="14" r="A2966">
        <v>19</v>
      </c>
      <c s="8" r="B2966">
        <v>44845</v>
      </c>
    </row>
    <row r="2967">
      <c t="s" s="14" r="A2967">
        <v>15</v>
      </c>
      <c s="8" r="B2967">
        <v>44846</v>
      </c>
    </row>
    <row r="2968">
      <c t="s" s="14" r="A2968">
        <v>16</v>
      </c>
      <c s="8" r="B2968">
        <v>44847</v>
      </c>
    </row>
    <row r="2969">
      <c t="s" s="14" r="A2969">
        <v>17</v>
      </c>
      <c s="8" r="B2969">
        <v>44848</v>
      </c>
    </row>
    <row r="2970">
      <c t="s" s="14" r="A2970">
        <v>18</v>
      </c>
      <c s="8" r="B2970">
        <v>44851</v>
      </c>
    </row>
    <row r="2971">
      <c t="s" s="14" r="A2971">
        <v>19</v>
      </c>
      <c s="8" r="B2971">
        <v>44852</v>
      </c>
    </row>
    <row r="2972">
      <c t="s" s="14" r="A2972">
        <v>15</v>
      </c>
      <c s="8" r="B2972">
        <v>44853</v>
      </c>
    </row>
    <row r="2973">
      <c t="s" s="14" r="A2973">
        <v>16</v>
      </c>
      <c s="8" r="B2973">
        <v>44854</v>
      </c>
    </row>
    <row r="2974">
      <c t="s" s="14" r="A2974">
        <v>17</v>
      </c>
      <c s="8" r="B2974">
        <v>44855</v>
      </c>
    </row>
    <row r="2975">
      <c t="s" s="14" r="A2975">
        <v>18</v>
      </c>
      <c s="8" r="B2975">
        <v>44858</v>
      </c>
    </row>
    <row r="2976">
      <c t="s" s="14" r="A2976">
        <v>19</v>
      </c>
      <c s="8" r="B2976">
        <v>44859</v>
      </c>
    </row>
    <row r="2977">
      <c t="s" s="14" r="A2977">
        <v>15</v>
      </c>
      <c s="8" r="B2977">
        <v>44860</v>
      </c>
    </row>
    <row r="2978">
      <c t="s" s="14" r="A2978">
        <v>16</v>
      </c>
      <c s="8" r="B2978">
        <v>44861</v>
      </c>
    </row>
    <row r="2979">
      <c t="s" s="14" r="A2979">
        <v>17</v>
      </c>
      <c s="8" r="B2979">
        <v>44862</v>
      </c>
    </row>
    <row r="2980">
      <c t="s" s="14" r="A2980">
        <v>18</v>
      </c>
      <c s="8" r="B2980">
        <v>44865</v>
      </c>
    </row>
    <row r="2981">
      <c t="s" s="14" r="A2981">
        <v>19</v>
      </c>
      <c s="8" r="B2981">
        <v>44866</v>
      </c>
    </row>
    <row r="2982">
      <c t="s" s="14" r="A2982">
        <v>15</v>
      </c>
      <c s="8" r="B2982">
        <v>44867</v>
      </c>
    </row>
    <row r="2983">
      <c t="s" s="14" r="A2983">
        <v>16</v>
      </c>
      <c s="8" r="B2983">
        <v>44868</v>
      </c>
    </row>
    <row r="2984">
      <c t="s" s="14" r="A2984">
        <v>17</v>
      </c>
      <c s="8" r="B2984">
        <v>44869</v>
      </c>
    </row>
    <row r="2985">
      <c t="s" s="14" r="A2985">
        <v>18</v>
      </c>
      <c s="8" r="B2985">
        <v>44872</v>
      </c>
    </row>
    <row r="2986">
      <c t="s" s="14" r="A2986">
        <v>19</v>
      </c>
      <c s="8" r="B2986">
        <v>44873</v>
      </c>
    </row>
    <row r="2987">
      <c t="s" s="14" r="A2987">
        <v>15</v>
      </c>
      <c s="8" r="B2987">
        <v>44874</v>
      </c>
    </row>
    <row r="2988">
      <c t="s" s="14" r="A2988">
        <v>16</v>
      </c>
      <c s="8" r="B2988">
        <v>44875</v>
      </c>
    </row>
    <row r="2989">
      <c t="s" s="14" r="A2989">
        <v>17</v>
      </c>
      <c s="8" r="B2989">
        <v>44876</v>
      </c>
    </row>
    <row r="2990">
      <c t="s" s="14" r="A2990">
        <v>18</v>
      </c>
      <c s="8" r="B2990">
        <v>44879</v>
      </c>
    </row>
    <row r="2991">
      <c t="s" s="14" r="A2991">
        <v>19</v>
      </c>
      <c s="8" r="B2991">
        <v>44880</v>
      </c>
    </row>
    <row r="2992">
      <c t="s" s="14" r="A2992">
        <v>15</v>
      </c>
      <c s="8" r="B2992">
        <v>44881</v>
      </c>
    </row>
    <row r="2993">
      <c t="s" s="14" r="A2993">
        <v>16</v>
      </c>
      <c s="8" r="B2993">
        <v>44882</v>
      </c>
    </row>
    <row r="2994">
      <c t="s" s="14" r="A2994">
        <v>17</v>
      </c>
      <c s="8" r="B2994">
        <v>44883</v>
      </c>
    </row>
    <row r="2995">
      <c t="s" s="14" r="A2995">
        <v>18</v>
      </c>
      <c s="8" r="B2995">
        <v>44886</v>
      </c>
    </row>
    <row r="2996">
      <c t="s" s="14" r="A2996">
        <v>19</v>
      </c>
      <c s="8" r="B2996">
        <v>44887</v>
      </c>
    </row>
    <row r="2997">
      <c t="s" s="14" r="A2997">
        <v>15</v>
      </c>
      <c s="8" r="B2997">
        <v>44888</v>
      </c>
    </row>
    <row r="2998">
      <c t="s" s="14" r="A2998">
        <v>16</v>
      </c>
      <c s="8" r="B2998">
        <v>44889</v>
      </c>
    </row>
    <row r="2999">
      <c t="s" s="14" r="A2999">
        <v>17</v>
      </c>
      <c s="8" r="B2999">
        <v>44890</v>
      </c>
    </row>
    <row r="3000">
      <c t="s" s="14" r="A3000">
        <v>18</v>
      </c>
      <c s="8" r="B3000">
        <v>44893</v>
      </c>
    </row>
    <row r="3001">
      <c t="s" s="14" r="A3001">
        <v>19</v>
      </c>
      <c s="8" r="B3001">
        <v>44894</v>
      </c>
    </row>
    <row r="3002">
      <c t="s" s="14" r="A3002">
        <v>15</v>
      </c>
      <c s="8" r="B3002">
        <v>44895</v>
      </c>
    </row>
    <row r="3003">
      <c t="s" s="14" r="A3003">
        <v>16</v>
      </c>
      <c s="8" r="B3003">
        <v>44896</v>
      </c>
    </row>
    <row r="3004">
      <c t="s" s="14" r="A3004">
        <v>17</v>
      </c>
      <c s="8" r="B3004">
        <v>44897</v>
      </c>
    </row>
    <row r="3005">
      <c t="s" s="14" r="A3005">
        <v>18</v>
      </c>
      <c s="8" r="B3005">
        <v>44900</v>
      </c>
    </row>
    <row r="3006">
      <c t="s" s="14" r="A3006">
        <v>19</v>
      </c>
      <c s="8" r="B3006">
        <v>44901</v>
      </c>
    </row>
    <row r="3007">
      <c t="s" s="14" r="A3007">
        <v>15</v>
      </c>
      <c s="8" r="B3007">
        <v>44902</v>
      </c>
    </row>
    <row r="3008">
      <c t="s" s="14" r="A3008">
        <v>16</v>
      </c>
      <c s="8" r="B3008">
        <v>44903</v>
      </c>
    </row>
    <row r="3009">
      <c t="s" s="14" r="A3009">
        <v>17</v>
      </c>
      <c s="8" r="B3009">
        <v>44904</v>
      </c>
    </row>
    <row r="3010">
      <c t="s" s="14" r="A3010">
        <v>18</v>
      </c>
      <c s="8" r="B3010">
        <v>44907</v>
      </c>
    </row>
    <row r="3011">
      <c t="s" s="14" r="A3011">
        <v>19</v>
      </c>
      <c s="8" r="B3011">
        <v>44908</v>
      </c>
    </row>
    <row r="3012">
      <c t="s" s="14" r="A3012">
        <v>15</v>
      </c>
      <c s="8" r="B3012">
        <v>44909</v>
      </c>
    </row>
    <row r="3013">
      <c t="s" s="14" r="A3013">
        <v>16</v>
      </c>
      <c s="8" r="B3013">
        <v>44910</v>
      </c>
    </row>
    <row r="3014">
      <c t="s" s="14" r="A3014">
        <v>17</v>
      </c>
      <c s="8" r="B3014">
        <v>44911</v>
      </c>
    </row>
    <row r="3015">
      <c t="s" s="14" r="A3015">
        <v>18</v>
      </c>
      <c s="8" r="B3015">
        <v>44914</v>
      </c>
    </row>
    <row r="3016">
      <c t="s" s="14" r="A3016">
        <v>19</v>
      </c>
      <c s="8" r="B3016">
        <v>44915</v>
      </c>
    </row>
    <row r="3017">
      <c t="s" s="14" r="A3017">
        <v>15</v>
      </c>
      <c s="8" r="B3017">
        <v>44916</v>
      </c>
    </row>
    <row r="3018">
      <c t="s" s="14" r="A3018">
        <v>16</v>
      </c>
      <c s="8" r="B3018">
        <v>44917</v>
      </c>
    </row>
    <row r="3019">
      <c t="s" s="14" r="A3019">
        <v>17</v>
      </c>
      <c s="8" r="B3019">
        <v>44918</v>
      </c>
    </row>
    <row r="3020">
      <c t="s" s="14" r="A3020">
        <v>18</v>
      </c>
      <c s="8" r="B3020">
        <v>44921</v>
      </c>
    </row>
    <row r="3021">
      <c t="s" s="14" r="A3021">
        <v>19</v>
      </c>
      <c s="8" r="B3021">
        <v>44922</v>
      </c>
    </row>
    <row r="3022">
      <c t="s" s="14" r="A3022">
        <v>15</v>
      </c>
      <c s="8" r="B3022">
        <v>44923</v>
      </c>
    </row>
    <row r="3023">
      <c t="s" s="14" r="A3023">
        <v>16</v>
      </c>
      <c s="8" r="B3023">
        <v>44924</v>
      </c>
    </row>
    <row r="3024">
      <c t="s" s="14" r="A3024">
        <v>17</v>
      </c>
      <c s="8" r="B3024">
        <v>44925</v>
      </c>
    </row>
    <row r="3025">
      <c t="s" s="14" r="A3025">
        <v>18</v>
      </c>
      <c s="8" r="B3025">
        <v>44928</v>
      </c>
    </row>
    <row r="3026">
      <c t="s" s="14" r="A3026">
        <v>19</v>
      </c>
      <c s="8" r="B3026">
        <v>44929</v>
      </c>
    </row>
    <row r="3027">
      <c t="s" s="14" r="A3027">
        <v>15</v>
      </c>
      <c s="8" r="B3027">
        <v>44930</v>
      </c>
    </row>
    <row r="3028">
      <c t="s" s="14" r="A3028">
        <v>16</v>
      </c>
      <c s="8" r="B3028">
        <v>44931</v>
      </c>
    </row>
    <row r="3029">
      <c t="s" s="14" r="A3029">
        <v>17</v>
      </c>
      <c s="8" r="B3029">
        <v>44932</v>
      </c>
    </row>
    <row r="3030">
      <c t="s" s="14" r="A3030">
        <v>18</v>
      </c>
      <c s="8" r="B3030">
        <v>44935</v>
      </c>
    </row>
    <row r="3031">
      <c t="s" s="14" r="A3031">
        <v>19</v>
      </c>
      <c s="8" r="B3031">
        <v>44936</v>
      </c>
    </row>
    <row r="3032">
      <c t="s" s="14" r="A3032">
        <v>15</v>
      </c>
      <c s="8" r="B3032">
        <v>44937</v>
      </c>
    </row>
    <row r="3033">
      <c t="s" s="14" r="A3033">
        <v>16</v>
      </c>
      <c s="8" r="B3033">
        <v>44938</v>
      </c>
    </row>
    <row r="3034">
      <c t="s" s="14" r="A3034">
        <v>17</v>
      </c>
      <c s="8" r="B3034">
        <v>44939</v>
      </c>
    </row>
    <row r="3035">
      <c t="s" s="14" r="A3035">
        <v>18</v>
      </c>
      <c s="8" r="B3035">
        <v>44942</v>
      </c>
    </row>
    <row r="3036">
      <c t="s" s="14" r="A3036">
        <v>19</v>
      </c>
      <c s="8" r="B3036">
        <v>44943</v>
      </c>
    </row>
    <row r="3037">
      <c t="s" s="14" r="A3037">
        <v>15</v>
      </c>
      <c s="8" r="B3037">
        <v>44944</v>
      </c>
    </row>
    <row r="3038">
      <c t="s" s="14" r="A3038">
        <v>16</v>
      </c>
      <c s="8" r="B3038">
        <v>44945</v>
      </c>
    </row>
    <row r="3039">
      <c t="s" s="14" r="A3039">
        <v>17</v>
      </c>
      <c s="8" r="B3039">
        <v>44946</v>
      </c>
    </row>
    <row r="3040">
      <c t="s" s="14" r="A3040">
        <v>18</v>
      </c>
      <c s="8" r="B3040">
        <v>44949</v>
      </c>
    </row>
    <row r="3041">
      <c t="s" s="14" r="A3041">
        <v>19</v>
      </c>
      <c s="8" r="B3041">
        <v>44950</v>
      </c>
    </row>
    <row r="3042">
      <c t="s" s="14" r="A3042">
        <v>15</v>
      </c>
      <c s="8" r="B3042">
        <v>44951</v>
      </c>
    </row>
    <row r="3043">
      <c t="s" s="14" r="A3043">
        <v>16</v>
      </c>
      <c s="8" r="B3043">
        <v>44952</v>
      </c>
    </row>
    <row r="3044">
      <c t="s" s="14" r="A3044">
        <v>17</v>
      </c>
      <c s="8" r="B3044">
        <v>44953</v>
      </c>
    </row>
    <row r="3045">
      <c t="s" s="14" r="A3045">
        <v>18</v>
      </c>
      <c s="8" r="B3045">
        <v>44956</v>
      </c>
    </row>
    <row r="3046">
      <c t="s" s="14" r="A3046">
        <v>19</v>
      </c>
      <c s="8" r="B3046">
        <v>44957</v>
      </c>
    </row>
    <row r="3047">
      <c t="s" s="14" r="A3047">
        <v>15</v>
      </c>
      <c s="8" r="B3047">
        <v>44958</v>
      </c>
    </row>
    <row r="3048">
      <c t="s" s="14" r="A3048">
        <v>16</v>
      </c>
      <c s="8" r="B3048">
        <v>44959</v>
      </c>
    </row>
    <row r="3049">
      <c t="s" s="14" r="A3049">
        <v>17</v>
      </c>
      <c s="8" r="B3049">
        <v>44960</v>
      </c>
    </row>
    <row r="3050">
      <c t="s" s="14" r="A3050">
        <v>18</v>
      </c>
      <c s="8" r="B3050">
        <v>44963</v>
      </c>
    </row>
    <row r="3051">
      <c t="s" s="14" r="A3051">
        <v>19</v>
      </c>
      <c s="8" r="B3051">
        <v>44964</v>
      </c>
    </row>
    <row r="3052">
      <c t="s" s="14" r="A3052">
        <v>15</v>
      </c>
      <c s="8" r="B3052">
        <v>44965</v>
      </c>
    </row>
    <row r="3053">
      <c t="s" s="14" r="A3053">
        <v>16</v>
      </c>
      <c s="8" r="B3053">
        <v>44966</v>
      </c>
    </row>
    <row r="3054">
      <c t="s" s="14" r="A3054">
        <v>17</v>
      </c>
      <c s="8" r="B3054">
        <v>44967</v>
      </c>
    </row>
    <row r="3055">
      <c t="s" s="14" r="A3055">
        <v>18</v>
      </c>
      <c s="8" r="B3055">
        <v>44970</v>
      </c>
    </row>
    <row r="3056">
      <c t="s" s="14" r="A3056">
        <v>19</v>
      </c>
      <c s="8" r="B3056">
        <v>44971</v>
      </c>
    </row>
    <row r="3057">
      <c t="s" s="14" r="A3057">
        <v>15</v>
      </c>
      <c s="8" r="B3057">
        <v>44972</v>
      </c>
    </row>
    <row r="3058">
      <c t="s" s="14" r="A3058">
        <v>16</v>
      </c>
      <c s="8" r="B3058">
        <v>44973</v>
      </c>
    </row>
    <row r="3059">
      <c t="s" s="14" r="A3059">
        <v>17</v>
      </c>
      <c s="8" r="B3059">
        <v>44974</v>
      </c>
    </row>
    <row r="3060">
      <c t="s" s="14" r="A3060">
        <v>18</v>
      </c>
      <c s="8" r="B3060">
        <v>44977</v>
      </c>
    </row>
    <row r="3061">
      <c t="s" s="14" r="A3061">
        <v>19</v>
      </c>
      <c s="8" r="B3061">
        <v>44978</v>
      </c>
    </row>
    <row r="3062">
      <c t="s" s="14" r="A3062">
        <v>15</v>
      </c>
      <c s="8" r="B3062">
        <v>44979</v>
      </c>
    </row>
    <row r="3063">
      <c t="s" s="14" r="A3063">
        <v>16</v>
      </c>
      <c s="8" r="B3063">
        <v>44980</v>
      </c>
    </row>
    <row r="3064">
      <c t="s" s="14" r="A3064">
        <v>17</v>
      </c>
      <c s="8" r="B3064">
        <v>44981</v>
      </c>
    </row>
    <row r="3065">
      <c t="s" s="14" r="A3065">
        <v>18</v>
      </c>
      <c s="8" r="B3065">
        <v>44984</v>
      </c>
    </row>
    <row r="3066">
      <c t="s" s="14" r="A3066">
        <v>19</v>
      </c>
      <c s="8" r="B3066">
        <v>44985</v>
      </c>
    </row>
    <row r="3067">
      <c t="s" s="14" r="A3067">
        <v>15</v>
      </c>
      <c s="8" r="B3067">
        <v>44986</v>
      </c>
    </row>
    <row r="3068">
      <c t="s" s="14" r="A3068">
        <v>16</v>
      </c>
      <c s="8" r="B3068">
        <v>44987</v>
      </c>
    </row>
    <row r="3069">
      <c t="s" s="14" r="A3069">
        <v>17</v>
      </c>
      <c s="8" r="B3069">
        <v>44988</v>
      </c>
    </row>
    <row r="3070">
      <c t="s" s="14" r="A3070">
        <v>18</v>
      </c>
      <c s="8" r="B3070">
        <v>44991</v>
      </c>
    </row>
    <row r="3071">
      <c t="s" s="14" r="A3071">
        <v>19</v>
      </c>
      <c s="8" r="B3071">
        <v>44992</v>
      </c>
    </row>
    <row r="3072">
      <c t="s" s="14" r="A3072">
        <v>15</v>
      </c>
      <c s="8" r="B3072">
        <v>44993</v>
      </c>
    </row>
    <row r="3073">
      <c t="s" s="14" r="A3073">
        <v>16</v>
      </c>
      <c s="8" r="B3073">
        <v>44994</v>
      </c>
    </row>
    <row r="3074">
      <c t="s" s="14" r="A3074">
        <v>17</v>
      </c>
      <c s="8" r="B3074">
        <v>44995</v>
      </c>
    </row>
    <row r="3075">
      <c t="s" s="14" r="A3075">
        <v>18</v>
      </c>
      <c s="8" r="B3075">
        <v>44998</v>
      </c>
    </row>
    <row r="3076">
      <c t="s" s="14" r="A3076">
        <v>19</v>
      </c>
      <c s="8" r="B3076">
        <v>44999</v>
      </c>
    </row>
    <row r="3077">
      <c t="s" s="14" r="A3077">
        <v>15</v>
      </c>
      <c s="8" r="B3077">
        <v>45000</v>
      </c>
    </row>
    <row r="3078">
      <c t="s" s="14" r="A3078">
        <v>16</v>
      </c>
      <c s="8" r="B3078">
        <v>45001</v>
      </c>
    </row>
    <row r="3079">
      <c t="s" s="14" r="A3079">
        <v>17</v>
      </c>
      <c s="8" r="B3079">
        <v>45002</v>
      </c>
    </row>
    <row r="3080">
      <c t="s" s="14" r="A3080">
        <v>18</v>
      </c>
      <c s="8" r="B3080">
        <v>45005</v>
      </c>
    </row>
    <row r="3081">
      <c t="s" s="14" r="A3081">
        <v>19</v>
      </c>
      <c s="8" r="B3081">
        <v>45006</v>
      </c>
    </row>
    <row r="3082">
      <c t="s" s="14" r="A3082">
        <v>15</v>
      </c>
      <c s="8" r="B3082">
        <v>45007</v>
      </c>
    </row>
    <row r="3083">
      <c t="s" s="14" r="A3083">
        <v>16</v>
      </c>
      <c s="8" r="B3083">
        <v>45008</v>
      </c>
    </row>
    <row r="3084">
      <c t="s" s="14" r="A3084">
        <v>17</v>
      </c>
      <c s="8" r="B3084">
        <v>45009</v>
      </c>
    </row>
    <row r="3085">
      <c t="s" s="14" r="A3085">
        <v>18</v>
      </c>
      <c s="8" r="B3085">
        <v>45012</v>
      </c>
    </row>
    <row r="3086">
      <c t="s" s="14" r="A3086">
        <v>19</v>
      </c>
      <c s="8" r="B3086">
        <v>45013</v>
      </c>
    </row>
    <row r="3087">
      <c t="s" s="14" r="A3087">
        <v>15</v>
      </c>
      <c s="8" r="B3087">
        <v>45014</v>
      </c>
    </row>
    <row r="3088">
      <c t="s" s="14" r="A3088">
        <v>16</v>
      </c>
      <c s="8" r="B3088">
        <v>45015</v>
      </c>
    </row>
    <row r="3089">
      <c t="s" s="14" r="A3089">
        <v>17</v>
      </c>
      <c s="8" r="B3089">
        <v>45016</v>
      </c>
    </row>
    <row r="3090">
      <c t="s" s="14" r="A3090">
        <v>18</v>
      </c>
      <c s="8" r="B3090">
        <v>45019</v>
      </c>
    </row>
    <row r="3091">
      <c t="s" s="14" r="A3091">
        <v>19</v>
      </c>
      <c s="8" r="B3091">
        <v>45020</v>
      </c>
    </row>
    <row r="3092">
      <c t="s" s="14" r="A3092">
        <v>15</v>
      </c>
      <c s="8" r="B3092">
        <v>45021</v>
      </c>
    </row>
    <row r="3093">
      <c t="s" s="14" r="A3093">
        <v>16</v>
      </c>
      <c s="8" r="B3093">
        <v>45022</v>
      </c>
    </row>
    <row r="3094">
      <c t="s" s="14" r="A3094">
        <v>17</v>
      </c>
      <c s="8" r="B3094">
        <v>45023</v>
      </c>
    </row>
    <row r="3095">
      <c t="s" s="14" r="A3095">
        <v>18</v>
      </c>
      <c s="8" r="B3095">
        <v>45026</v>
      </c>
    </row>
    <row r="3096">
      <c t="s" s="14" r="A3096">
        <v>19</v>
      </c>
      <c s="8" r="B3096">
        <v>45027</v>
      </c>
    </row>
    <row r="3097">
      <c t="s" s="14" r="A3097">
        <v>15</v>
      </c>
      <c s="8" r="B3097">
        <v>45028</v>
      </c>
    </row>
    <row r="3098">
      <c t="s" s="14" r="A3098">
        <v>16</v>
      </c>
      <c s="8" r="B3098">
        <v>45029</v>
      </c>
    </row>
    <row r="3099">
      <c t="s" s="14" r="A3099">
        <v>17</v>
      </c>
      <c s="8" r="B3099">
        <v>45030</v>
      </c>
    </row>
    <row r="3100">
      <c t="s" s="14" r="A3100">
        <v>18</v>
      </c>
      <c s="8" r="B3100">
        <v>45033</v>
      </c>
    </row>
    <row r="3101">
      <c t="s" s="14" r="A3101">
        <v>19</v>
      </c>
      <c s="8" r="B3101">
        <v>45034</v>
      </c>
    </row>
    <row r="3102">
      <c t="s" s="14" r="A3102">
        <v>15</v>
      </c>
      <c s="8" r="B3102">
        <v>45035</v>
      </c>
    </row>
    <row r="3103">
      <c t="s" s="14" r="A3103">
        <v>16</v>
      </c>
      <c s="8" r="B3103">
        <v>45036</v>
      </c>
    </row>
    <row r="3104">
      <c t="s" s="14" r="A3104">
        <v>17</v>
      </c>
      <c s="8" r="B3104">
        <v>45037</v>
      </c>
    </row>
    <row r="3105">
      <c t="s" s="14" r="A3105">
        <v>18</v>
      </c>
      <c s="8" r="B3105">
        <v>45040</v>
      </c>
    </row>
    <row r="3106">
      <c t="s" s="14" r="A3106">
        <v>19</v>
      </c>
      <c s="8" r="B3106">
        <v>45041</v>
      </c>
    </row>
    <row r="3107">
      <c t="s" s="14" r="A3107">
        <v>15</v>
      </c>
      <c s="8" r="B3107">
        <v>45042</v>
      </c>
    </row>
    <row r="3108">
      <c t="s" s="14" r="A3108">
        <v>16</v>
      </c>
      <c s="8" r="B3108">
        <v>45043</v>
      </c>
    </row>
    <row r="3109">
      <c t="s" s="14" r="A3109">
        <v>17</v>
      </c>
      <c s="8" r="B3109">
        <v>45044</v>
      </c>
    </row>
    <row r="3110">
      <c t="s" s="14" r="A3110">
        <v>18</v>
      </c>
      <c s="8" r="B3110">
        <v>45047</v>
      </c>
    </row>
    <row r="3111">
      <c t="s" s="14" r="A3111">
        <v>19</v>
      </c>
      <c s="8" r="B3111">
        <v>45048</v>
      </c>
    </row>
    <row r="3112">
      <c t="s" s="14" r="A3112">
        <v>15</v>
      </c>
      <c s="8" r="B3112">
        <v>45049</v>
      </c>
    </row>
    <row r="3113">
      <c t="s" s="14" r="A3113">
        <v>16</v>
      </c>
      <c s="8" r="B3113">
        <v>45050</v>
      </c>
    </row>
    <row r="3114">
      <c t="s" s="14" r="A3114">
        <v>17</v>
      </c>
      <c s="8" r="B3114">
        <v>45051</v>
      </c>
    </row>
    <row r="3115">
      <c t="s" s="14" r="A3115">
        <v>18</v>
      </c>
      <c s="8" r="B3115">
        <v>45054</v>
      </c>
    </row>
    <row r="3116">
      <c t="s" s="14" r="A3116">
        <v>19</v>
      </c>
      <c s="8" r="B3116">
        <v>45055</v>
      </c>
    </row>
    <row r="3117">
      <c t="s" s="14" r="A3117">
        <v>15</v>
      </c>
      <c s="8" r="B3117">
        <v>45056</v>
      </c>
    </row>
    <row r="3118">
      <c t="s" s="14" r="A3118">
        <v>16</v>
      </c>
      <c s="8" r="B3118">
        <v>45057</v>
      </c>
    </row>
    <row r="3119">
      <c t="s" s="14" r="A3119">
        <v>17</v>
      </c>
      <c s="8" r="B3119">
        <v>45058</v>
      </c>
    </row>
    <row r="3120">
      <c t="s" s="14" r="A3120">
        <v>18</v>
      </c>
      <c s="8" r="B3120">
        <v>45061</v>
      </c>
    </row>
    <row r="3121">
      <c t="s" s="14" r="A3121">
        <v>19</v>
      </c>
      <c s="8" r="B3121">
        <v>45062</v>
      </c>
    </row>
    <row r="3122">
      <c t="s" s="14" r="A3122">
        <v>15</v>
      </c>
      <c s="8" r="B3122">
        <v>45063</v>
      </c>
    </row>
    <row r="3123">
      <c t="s" s="14" r="A3123">
        <v>16</v>
      </c>
      <c s="8" r="B3123">
        <v>45064</v>
      </c>
    </row>
    <row r="3124">
      <c t="s" s="14" r="A3124">
        <v>17</v>
      </c>
      <c s="8" r="B3124">
        <v>45065</v>
      </c>
    </row>
    <row r="3125">
      <c t="s" s="14" r="A3125">
        <v>18</v>
      </c>
      <c s="8" r="B3125">
        <v>45068</v>
      </c>
    </row>
    <row r="3126">
      <c t="s" s="14" r="A3126">
        <v>19</v>
      </c>
      <c s="8" r="B3126">
        <v>45069</v>
      </c>
    </row>
    <row r="3127">
      <c t="s" s="14" r="A3127">
        <v>15</v>
      </c>
      <c s="8" r="B3127">
        <v>45070</v>
      </c>
    </row>
    <row r="3128">
      <c t="s" s="14" r="A3128">
        <v>16</v>
      </c>
      <c s="8" r="B3128">
        <v>45071</v>
      </c>
    </row>
    <row r="3129">
      <c t="s" s="14" r="A3129">
        <v>17</v>
      </c>
      <c s="8" r="B3129">
        <v>45072</v>
      </c>
    </row>
    <row r="3130">
      <c t="s" s="14" r="A3130">
        <v>18</v>
      </c>
      <c s="8" r="B3130">
        <v>45075</v>
      </c>
    </row>
    <row r="3131">
      <c t="s" s="14" r="A3131">
        <v>19</v>
      </c>
      <c s="8" r="B3131">
        <v>45076</v>
      </c>
    </row>
    <row r="3132">
      <c t="s" s="14" r="A3132">
        <v>15</v>
      </c>
      <c s="8" r="B3132">
        <v>45077</v>
      </c>
    </row>
    <row r="3133">
      <c t="s" s="14" r="A3133">
        <v>16</v>
      </c>
      <c s="8" r="B3133">
        <v>45078</v>
      </c>
    </row>
    <row r="3134">
      <c t="s" s="14" r="A3134">
        <v>17</v>
      </c>
      <c s="8" r="B3134">
        <v>45079</v>
      </c>
    </row>
    <row r="3135">
      <c t="s" s="14" r="A3135">
        <v>18</v>
      </c>
      <c s="8" r="B3135">
        <v>45082</v>
      </c>
    </row>
    <row r="3136">
      <c t="s" s="14" r="A3136">
        <v>19</v>
      </c>
      <c s="8" r="B3136">
        <v>45083</v>
      </c>
    </row>
    <row r="3137">
      <c t="s" s="14" r="A3137">
        <v>15</v>
      </c>
      <c s="8" r="B3137">
        <v>45084</v>
      </c>
    </row>
    <row r="3138">
      <c t="s" s="14" r="A3138">
        <v>16</v>
      </c>
      <c s="8" r="B3138">
        <v>45085</v>
      </c>
    </row>
    <row r="3139">
      <c t="s" s="14" r="A3139">
        <v>17</v>
      </c>
      <c s="8" r="B3139">
        <v>45086</v>
      </c>
    </row>
    <row r="3140">
      <c t="s" s="14" r="A3140">
        <v>18</v>
      </c>
      <c s="8" r="B3140">
        <v>45089</v>
      </c>
    </row>
    <row r="3141">
      <c t="s" s="14" r="A3141">
        <v>19</v>
      </c>
      <c s="8" r="B3141">
        <v>45090</v>
      </c>
    </row>
    <row r="3142">
      <c t="s" s="14" r="A3142">
        <v>15</v>
      </c>
      <c s="8" r="B3142">
        <v>45091</v>
      </c>
    </row>
    <row r="3143">
      <c t="s" s="14" r="A3143">
        <v>16</v>
      </c>
      <c s="8" r="B3143">
        <v>45092</v>
      </c>
    </row>
    <row r="3144">
      <c t="s" s="14" r="A3144">
        <v>17</v>
      </c>
      <c s="8" r="B3144">
        <v>45093</v>
      </c>
    </row>
    <row r="3145">
      <c t="s" s="14" r="A3145">
        <v>18</v>
      </c>
      <c s="8" r="B3145">
        <v>45096</v>
      </c>
    </row>
    <row r="3146">
      <c t="s" s="14" r="A3146">
        <v>19</v>
      </c>
      <c s="8" r="B3146">
        <v>45097</v>
      </c>
    </row>
    <row r="3147">
      <c t="s" s="14" r="A3147">
        <v>15</v>
      </c>
      <c s="8" r="B3147">
        <v>45098</v>
      </c>
    </row>
    <row r="3148">
      <c t="s" s="14" r="A3148">
        <v>16</v>
      </c>
      <c s="8" r="B3148">
        <v>45099</v>
      </c>
    </row>
    <row r="3149">
      <c t="s" s="14" r="A3149">
        <v>17</v>
      </c>
      <c s="8" r="B3149">
        <v>45100</v>
      </c>
    </row>
    <row r="3150">
      <c t="s" s="14" r="A3150">
        <v>18</v>
      </c>
      <c s="8" r="B3150">
        <v>45103</v>
      </c>
    </row>
    <row r="3151">
      <c t="s" s="14" r="A3151">
        <v>19</v>
      </c>
      <c s="8" r="B3151">
        <v>45104</v>
      </c>
    </row>
    <row r="3152">
      <c t="s" s="14" r="A3152">
        <v>15</v>
      </c>
      <c s="8" r="B3152">
        <v>45105</v>
      </c>
    </row>
    <row r="3153">
      <c t="s" s="14" r="A3153">
        <v>16</v>
      </c>
      <c s="8" r="B3153">
        <v>45106</v>
      </c>
    </row>
    <row r="3154">
      <c t="s" s="14" r="A3154">
        <v>17</v>
      </c>
      <c s="8" r="B3154">
        <v>45107</v>
      </c>
    </row>
    <row r="3155">
      <c t="s" s="14" r="A3155">
        <v>18</v>
      </c>
      <c s="8" r="B3155">
        <v>45110</v>
      </c>
    </row>
    <row r="3156">
      <c t="s" s="14" r="A3156">
        <v>19</v>
      </c>
      <c s="8" r="B3156">
        <v>45111</v>
      </c>
    </row>
    <row r="3157">
      <c t="s" s="14" r="A3157">
        <v>15</v>
      </c>
      <c s="8" r="B3157">
        <v>45112</v>
      </c>
    </row>
    <row r="3158">
      <c t="s" s="14" r="A3158">
        <v>16</v>
      </c>
      <c s="8" r="B3158">
        <v>45113</v>
      </c>
    </row>
    <row r="3159">
      <c t="s" s="14" r="A3159">
        <v>17</v>
      </c>
      <c s="8" r="B3159">
        <v>45114</v>
      </c>
    </row>
    <row r="3160">
      <c t="s" s="14" r="A3160">
        <v>18</v>
      </c>
      <c s="8" r="B3160">
        <v>45117</v>
      </c>
    </row>
    <row r="3161">
      <c t="s" s="14" r="A3161">
        <v>19</v>
      </c>
      <c s="8" r="B3161">
        <v>45118</v>
      </c>
    </row>
    <row r="3162">
      <c t="s" s="14" r="A3162">
        <v>15</v>
      </c>
      <c s="8" r="B3162">
        <v>45119</v>
      </c>
    </row>
    <row r="3163">
      <c t="s" s="14" r="A3163">
        <v>16</v>
      </c>
      <c s="8" r="B3163">
        <v>45120</v>
      </c>
    </row>
    <row r="3164">
      <c t="s" s="14" r="A3164">
        <v>17</v>
      </c>
      <c s="8" r="B3164">
        <v>45121</v>
      </c>
    </row>
    <row r="3165">
      <c t="s" s="14" r="A3165">
        <v>18</v>
      </c>
      <c s="8" r="B3165">
        <v>45124</v>
      </c>
    </row>
    <row r="3166">
      <c t="s" s="14" r="A3166">
        <v>19</v>
      </c>
      <c s="8" r="B3166">
        <v>45125</v>
      </c>
    </row>
    <row r="3167">
      <c t="s" s="14" r="A3167">
        <v>15</v>
      </c>
      <c s="8" r="B3167">
        <v>45126</v>
      </c>
    </row>
    <row r="3168">
      <c t="s" s="14" r="A3168">
        <v>16</v>
      </c>
      <c s="8" r="B3168">
        <v>45127</v>
      </c>
    </row>
    <row r="3169">
      <c t="s" s="14" r="A3169">
        <v>17</v>
      </c>
      <c s="8" r="B3169">
        <v>45128</v>
      </c>
    </row>
    <row r="3170">
      <c t="s" s="14" r="A3170">
        <v>18</v>
      </c>
      <c s="8" r="B3170">
        <v>45131</v>
      </c>
    </row>
    <row r="3171">
      <c t="s" s="14" r="A3171">
        <v>19</v>
      </c>
      <c s="8" r="B3171">
        <v>45132</v>
      </c>
    </row>
    <row r="3172">
      <c t="s" s="14" r="A3172">
        <v>15</v>
      </c>
      <c s="8" r="B3172">
        <v>45133</v>
      </c>
    </row>
    <row r="3173">
      <c t="s" s="14" r="A3173">
        <v>16</v>
      </c>
      <c s="8" r="B3173">
        <v>45134</v>
      </c>
    </row>
    <row r="3174">
      <c t="s" s="14" r="A3174">
        <v>17</v>
      </c>
      <c s="8" r="B3174">
        <v>45135</v>
      </c>
    </row>
    <row r="3175">
      <c t="s" s="14" r="A3175">
        <v>18</v>
      </c>
      <c s="8" r="B3175">
        <v>45138</v>
      </c>
    </row>
    <row r="3176">
      <c t="s" s="14" r="A3176">
        <v>19</v>
      </c>
      <c s="8" r="B3176">
        <v>45139</v>
      </c>
    </row>
    <row r="3177">
      <c t="s" s="14" r="A3177">
        <v>15</v>
      </c>
      <c s="8" r="B3177">
        <v>45140</v>
      </c>
    </row>
    <row r="3178">
      <c t="s" s="14" r="A3178">
        <v>16</v>
      </c>
      <c s="8" r="B3178">
        <v>45141</v>
      </c>
    </row>
    <row r="3179">
      <c t="s" s="14" r="A3179">
        <v>17</v>
      </c>
      <c s="8" r="B3179">
        <v>45142</v>
      </c>
    </row>
    <row r="3180">
      <c t="s" s="14" r="A3180">
        <v>18</v>
      </c>
      <c s="8" r="B3180">
        <v>45145</v>
      </c>
    </row>
    <row r="3181">
      <c t="s" s="14" r="A3181">
        <v>19</v>
      </c>
      <c s="8" r="B3181">
        <v>45146</v>
      </c>
    </row>
    <row r="3182">
      <c t="s" s="14" r="A3182">
        <v>15</v>
      </c>
      <c s="8" r="B3182">
        <v>45147</v>
      </c>
    </row>
    <row r="3183">
      <c t="s" s="14" r="A3183">
        <v>16</v>
      </c>
      <c s="8" r="B3183">
        <v>45148</v>
      </c>
    </row>
    <row r="3184">
      <c t="s" s="14" r="A3184">
        <v>17</v>
      </c>
      <c s="8" r="B3184">
        <v>45149</v>
      </c>
    </row>
    <row r="3185">
      <c t="s" s="14" r="A3185">
        <v>18</v>
      </c>
      <c s="8" r="B3185">
        <v>45152</v>
      </c>
    </row>
    <row r="3186">
      <c t="s" s="14" r="A3186">
        <v>19</v>
      </c>
      <c s="8" r="B3186">
        <v>45153</v>
      </c>
    </row>
    <row r="3187">
      <c t="s" s="14" r="A3187">
        <v>15</v>
      </c>
      <c s="8" r="B3187">
        <v>45154</v>
      </c>
    </row>
    <row r="3188">
      <c t="s" s="14" r="A3188">
        <v>16</v>
      </c>
      <c s="8" r="B3188">
        <v>45155</v>
      </c>
    </row>
    <row r="3189">
      <c t="s" s="14" r="A3189">
        <v>17</v>
      </c>
      <c s="8" r="B3189">
        <v>45156</v>
      </c>
    </row>
    <row r="3190">
      <c t="s" s="14" r="A3190">
        <v>18</v>
      </c>
      <c s="8" r="B3190">
        <v>45159</v>
      </c>
    </row>
    <row r="3191">
      <c t="s" s="14" r="A3191">
        <v>19</v>
      </c>
      <c s="8" r="B3191">
        <v>45160</v>
      </c>
    </row>
    <row r="3192">
      <c t="s" s="14" r="A3192">
        <v>15</v>
      </c>
      <c s="8" r="B3192">
        <v>45161</v>
      </c>
    </row>
    <row r="3193">
      <c t="s" s="14" r="A3193">
        <v>16</v>
      </c>
      <c s="8" r="B3193">
        <v>45162</v>
      </c>
    </row>
    <row r="3194">
      <c t="s" s="14" r="A3194">
        <v>17</v>
      </c>
      <c s="8" r="B3194">
        <v>45163</v>
      </c>
    </row>
    <row r="3195">
      <c t="s" s="14" r="A3195">
        <v>18</v>
      </c>
      <c s="8" r="B3195">
        <v>45166</v>
      </c>
    </row>
    <row r="3196">
      <c t="s" s="14" r="A3196">
        <v>19</v>
      </c>
      <c s="8" r="B3196">
        <v>45167</v>
      </c>
    </row>
    <row r="3197">
      <c t="s" s="14" r="A3197">
        <v>15</v>
      </c>
      <c s="8" r="B3197">
        <v>45168</v>
      </c>
    </row>
    <row r="3198">
      <c t="s" s="14" r="A3198">
        <v>16</v>
      </c>
      <c s="8" r="B3198">
        <v>45169</v>
      </c>
    </row>
    <row r="3199">
      <c t="s" s="14" r="A3199">
        <v>17</v>
      </c>
      <c s="8" r="B3199">
        <v>45170</v>
      </c>
    </row>
    <row r="3200">
      <c t="s" s="14" r="A3200">
        <v>18</v>
      </c>
      <c s="8" r="B3200">
        <v>45173</v>
      </c>
    </row>
    <row r="3201">
      <c t="s" s="14" r="A3201">
        <v>19</v>
      </c>
      <c s="8" r="B3201">
        <v>45174</v>
      </c>
    </row>
    <row r="3202">
      <c t="s" s="14" r="A3202">
        <v>15</v>
      </c>
      <c s="8" r="B3202">
        <v>45175</v>
      </c>
    </row>
    <row r="3203">
      <c t="s" s="14" r="A3203">
        <v>16</v>
      </c>
      <c s="8" r="B3203">
        <v>45176</v>
      </c>
    </row>
    <row r="3204">
      <c t="s" s="14" r="A3204">
        <v>17</v>
      </c>
      <c s="8" r="B3204">
        <v>45177</v>
      </c>
    </row>
    <row r="3205">
      <c t="s" s="14" r="A3205">
        <v>18</v>
      </c>
      <c s="8" r="B3205">
        <v>45180</v>
      </c>
    </row>
    <row r="3206">
      <c t="s" s="14" r="A3206">
        <v>19</v>
      </c>
      <c s="8" r="B3206">
        <v>45181</v>
      </c>
    </row>
    <row r="3207">
      <c t="s" s="14" r="A3207">
        <v>15</v>
      </c>
      <c s="8" r="B3207">
        <v>45182</v>
      </c>
    </row>
    <row r="3208">
      <c t="s" s="14" r="A3208">
        <v>16</v>
      </c>
      <c s="8" r="B3208">
        <v>45183</v>
      </c>
    </row>
    <row r="3209">
      <c t="s" s="14" r="A3209">
        <v>17</v>
      </c>
      <c s="8" r="B3209">
        <v>45184</v>
      </c>
    </row>
    <row r="3210">
      <c t="s" s="14" r="A3210">
        <v>18</v>
      </c>
      <c s="8" r="B3210">
        <v>45187</v>
      </c>
    </row>
    <row r="3211">
      <c t="s" s="14" r="A3211">
        <v>19</v>
      </c>
      <c s="8" r="B3211">
        <v>45188</v>
      </c>
    </row>
    <row r="3212">
      <c t="s" s="14" r="A3212">
        <v>15</v>
      </c>
      <c s="8" r="B3212">
        <v>45189</v>
      </c>
    </row>
    <row r="3213">
      <c t="s" s="14" r="A3213">
        <v>16</v>
      </c>
      <c s="8" r="B3213">
        <v>45190</v>
      </c>
    </row>
    <row r="3214">
      <c t="s" s="14" r="A3214">
        <v>17</v>
      </c>
      <c s="8" r="B3214">
        <v>45191</v>
      </c>
    </row>
    <row r="3215">
      <c t="s" s="14" r="A3215">
        <v>18</v>
      </c>
      <c s="8" r="B3215">
        <v>45194</v>
      </c>
    </row>
    <row r="3216">
      <c t="s" s="14" r="A3216">
        <v>19</v>
      </c>
      <c s="8" r="B3216">
        <v>45195</v>
      </c>
    </row>
    <row r="3217">
      <c t="s" s="14" r="A3217">
        <v>15</v>
      </c>
      <c s="8" r="B3217">
        <v>45196</v>
      </c>
    </row>
    <row r="3218">
      <c t="s" s="14" r="A3218">
        <v>16</v>
      </c>
      <c s="8" r="B3218">
        <v>45197</v>
      </c>
    </row>
    <row r="3219">
      <c t="s" s="14" r="A3219">
        <v>17</v>
      </c>
      <c s="8" r="B3219">
        <v>45198</v>
      </c>
    </row>
    <row r="3220">
      <c t="s" s="14" r="A3220">
        <v>18</v>
      </c>
      <c s="8" r="B3220">
        <v>45201</v>
      </c>
    </row>
    <row r="3221">
      <c t="s" s="14" r="A3221">
        <v>19</v>
      </c>
      <c s="8" r="B3221">
        <v>45202</v>
      </c>
    </row>
    <row r="3222">
      <c t="s" s="14" r="A3222">
        <v>15</v>
      </c>
      <c s="8" r="B3222">
        <v>45203</v>
      </c>
    </row>
    <row r="3223">
      <c t="s" s="14" r="A3223">
        <v>16</v>
      </c>
      <c s="8" r="B3223">
        <v>45204</v>
      </c>
    </row>
    <row r="3224">
      <c t="s" s="14" r="A3224">
        <v>17</v>
      </c>
      <c s="8" r="B3224">
        <v>45205</v>
      </c>
    </row>
    <row r="3225">
      <c t="s" s="14" r="A3225">
        <v>18</v>
      </c>
      <c s="8" r="B3225">
        <v>45208</v>
      </c>
    </row>
    <row r="3226">
      <c t="s" s="14" r="A3226">
        <v>19</v>
      </c>
      <c s="8" r="B3226">
        <v>45209</v>
      </c>
    </row>
    <row r="3227">
      <c t="s" s="14" r="A3227">
        <v>15</v>
      </c>
      <c s="8" r="B3227">
        <v>45210</v>
      </c>
    </row>
    <row r="3228">
      <c t="s" s="14" r="A3228">
        <v>16</v>
      </c>
      <c s="8" r="B3228">
        <v>45211</v>
      </c>
    </row>
    <row r="3229">
      <c t="s" s="14" r="A3229">
        <v>17</v>
      </c>
      <c s="8" r="B3229">
        <v>45212</v>
      </c>
    </row>
    <row r="3230">
      <c t="s" s="14" r="A3230">
        <v>18</v>
      </c>
      <c s="8" r="B3230">
        <v>45215</v>
      </c>
    </row>
    <row r="3231">
      <c t="s" s="14" r="A3231">
        <v>19</v>
      </c>
      <c s="8" r="B3231">
        <v>45216</v>
      </c>
    </row>
    <row r="3232">
      <c t="s" s="14" r="A3232">
        <v>15</v>
      </c>
      <c s="8" r="B3232">
        <v>45217</v>
      </c>
    </row>
    <row r="3233">
      <c t="s" s="14" r="A3233">
        <v>16</v>
      </c>
      <c s="8" r="B3233">
        <v>45218</v>
      </c>
    </row>
    <row r="3234">
      <c t="s" s="14" r="A3234">
        <v>17</v>
      </c>
      <c s="8" r="B3234">
        <v>45219</v>
      </c>
    </row>
    <row r="3235">
      <c t="s" s="14" r="A3235">
        <v>18</v>
      </c>
      <c s="8" r="B3235">
        <v>45222</v>
      </c>
    </row>
    <row r="3236">
      <c t="s" s="14" r="A3236">
        <v>19</v>
      </c>
      <c s="8" r="B3236">
        <v>45223</v>
      </c>
    </row>
    <row r="3237">
      <c t="s" s="14" r="A3237">
        <v>15</v>
      </c>
      <c s="8" r="B3237">
        <v>45224</v>
      </c>
    </row>
    <row r="3238">
      <c t="s" s="14" r="A3238">
        <v>16</v>
      </c>
      <c s="8" r="B3238">
        <v>45225</v>
      </c>
    </row>
    <row r="3239">
      <c t="s" s="14" r="A3239">
        <v>17</v>
      </c>
      <c s="8" r="B3239">
        <v>45226</v>
      </c>
    </row>
    <row r="3240">
      <c t="s" s="14" r="A3240">
        <v>18</v>
      </c>
      <c s="8" r="B3240">
        <v>45229</v>
      </c>
    </row>
    <row r="3241">
      <c t="s" s="14" r="A3241">
        <v>19</v>
      </c>
      <c s="8" r="B3241">
        <v>45230</v>
      </c>
    </row>
    <row r="3242">
      <c t="s" s="14" r="A3242">
        <v>15</v>
      </c>
      <c s="8" r="B3242">
        <v>45231</v>
      </c>
    </row>
    <row r="3243">
      <c t="s" s="14" r="A3243">
        <v>16</v>
      </c>
      <c s="8" r="B3243">
        <v>45232</v>
      </c>
    </row>
    <row r="3244">
      <c t="s" s="14" r="A3244">
        <v>17</v>
      </c>
      <c s="8" r="B3244">
        <v>45233</v>
      </c>
    </row>
    <row r="3245">
      <c t="s" s="14" r="A3245">
        <v>18</v>
      </c>
      <c s="8" r="B3245">
        <v>45236</v>
      </c>
    </row>
    <row r="3246">
      <c t="s" s="14" r="A3246">
        <v>19</v>
      </c>
      <c s="8" r="B3246">
        <v>45237</v>
      </c>
    </row>
    <row r="3247">
      <c t="s" s="14" r="A3247">
        <v>15</v>
      </c>
      <c s="8" r="B3247">
        <v>45238</v>
      </c>
    </row>
    <row r="3248">
      <c t="s" s="14" r="A3248">
        <v>16</v>
      </c>
      <c s="8" r="B3248">
        <v>45239</v>
      </c>
    </row>
    <row r="3249">
      <c t="s" s="14" r="A3249">
        <v>17</v>
      </c>
      <c s="8" r="B3249">
        <v>45240</v>
      </c>
    </row>
    <row r="3250">
      <c t="s" s="14" r="A3250">
        <v>18</v>
      </c>
      <c s="8" r="B3250">
        <v>45243</v>
      </c>
    </row>
    <row r="3251">
      <c t="s" s="14" r="A3251">
        <v>19</v>
      </c>
      <c s="8" r="B3251">
        <v>45244</v>
      </c>
    </row>
    <row r="3252">
      <c t="s" s="14" r="A3252">
        <v>15</v>
      </c>
      <c s="8" r="B3252">
        <v>45245</v>
      </c>
    </row>
    <row r="3253">
      <c t="s" s="14" r="A3253">
        <v>16</v>
      </c>
      <c s="8" r="B3253">
        <v>45246</v>
      </c>
    </row>
    <row r="3254">
      <c t="s" s="14" r="A3254">
        <v>17</v>
      </c>
      <c s="8" r="B3254">
        <v>45247</v>
      </c>
    </row>
    <row r="3255">
      <c t="s" s="14" r="A3255">
        <v>18</v>
      </c>
      <c s="8" r="B3255">
        <v>45250</v>
      </c>
    </row>
    <row r="3256">
      <c t="s" s="14" r="A3256">
        <v>19</v>
      </c>
      <c s="8" r="B3256">
        <v>45251</v>
      </c>
    </row>
    <row r="3257">
      <c t="s" s="14" r="A3257">
        <v>15</v>
      </c>
      <c s="8" r="B3257">
        <v>45252</v>
      </c>
    </row>
    <row r="3258">
      <c t="s" s="14" r="A3258">
        <v>16</v>
      </c>
      <c s="8" r="B3258">
        <v>45253</v>
      </c>
    </row>
    <row r="3259">
      <c t="s" s="14" r="A3259">
        <v>17</v>
      </c>
      <c s="8" r="B3259">
        <v>45254</v>
      </c>
    </row>
    <row r="3260">
      <c t="s" s="14" r="A3260">
        <v>18</v>
      </c>
      <c s="8" r="B3260">
        <v>45257</v>
      </c>
    </row>
    <row r="3261">
      <c t="s" s="14" r="A3261">
        <v>19</v>
      </c>
      <c s="8" r="B3261">
        <v>45258</v>
      </c>
    </row>
    <row r="3262">
      <c t="s" s="14" r="A3262">
        <v>15</v>
      </c>
      <c s="8" r="B3262">
        <v>45259</v>
      </c>
    </row>
    <row r="3263">
      <c t="s" s="14" r="A3263">
        <v>16</v>
      </c>
      <c s="8" r="B3263">
        <v>45260</v>
      </c>
    </row>
    <row r="3264">
      <c t="s" s="14" r="A3264">
        <v>17</v>
      </c>
      <c s="8" r="B3264">
        <v>45261</v>
      </c>
    </row>
    <row r="3265">
      <c t="s" s="14" r="A3265">
        <v>18</v>
      </c>
      <c s="8" r="B3265">
        <v>45264</v>
      </c>
    </row>
    <row r="3266">
      <c t="s" s="14" r="A3266">
        <v>19</v>
      </c>
      <c s="8" r="B3266">
        <v>45265</v>
      </c>
    </row>
    <row r="3267">
      <c t="s" s="14" r="A3267">
        <v>15</v>
      </c>
      <c s="8" r="B3267">
        <v>45266</v>
      </c>
    </row>
    <row r="3268">
      <c t="s" s="14" r="A3268">
        <v>16</v>
      </c>
      <c s="8" r="B3268">
        <v>45267</v>
      </c>
    </row>
    <row r="3269">
      <c t="s" s="14" r="A3269">
        <v>17</v>
      </c>
      <c s="8" r="B3269">
        <v>45268</v>
      </c>
    </row>
    <row r="3270">
      <c t="s" s="14" r="A3270">
        <v>18</v>
      </c>
      <c s="8" r="B3270">
        <v>45271</v>
      </c>
    </row>
    <row r="3271">
      <c t="s" s="14" r="A3271">
        <v>19</v>
      </c>
      <c s="8" r="B3271">
        <v>45272</v>
      </c>
    </row>
    <row r="3272">
      <c t="s" s="14" r="A3272">
        <v>15</v>
      </c>
      <c s="8" r="B3272">
        <v>45273</v>
      </c>
    </row>
    <row r="3273">
      <c t="s" s="14" r="A3273">
        <v>16</v>
      </c>
      <c s="8" r="B3273">
        <v>45274</v>
      </c>
    </row>
    <row r="3274">
      <c t="s" s="14" r="A3274">
        <v>17</v>
      </c>
      <c s="8" r="B3274">
        <v>45275</v>
      </c>
    </row>
    <row r="3275">
      <c t="s" s="14" r="A3275">
        <v>18</v>
      </c>
      <c s="8" r="B3275">
        <v>45278</v>
      </c>
    </row>
    <row r="3276">
      <c t="s" s="14" r="A3276">
        <v>19</v>
      </c>
      <c s="8" r="B3276">
        <v>45279</v>
      </c>
    </row>
    <row r="3277">
      <c t="s" s="14" r="A3277">
        <v>15</v>
      </c>
      <c s="8" r="B3277">
        <v>45280</v>
      </c>
    </row>
    <row r="3278">
      <c t="s" s="14" r="A3278">
        <v>16</v>
      </c>
      <c s="8" r="B3278">
        <v>45281</v>
      </c>
    </row>
    <row r="3279">
      <c t="s" s="14" r="A3279">
        <v>17</v>
      </c>
      <c s="8" r="B3279">
        <v>45282</v>
      </c>
    </row>
    <row r="3280">
      <c t="s" s="14" r="A3280">
        <v>18</v>
      </c>
      <c s="8" r="B3280">
        <v>45285</v>
      </c>
    </row>
    <row r="3281">
      <c t="s" s="14" r="A3281">
        <v>19</v>
      </c>
      <c s="8" r="B3281">
        <v>45286</v>
      </c>
    </row>
    <row r="3282">
      <c t="s" s="14" r="A3282">
        <v>15</v>
      </c>
      <c s="8" r="B3282">
        <v>45287</v>
      </c>
    </row>
    <row r="3283">
      <c t="s" s="14" r="A3283">
        <v>16</v>
      </c>
      <c s="8" r="B3283">
        <v>45288</v>
      </c>
    </row>
    <row r="3284">
      <c t="s" s="14" r="A3284">
        <v>17</v>
      </c>
      <c s="8" r="B3284">
        <v>45289</v>
      </c>
    </row>
    <row r="3285">
      <c t="s" s="14" r="A3285">
        <v>18</v>
      </c>
      <c s="8" r="B3285">
        <v>45292</v>
      </c>
    </row>
    <row r="3286">
      <c t="s" s="14" r="A3286">
        <v>19</v>
      </c>
      <c s="8" r="B3286">
        <v>45293</v>
      </c>
    </row>
    <row r="3287">
      <c t="s" s="14" r="A3287">
        <v>15</v>
      </c>
      <c s="8" r="B3287">
        <v>45294</v>
      </c>
    </row>
    <row r="3288">
      <c t="s" s="14" r="A3288">
        <v>16</v>
      </c>
      <c s="8" r="B3288">
        <v>45295</v>
      </c>
    </row>
    <row r="3289">
      <c t="s" s="14" r="A3289">
        <v>17</v>
      </c>
      <c s="8" r="B3289">
        <v>45296</v>
      </c>
    </row>
    <row r="3290">
      <c t="s" s="14" r="A3290">
        <v>18</v>
      </c>
      <c s="8" r="B3290">
        <v>45299</v>
      </c>
    </row>
    <row r="3291">
      <c t="s" s="14" r="A3291">
        <v>19</v>
      </c>
      <c s="8" r="B3291">
        <v>45300</v>
      </c>
    </row>
    <row r="3292">
      <c t="s" s="14" r="A3292">
        <v>15</v>
      </c>
      <c s="8" r="B3292">
        <v>45301</v>
      </c>
    </row>
    <row r="3293">
      <c t="s" s="14" r="A3293">
        <v>16</v>
      </c>
      <c s="8" r="B3293">
        <v>45302</v>
      </c>
    </row>
    <row r="3294">
      <c t="s" s="14" r="A3294">
        <v>17</v>
      </c>
      <c s="8" r="B3294">
        <v>45303</v>
      </c>
    </row>
    <row r="3295">
      <c t="s" s="14" r="A3295">
        <v>18</v>
      </c>
      <c s="8" r="B3295">
        <v>45306</v>
      </c>
    </row>
    <row r="3296">
      <c t="s" s="14" r="A3296">
        <v>19</v>
      </c>
      <c s="8" r="B3296">
        <v>45307</v>
      </c>
    </row>
    <row r="3297">
      <c t="s" s="14" r="A3297">
        <v>15</v>
      </c>
      <c s="8" r="B3297">
        <v>45308</v>
      </c>
    </row>
    <row r="3298">
      <c t="s" s="14" r="A3298">
        <v>16</v>
      </c>
      <c s="8" r="B3298">
        <v>45309</v>
      </c>
    </row>
    <row r="3299">
      <c t="s" s="14" r="A3299">
        <v>17</v>
      </c>
      <c s="8" r="B3299">
        <v>45310</v>
      </c>
    </row>
    <row r="3300">
      <c t="s" s="14" r="A3300">
        <v>18</v>
      </c>
      <c s="8" r="B3300">
        <v>45313</v>
      </c>
    </row>
    <row r="3301">
      <c t="s" s="14" r="A3301">
        <v>19</v>
      </c>
      <c s="8" r="B3301">
        <v>45314</v>
      </c>
    </row>
    <row r="3302">
      <c t="s" s="14" r="A3302">
        <v>15</v>
      </c>
      <c s="8" r="B3302">
        <v>45315</v>
      </c>
    </row>
    <row r="3303">
      <c t="s" s="14" r="A3303">
        <v>16</v>
      </c>
      <c s="8" r="B3303">
        <v>45316</v>
      </c>
    </row>
    <row r="3304">
      <c t="s" s="14" r="A3304">
        <v>17</v>
      </c>
      <c s="8" r="B3304">
        <v>45317</v>
      </c>
    </row>
    <row r="3305">
      <c t="s" s="14" r="A3305">
        <v>18</v>
      </c>
      <c s="8" r="B3305">
        <v>45320</v>
      </c>
    </row>
    <row r="3306">
      <c t="s" s="14" r="A3306">
        <v>19</v>
      </c>
      <c s="8" r="B3306">
        <v>45321</v>
      </c>
    </row>
    <row r="3307">
      <c t="s" s="14" r="A3307">
        <v>15</v>
      </c>
      <c s="8" r="B3307">
        <v>45322</v>
      </c>
    </row>
    <row r="3308">
      <c t="s" s="14" r="A3308">
        <v>16</v>
      </c>
      <c s="8" r="B3308">
        <v>45323</v>
      </c>
    </row>
    <row r="3309">
      <c t="s" s="14" r="A3309">
        <v>17</v>
      </c>
      <c s="8" r="B3309">
        <v>45324</v>
      </c>
    </row>
    <row r="3310">
      <c t="s" s="14" r="A3310">
        <v>18</v>
      </c>
      <c s="8" r="B3310">
        <v>45327</v>
      </c>
    </row>
    <row r="3311">
      <c t="s" s="14" r="A3311">
        <v>19</v>
      </c>
      <c s="8" r="B3311">
        <v>45328</v>
      </c>
    </row>
    <row r="3312">
      <c t="s" s="14" r="A3312">
        <v>15</v>
      </c>
      <c s="8" r="B3312">
        <v>45329</v>
      </c>
    </row>
    <row r="3313">
      <c t="s" s="14" r="A3313">
        <v>16</v>
      </c>
      <c s="8" r="B3313">
        <v>45330</v>
      </c>
    </row>
    <row r="3314">
      <c t="s" s="14" r="A3314">
        <v>17</v>
      </c>
      <c s="8" r="B3314">
        <v>45331</v>
      </c>
    </row>
    <row r="3315">
      <c t="s" s="14" r="A3315">
        <v>18</v>
      </c>
      <c s="8" r="B3315">
        <v>45334</v>
      </c>
    </row>
    <row r="3316">
      <c t="s" s="14" r="A3316">
        <v>19</v>
      </c>
      <c s="8" r="B3316">
        <v>45335</v>
      </c>
    </row>
    <row r="3317">
      <c t="s" s="14" r="A3317">
        <v>15</v>
      </c>
      <c s="8" r="B3317">
        <v>45336</v>
      </c>
    </row>
    <row r="3318">
      <c t="s" s="14" r="A3318">
        <v>16</v>
      </c>
      <c s="8" r="B3318">
        <v>45337</v>
      </c>
    </row>
    <row r="3319">
      <c t="s" s="14" r="A3319">
        <v>17</v>
      </c>
      <c s="8" r="B3319">
        <v>45338</v>
      </c>
    </row>
    <row r="3320">
      <c t="s" s="14" r="A3320">
        <v>18</v>
      </c>
      <c s="8" r="B3320">
        <v>45341</v>
      </c>
    </row>
    <row r="3321">
      <c t="s" s="14" r="A3321">
        <v>19</v>
      </c>
      <c s="8" r="B3321">
        <v>45342</v>
      </c>
    </row>
    <row r="3322">
      <c t="s" s="14" r="A3322">
        <v>15</v>
      </c>
      <c s="8" r="B3322">
        <v>45343</v>
      </c>
    </row>
    <row r="3323">
      <c t="s" s="14" r="A3323">
        <v>16</v>
      </c>
      <c s="8" r="B3323">
        <v>45344</v>
      </c>
    </row>
    <row r="3324">
      <c t="s" s="14" r="A3324">
        <v>17</v>
      </c>
      <c s="8" r="B3324">
        <v>45345</v>
      </c>
    </row>
    <row r="3325">
      <c t="s" s="14" r="A3325">
        <v>18</v>
      </c>
      <c s="8" r="B3325">
        <v>45348</v>
      </c>
    </row>
    <row r="3326">
      <c t="s" s="14" r="A3326">
        <v>19</v>
      </c>
      <c s="8" r="B3326">
        <v>45349</v>
      </c>
    </row>
    <row r="3327">
      <c t="s" s="14" r="A3327">
        <v>15</v>
      </c>
      <c s="8" r="B3327">
        <v>45350</v>
      </c>
    </row>
    <row r="3328">
      <c t="s" s="14" r="A3328">
        <v>16</v>
      </c>
      <c s="8" r="B3328">
        <v>45351</v>
      </c>
    </row>
    <row r="3329">
      <c t="s" s="14" r="A3329">
        <v>17</v>
      </c>
      <c s="8" r="B3329">
        <v>45352</v>
      </c>
    </row>
    <row r="3330">
      <c t="s" s="14" r="A3330">
        <v>18</v>
      </c>
      <c s="8" r="B3330">
        <v>45355</v>
      </c>
    </row>
    <row r="3331">
      <c t="s" s="14" r="A3331">
        <v>19</v>
      </c>
      <c s="8" r="B3331">
        <v>45356</v>
      </c>
    </row>
    <row r="3332">
      <c t="s" s="14" r="A3332">
        <v>15</v>
      </c>
      <c s="8" r="B3332">
        <v>45357</v>
      </c>
    </row>
    <row r="3333">
      <c t="s" s="14" r="A3333">
        <v>16</v>
      </c>
      <c s="8" r="B3333">
        <v>45358</v>
      </c>
    </row>
    <row r="3334">
      <c t="s" s="14" r="A3334">
        <v>17</v>
      </c>
      <c s="8" r="B3334">
        <v>45359</v>
      </c>
    </row>
    <row r="3335">
      <c t="s" s="14" r="A3335">
        <v>18</v>
      </c>
      <c s="8" r="B3335">
        <v>45362</v>
      </c>
    </row>
    <row r="3336">
      <c t="s" s="14" r="A3336">
        <v>19</v>
      </c>
      <c s="8" r="B3336">
        <v>45363</v>
      </c>
    </row>
    <row r="3337">
      <c t="s" s="14" r="A3337">
        <v>15</v>
      </c>
      <c s="8" r="B3337">
        <v>45364</v>
      </c>
    </row>
    <row r="3338">
      <c t="s" s="14" r="A3338">
        <v>16</v>
      </c>
      <c s="8" r="B3338">
        <v>45365</v>
      </c>
    </row>
    <row r="3339">
      <c t="s" s="14" r="A3339">
        <v>17</v>
      </c>
      <c s="8" r="B3339">
        <v>45366</v>
      </c>
    </row>
    <row r="3340">
      <c t="s" s="14" r="A3340">
        <v>18</v>
      </c>
      <c s="8" r="B3340">
        <v>45369</v>
      </c>
    </row>
    <row r="3341">
      <c t="s" s="14" r="A3341">
        <v>19</v>
      </c>
      <c s="8" r="B3341">
        <v>45370</v>
      </c>
    </row>
    <row r="3342">
      <c t="s" s="14" r="A3342">
        <v>15</v>
      </c>
      <c s="8" r="B3342">
        <v>45371</v>
      </c>
    </row>
    <row r="3343">
      <c t="s" s="14" r="A3343">
        <v>16</v>
      </c>
      <c s="8" r="B3343">
        <v>45372</v>
      </c>
    </row>
    <row r="3344">
      <c t="s" s="14" r="A3344">
        <v>17</v>
      </c>
      <c s="8" r="B3344">
        <v>45373</v>
      </c>
    </row>
    <row r="3345">
      <c t="s" s="14" r="A3345">
        <v>18</v>
      </c>
      <c s="8" r="B3345">
        <v>45376</v>
      </c>
    </row>
    <row r="3346">
      <c t="s" s="14" r="A3346">
        <v>19</v>
      </c>
      <c s="8" r="B3346">
        <v>45377</v>
      </c>
    </row>
    <row r="3347">
      <c t="s" s="14" r="A3347">
        <v>15</v>
      </c>
      <c s="8" r="B3347">
        <v>45378</v>
      </c>
    </row>
    <row r="3348">
      <c t="s" s="14" r="A3348">
        <v>16</v>
      </c>
      <c s="8" r="B3348">
        <v>45379</v>
      </c>
    </row>
    <row r="3349">
      <c t="s" s="14" r="A3349">
        <v>17</v>
      </c>
      <c s="8" r="B3349">
        <v>45380</v>
      </c>
    </row>
    <row r="3350">
      <c t="s" s="14" r="A3350">
        <v>18</v>
      </c>
      <c s="8" r="B3350">
        <v>45383</v>
      </c>
    </row>
    <row r="3351">
      <c t="s" s="14" r="A3351">
        <v>19</v>
      </c>
      <c s="8" r="B3351">
        <v>45384</v>
      </c>
    </row>
    <row r="3352">
      <c t="s" s="14" r="A3352">
        <v>15</v>
      </c>
      <c s="8" r="B3352">
        <v>45385</v>
      </c>
    </row>
    <row r="3353">
      <c t="s" s="14" r="A3353">
        <v>16</v>
      </c>
      <c s="8" r="B3353">
        <v>45386</v>
      </c>
    </row>
    <row r="3354">
      <c t="s" s="14" r="A3354">
        <v>17</v>
      </c>
      <c s="8" r="B3354">
        <v>45387</v>
      </c>
    </row>
    <row r="3355">
      <c t="s" s="14" r="A3355">
        <v>18</v>
      </c>
      <c s="8" r="B3355">
        <v>45390</v>
      </c>
    </row>
    <row r="3356">
      <c t="s" s="14" r="A3356">
        <v>19</v>
      </c>
      <c s="8" r="B3356">
        <v>45391</v>
      </c>
    </row>
    <row r="3357">
      <c t="s" s="14" r="A3357">
        <v>15</v>
      </c>
      <c s="8" r="B3357">
        <v>45392</v>
      </c>
    </row>
    <row r="3358">
      <c t="s" s="14" r="A3358">
        <v>16</v>
      </c>
      <c s="8" r="B3358">
        <v>45393</v>
      </c>
    </row>
    <row r="3359">
      <c t="s" s="14" r="A3359">
        <v>17</v>
      </c>
      <c s="8" r="B3359">
        <v>45394</v>
      </c>
    </row>
    <row r="3360">
      <c t="s" s="14" r="A3360">
        <v>18</v>
      </c>
      <c s="8" r="B3360">
        <v>45397</v>
      </c>
    </row>
    <row r="3361">
      <c t="s" s="14" r="A3361">
        <v>19</v>
      </c>
      <c s="8" r="B3361">
        <v>45398</v>
      </c>
    </row>
    <row r="3362">
      <c t="s" s="14" r="A3362">
        <v>15</v>
      </c>
      <c s="8" r="B3362">
        <v>45399</v>
      </c>
    </row>
    <row r="3363">
      <c t="s" s="14" r="A3363">
        <v>16</v>
      </c>
      <c s="8" r="B3363">
        <v>45400</v>
      </c>
    </row>
    <row r="3364">
      <c t="s" s="14" r="A3364">
        <v>17</v>
      </c>
      <c s="8" r="B3364">
        <v>45401</v>
      </c>
    </row>
    <row r="3365">
      <c s="14" r="A3365"/>
      <c s="8" r="B3365">
        <v>45404</v>
      </c>
    </row>
    <row r="3366">
      <c s="14" r="A3366"/>
      <c s="8" r="B3366">
        <v>45405</v>
      </c>
    </row>
    <row r="3367">
      <c s="14" r="A3367"/>
      <c s="8" r="B3367">
        <v>45406</v>
      </c>
    </row>
    <row r="3368">
      <c s="14" r="A3368"/>
      <c s="8" r="B3368">
        <v>45407</v>
      </c>
    </row>
    <row r="3369">
      <c s="14" r="A3369"/>
      <c s="8" r="B3369">
        <v>45408</v>
      </c>
    </row>
    <row r="3370">
      <c s="14" r="A3370"/>
      <c s="8" r="B3370">
        <v>45411</v>
      </c>
    </row>
    <row r="3371">
      <c s="14" r="A3371"/>
      <c s="8" r="B3371">
        <v>45412</v>
      </c>
    </row>
    <row r="3372">
      <c s="14" r="A3372"/>
      <c s="8" r="B3372">
        <v>45413</v>
      </c>
    </row>
    <row r="3373">
      <c s="14" r="A3373"/>
      <c s="8" r="B3373">
        <v>45414</v>
      </c>
    </row>
    <row r="3374">
      <c s="14" r="A3374"/>
      <c s="8" r="B3374">
        <v>45415</v>
      </c>
    </row>
    <row r="3375">
      <c s="14" r="A3375"/>
      <c s="8" r="B3375">
        <v>45418</v>
      </c>
    </row>
    <row r="3376">
      <c s="14" r="A3376"/>
      <c s="8" r="B3376">
        <v>45419</v>
      </c>
    </row>
    <row r="3377">
      <c s="14" r="A3377"/>
      <c s="8" r="B3377">
        <v>45420</v>
      </c>
    </row>
    <row r="3378">
      <c s="14" r="A3378"/>
      <c s="8" r="B3378">
        <v>45421</v>
      </c>
    </row>
    <row r="3379">
      <c s="14" r="A3379"/>
      <c s="8" r="B3379">
        <v>45422</v>
      </c>
    </row>
    <row r="3380">
      <c s="14" r="A3380"/>
      <c s="8" r="B3380">
        <v>45425</v>
      </c>
    </row>
    <row r="3381">
      <c s="14" r="A3381"/>
      <c s="8" r="B3381">
        <v>45426</v>
      </c>
    </row>
    <row r="3382">
      <c s="14" r="A3382"/>
      <c s="8" r="B3382">
        <v>45427</v>
      </c>
    </row>
    <row r="3383">
      <c s="14" r="A3383"/>
      <c s="8" r="B3383">
        <v>45428</v>
      </c>
    </row>
    <row r="3384">
      <c s="14" r="A3384"/>
      <c s="8" r="B3384">
        <v>45429</v>
      </c>
    </row>
    <row r="3385">
      <c s="14" r="A3385"/>
      <c s="8" r="B3385">
        <v>45432</v>
      </c>
    </row>
    <row r="3386">
      <c s="14" r="A3386"/>
      <c s="8" r="B3386">
        <v>45433</v>
      </c>
    </row>
    <row r="3387">
      <c s="14" r="A3387"/>
      <c s="8" r="B3387">
        <v>45434</v>
      </c>
    </row>
    <row r="3388">
      <c s="14" r="A3388"/>
      <c s="8" r="B3388">
        <v>45435</v>
      </c>
    </row>
    <row r="3389">
      <c s="14" r="A3389"/>
      <c s="8" r="B3389">
        <v>45436</v>
      </c>
    </row>
    <row r="3390">
      <c s="14" r="A3390"/>
      <c s="8" r="B3390">
        <v>45439</v>
      </c>
    </row>
    <row r="3391">
      <c s="14" r="A3391"/>
      <c s="8" r="B3391">
        <v>45440</v>
      </c>
    </row>
    <row r="3392">
      <c s="14" r="A3392"/>
      <c s="8" r="B3392">
        <v>45441</v>
      </c>
    </row>
    <row r="3393">
      <c s="14" r="A3393"/>
      <c s="8" r="B3393">
        <v>45442</v>
      </c>
    </row>
    <row r="3394">
      <c s="14" r="A3394"/>
      <c s="8" r="B3394">
        <v>45443</v>
      </c>
    </row>
    <row r="3395">
      <c s="14" r="A3395"/>
      <c s="8" r="B3395">
        <v>45446</v>
      </c>
    </row>
    <row r="3396">
      <c s="14" r="A3396"/>
      <c s="8" r="B3396">
        <v>45447</v>
      </c>
    </row>
    <row r="3397">
      <c s="14" r="A3397"/>
      <c s="8" r="B3397">
        <v>45448</v>
      </c>
    </row>
    <row r="3398">
      <c s="14" r="A3398"/>
      <c s="8" r="B3398">
        <v>45449</v>
      </c>
    </row>
    <row r="3399">
      <c s="14" r="A3399"/>
      <c s="8" r="B3399">
        <v>45450</v>
      </c>
    </row>
    <row r="3400">
      <c s="14" r="A3400"/>
      <c s="8" r="B3400">
        <v>45453</v>
      </c>
    </row>
    <row r="3401">
      <c s="14" r="A3401"/>
      <c s="8" r="B3401">
        <v>45454</v>
      </c>
    </row>
    <row r="3402">
      <c s="14" r="A3402"/>
      <c s="8" r="B3402">
        <v>45455</v>
      </c>
    </row>
    <row r="3403">
      <c s="14" r="A3403"/>
      <c s="8" r="B3403">
        <v>45456</v>
      </c>
    </row>
    <row r="3404">
      <c s="14" r="A3404"/>
      <c s="8" r="B3404">
        <v>45457</v>
      </c>
    </row>
    <row r="3405">
      <c s="14" r="A3405"/>
      <c s="8" r="B3405">
        <v>45460</v>
      </c>
    </row>
    <row r="3406">
      <c s="14" r="A3406"/>
      <c s="8" r="B3406">
        <v>45461</v>
      </c>
    </row>
    <row r="3407">
      <c s="14" r="A3407"/>
      <c s="8" r="B3407">
        <v>45462</v>
      </c>
    </row>
    <row r="3408">
      <c s="14" r="A3408"/>
      <c s="8" r="B3408">
        <v>45463</v>
      </c>
    </row>
    <row r="3409">
      <c s="14" r="A3409"/>
      <c s="8" r="B3409">
        <v>45464</v>
      </c>
    </row>
    <row r="3410">
      <c s="14" r="A3410"/>
      <c s="8" r="B3410">
        <v>45467</v>
      </c>
    </row>
    <row r="3411">
      <c s="14" r="A3411"/>
      <c s="8" r="B3411">
        <v>45468</v>
      </c>
    </row>
    <row r="3412">
      <c s="14" r="A3412"/>
      <c s="8" r="B3412">
        <v>45469</v>
      </c>
    </row>
    <row r="3413">
      <c s="14" r="A3413"/>
      <c s="8" r="B3413">
        <v>45470</v>
      </c>
    </row>
    <row r="3414">
      <c s="14" r="A3414"/>
      <c s="8" r="B3414">
        <v>45471</v>
      </c>
    </row>
    <row r="3415">
      <c s="14" r="A3415"/>
      <c s="8" r="B3415">
        <v>45474</v>
      </c>
    </row>
    <row r="3416">
      <c s="14" r="A3416"/>
      <c s="8" r="B3416">
        <v>45475</v>
      </c>
    </row>
    <row r="3417">
      <c s="14" r="A3417"/>
      <c s="8" r="B3417">
        <v>45476</v>
      </c>
    </row>
    <row r="3418">
      <c s="14" r="A3418"/>
      <c s="8" r="B3418">
        <v>45477</v>
      </c>
    </row>
    <row r="3419">
      <c s="14" r="A3419"/>
      <c s="8" r="B3419">
        <v>45478</v>
      </c>
    </row>
    <row r="3420">
      <c s="14" r="A3420"/>
      <c s="8" r="B3420">
        <v>45481</v>
      </c>
    </row>
    <row r="3421">
      <c s="14" r="A3421"/>
      <c s="8" r="B3421">
        <v>45482</v>
      </c>
    </row>
    <row r="3422">
      <c s="14" r="A3422"/>
      <c s="8" r="B3422">
        <v>45483</v>
      </c>
    </row>
    <row r="3423">
      <c s="14" r="A3423"/>
      <c s="8" r="B3423">
        <v>45484</v>
      </c>
    </row>
    <row r="3424">
      <c s="14" r="A3424"/>
      <c s="8" r="B3424">
        <v>45485</v>
      </c>
    </row>
    <row r="3425">
      <c s="14" r="A3425"/>
      <c s="8" r="B3425">
        <v>45488</v>
      </c>
    </row>
    <row r="3426">
      <c s="14" r="A3426"/>
      <c s="8" r="B3426">
        <v>45489</v>
      </c>
    </row>
    <row r="3427">
      <c s="14" r="A3427"/>
      <c s="8" r="B3427">
        <v>45490</v>
      </c>
    </row>
    <row r="3428">
      <c s="14" r="A3428"/>
      <c s="8" r="B3428">
        <v>45491</v>
      </c>
    </row>
    <row r="3429">
      <c s="14" r="A3429"/>
      <c s="8" r="B3429">
        <v>45492</v>
      </c>
    </row>
    <row r="3430">
      <c s="14" r="A3430"/>
      <c s="8" r="B3430">
        <v>45495</v>
      </c>
    </row>
    <row r="3431">
      <c s="14" r="A3431"/>
      <c s="8" r="B3431">
        <v>45496</v>
      </c>
    </row>
    <row r="3432">
      <c s="14" r="A3432"/>
      <c s="8" r="B3432">
        <v>45497</v>
      </c>
    </row>
    <row r="3433">
      <c s="14" r="A3433"/>
      <c s="8" r="B3433">
        <v>45498</v>
      </c>
    </row>
    <row r="3434">
      <c s="14" r="A3434"/>
      <c s="8" r="B3434">
        <v>45499</v>
      </c>
    </row>
    <row r="3435">
      <c s="14" r="A3435"/>
      <c s="8" r="B3435">
        <v>45502</v>
      </c>
    </row>
    <row r="3436">
      <c s="14" r="A3436"/>
      <c s="8" r="B3436">
        <v>45503</v>
      </c>
    </row>
    <row r="3437">
      <c s="14" r="A3437"/>
      <c s="8" r="B3437">
        <v>45504</v>
      </c>
    </row>
    <row r="3438">
      <c s="14" r="A3438"/>
      <c s="8" r="B3438">
        <v>45505</v>
      </c>
    </row>
    <row r="3439">
      <c s="14" r="A3439"/>
      <c s="8" r="B3439">
        <v>45506</v>
      </c>
    </row>
    <row r="3440">
      <c s="14" r="A3440"/>
      <c s="8" r="B3440">
        <v>45509</v>
      </c>
    </row>
    <row r="3441">
      <c s="14" r="A3441"/>
      <c s="8" r="B3441">
        <v>45510</v>
      </c>
    </row>
    <row r="3442">
      <c s="14" r="A3442"/>
      <c s="8" r="B3442">
        <v>45511</v>
      </c>
    </row>
    <row r="3443">
      <c s="14" r="A3443"/>
      <c s="8" r="B3443">
        <v>45512</v>
      </c>
    </row>
    <row r="3444">
      <c s="14" r="A3444"/>
      <c s="8" r="B3444">
        <v>45513</v>
      </c>
    </row>
    <row r="3445">
      <c s="14" r="A3445"/>
      <c s="8" r="B3445">
        <v>45516</v>
      </c>
    </row>
    <row r="3446">
      <c s="14" r="A3446"/>
      <c s="8" r="B3446">
        <v>45517</v>
      </c>
    </row>
    <row r="3447">
      <c s="14" r="A3447"/>
      <c s="8" r="B3447">
        <v>45518</v>
      </c>
    </row>
    <row r="3448">
      <c s="14" r="A3448"/>
      <c s="8" r="B3448">
        <v>45519</v>
      </c>
    </row>
    <row r="3449">
      <c s="14" r="A3449"/>
      <c s="8" r="B3449">
        <v>45520</v>
      </c>
    </row>
    <row r="3450">
      <c s="14" r="A3450"/>
      <c s="8" r="B3450">
        <v>45523</v>
      </c>
    </row>
    <row r="3451">
      <c s="14" r="A3451"/>
      <c s="8" r="B3451">
        <v>45524</v>
      </c>
    </row>
    <row r="3452">
      <c s="14" r="A3452"/>
      <c s="8" r="B3452">
        <v>45525</v>
      </c>
    </row>
    <row r="3453">
      <c s="14" r="A3453"/>
      <c s="8" r="B3453">
        <v>45526</v>
      </c>
    </row>
    <row r="3454">
      <c s="14" r="A3454"/>
      <c s="8" r="B3454">
        <v>45527</v>
      </c>
    </row>
    <row r="3455">
      <c s="14" r="A3455"/>
      <c s="8" r="B3455">
        <v>45530</v>
      </c>
    </row>
    <row r="3456">
      <c s="14" r="A3456"/>
      <c s="8" r="B3456">
        <v>45531</v>
      </c>
    </row>
    <row r="3457">
      <c s="14" r="A3457"/>
      <c s="8" r="B3457">
        <v>45532</v>
      </c>
    </row>
    <row r="3458">
      <c s="14" r="A3458"/>
      <c s="8" r="B3458">
        <v>45533</v>
      </c>
    </row>
    <row r="3459">
      <c s="14" r="A3459"/>
      <c s="8" r="B3459">
        <v>45534</v>
      </c>
    </row>
    <row r="3460">
      <c s="14" r="A3460"/>
      <c s="8" r="B3460">
        <v>45537</v>
      </c>
    </row>
    <row r="3461">
      <c s="14" r="A3461"/>
      <c s="8" r="B3461">
        <v>45538</v>
      </c>
    </row>
    <row r="3462">
      <c s="14" r="A3462"/>
      <c s="8" r="B3462">
        <v>45539</v>
      </c>
    </row>
    <row r="3463">
      <c s="14" r="A3463"/>
      <c s="8" r="B3463">
        <v>45540</v>
      </c>
    </row>
    <row r="3464">
      <c s="14" r="A3464"/>
      <c s="8" r="B3464">
        <v>45541</v>
      </c>
    </row>
    <row r="3465">
      <c s="14" r="A3465"/>
      <c s="8" r="B3465">
        <v>45544</v>
      </c>
    </row>
    <row r="3466">
      <c s="14" r="A3466"/>
      <c s="8" r="B3466">
        <v>45545</v>
      </c>
    </row>
    <row r="3467">
      <c s="14" r="A3467"/>
      <c s="8" r="B3467">
        <v>45546</v>
      </c>
    </row>
    <row r="3468">
      <c s="14" r="A3468"/>
      <c s="8" r="B3468">
        <v>45547</v>
      </c>
    </row>
    <row r="3469">
      <c s="14" r="A3469"/>
      <c s="8" r="B3469">
        <v>45548</v>
      </c>
    </row>
    <row r="3470">
      <c s="14" r="A3470"/>
      <c s="8" r="B3470">
        <v>45551</v>
      </c>
    </row>
    <row r="3471">
      <c s="14" r="A3471"/>
      <c s="8" r="B3471">
        <v>45552</v>
      </c>
    </row>
    <row r="3472">
      <c s="14" r="A3472"/>
      <c s="8" r="B3472">
        <v>45553</v>
      </c>
    </row>
    <row r="3473">
      <c s="14" r="A3473"/>
      <c s="8" r="B3473">
        <v>45554</v>
      </c>
    </row>
    <row r="3474">
      <c s="14" r="A3474"/>
      <c s="8" r="B3474">
        <v>45555</v>
      </c>
    </row>
    <row r="3475">
      <c s="14" r="A3475"/>
      <c s="8" r="B3475">
        <v>45558</v>
      </c>
    </row>
    <row r="3476">
      <c s="14" r="A3476"/>
      <c s="8" r="B3476">
        <v>45559</v>
      </c>
    </row>
    <row r="3477">
      <c s="14" r="A3477"/>
      <c s="8" r="B3477">
        <v>45560</v>
      </c>
    </row>
    <row r="3478">
      <c s="14" r="A3478"/>
      <c s="8" r="B3478">
        <v>45561</v>
      </c>
    </row>
    <row r="3479">
      <c s="14" r="A3479"/>
      <c s="8" r="B3479">
        <v>45562</v>
      </c>
    </row>
    <row r="3480">
      <c s="14" r="A3480"/>
      <c s="8" r="B3480">
        <v>45565</v>
      </c>
    </row>
    <row r="3481">
      <c s="14" r="A3481"/>
      <c s="8" r="B3481">
        <v>45566</v>
      </c>
    </row>
    <row r="3482">
      <c s="14" r="A3482"/>
      <c s="8" r="B3482">
        <v>45567</v>
      </c>
    </row>
    <row r="3483">
      <c s="14" r="A3483"/>
      <c s="8" r="B3483">
        <v>45568</v>
      </c>
    </row>
    <row r="3484">
      <c s="14" r="A3484"/>
      <c s="8" r="B3484">
        <v>45569</v>
      </c>
    </row>
    <row r="3485">
      <c s="14" r="A3485"/>
      <c s="8" r="B3485">
        <v>45572</v>
      </c>
    </row>
    <row r="3486">
      <c s="14" r="A3486"/>
      <c s="8" r="B3486">
        <v>45573</v>
      </c>
    </row>
    <row r="3487">
      <c s="14" r="A3487"/>
      <c s="8" r="B3487">
        <v>45574</v>
      </c>
    </row>
    <row r="3488">
      <c s="14" r="A3488"/>
      <c s="8" r="B3488">
        <v>45575</v>
      </c>
    </row>
    <row r="3489">
      <c s="14" r="A3489"/>
      <c s="8" r="B3489">
        <v>45576</v>
      </c>
    </row>
    <row r="3490">
      <c s="14" r="A3490"/>
      <c s="8" r="B3490">
        <v>45579</v>
      </c>
    </row>
    <row r="3491">
      <c s="14" r="A3491"/>
      <c s="8" r="B3491">
        <v>45580</v>
      </c>
    </row>
    <row r="3492">
      <c s="14" r="A3492"/>
      <c s="8" r="B3492">
        <v>45581</v>
      </c>
    </row>
    <row r="3493">
      <c s="14" r="A3493"/>
      <c s="8" r="B3493">
        <v>45582</v>
      </c>
    </row>
    <row r="3494">
      <c s="14" r="A3494"/>
      <c s="8" r="B3494">
        <v>45583</v>
      </c>
    </row>
    <row r="3495">
      <c s="14" r="A3495"/>
      <c s="8" r="B3495">
        <v>45586</v>
      </c>
    </row>
    <row r="3496">
      <c s="14" r="A3496"/>
      <c s="8" r="B3496">
        <v>45587</v>
      </c>
    </row>
    <row r="3497">
      <c s="14" r="A3497"/>
      <c s="8" r="B3497">
        <v>45588</v>
      </c>
    </row>
    <row r="3498">
      <c s="14" r="A3498"/>
      <c s="8" r="B3498">
        <v>45589</v>
      </c>
    </row>
    <row r="3499">
      <c s="14" r="A3499"/>
      <c s="8" r="B3499">
        <v>45590</v>
      </c>
    </row>
    <row r="3500">
      <c s="14" r="A3500"/>
      <c s="8" r="B3500">
        <v>45593</v>
      </c>
    </row>
    <row r="3501">
      <c s="14" r="A3501"/>
      <c s="8" r="B3501">
        <v>45594</v>
      </c>
    </row>
    <row r="3502">
      <c s="14" r="A3502"/>
      <c s="8" r="B3502">
        <v>45595</v>
      </c>
    </row>
    <row r="3503">
      <c s="14" r="A3503"/>
      <c s="8" r="B3503">
        <v>45596</v>
      </c>
    </row>
    <row r="3504">
      <c s="14" r="A3504"/>
      <c s="8" r="B3504">
        <v>45597</v>
      </c>
    </row>
    <row r="3505">
      <c s="14" r="A3505"/>
      <c s="8" r="B3505">
        <v>45600</v>
      </c>
    </row>
    <row r="3506">
      <c s="14" r="A3506"/>
      <c s="8" r="B3506">
        <v>45601</v>
      </c>
    </row>
    <row r="3507">
      <c s="14" r="A3507"/>
      <c s="8" r="B3507">
        <v>45602</v>
      </c>
    </row>
    <row r="3508">
      <c s="14" r="A3508"/>
      <c s="8" r="B3508">
        <v>45603</v>
      </c>
    </row>
    <row r="3509">
      <c s="14" r="A3509"/>
      <c s="8" r="B3509">
        <v>45604</v>
      </c>
    </row>
    <row r="3510">
      <c s="14" r="A3510"/>
      <c s="8" r="B3510">
        <v>45607</v>
      </c>
    </row>
    <row r="3511">
      <c s="14" r="A3511"/>
      <c s="8" r="B3511">
        <v>45608</v>
      </c>
    </row>
    <row r="3512">
      <c s="14" r="A3512"/>
      <c s="8" r="B3512">
        <v>45609</v>
      </c>
    </row>
    <row r="3513">
      <c s="14" r="A3513"/>
      <c s="8" r="B3513">
        <v>45610</v>
      </c>
    </row>
    <row r="3514">
      <c s="14" r="A3514"/>
      <c s="8" r="B3514">
        <v>45611</v>
      </c>
    </row>
    <row r="3515">
      <c s="14" r="A3515"/>
      <c s="8" r="B3515">
        <v>45614</v>
      </c>
    </row>
    <row r="3516">
      <c s="14" r="A3516"/>
      <c s="8" r="B3516">
        <v>45615</v>
      </c>
    </row>
    <row r="3517">
      <c s="14" r="A3517"/>
      <c s="8" r="B3517">
        <v>45616</v>
      </c>
    </row>
    <row r="3518">
      <c s="14" r="A3518"/>
      <c s="8" r="B3518">
        <v>45617</v>
      </c>
    </row>
    <row r="3519">
      <c s="14" r="A3519"/>
      <c s="8" r="B3519">
        <v>45618</v>
      </c>
    </row>
    <row r="3520">
      <c s="14" r="A3520"/>
      <c s="8" r="B3520">
        <v>45621</v>
      </c>
    </row>
    <row r="3521">
      <c s="14" r="A3521"/>
      <c s="8" r="B3521">
        <v>45622</v>
      </c>
    </row>
    <row r="3522">
      <c s="14" r="A3522"/>
      <c s="8" r="B3522">
        <v>45623</v>
      </c>
    </row>
    <row r="3523">
      <c s="14" r="A3523"/>
      <c s="8" r="B3523">
        <v>45624</v>
      </c>
    </row>
    <row r="3524">
      <c s="14" r="A3524"/>
      <c s="8" r="B3524">
        <v>45625</v>
      </c>
    </row>
    <row r="3525">
      <c s="14" r="A3525"/>
      <c s="8" r="B3525">
        <v>45628</v>
      </c>
    </row>
    <row r="3526">
      <c s="14" r="A3526"/>
      <c s="8" r="B3526">
        <v>45629</v>
      </c>
    </row>
    <row r="3527">
      <c s="14" r="A3527"/>
      <c s="8" r="B3527">
        <v>45630</v>
      </c>
    </row>
    <row r="3528">
      <c s="14" r="A3528"/>
      <c s="8" r="B3528">
        <v>45631</v>
      </c>
    </row>
    <row r="3529">
      <c s="14" r="A3529"/>
      <c s="8" r="B3529">
        <v>45632</v>
      </c>
    </row>
    <row r="3530">
      <c s="14" r="A3530"/>
      <c s="8" r="B3530">
        <v>45635</v>
      </c>
    </row>
    <row r="3531">
      <c s="14" r="A3531"/>
      <c s="8" r="B3531">
        <v>45636</v>
      </c>
    </row>
    <row r="3532">
      <c s="14" r="A3532"/>
      <c s="8" r="B3532">
        <v>45637</v>
      </c>
    </row>
    <row r="3533">
      <c s="14" r="A3533"/>
      <c s="8" r="B3533">
        <v>45638</v>
      </c>
    </row>
    <row r="3534">
      <c s="14" r="A3534"/>
      <c s="8" r="B3534">
        <v>45639</v>
      </c>
    </row>
    <row r="3535">
      <c s="14" r="A3535"/>
      <c s="8" r="B3535">
        <v>45642</v>
      </c>
    </row>
    <row r="3536">
      <c s="14" r="A3536"/>
      <c s="8" r="B3536">
        <v>45643</v>
      </c>
    </row>
    <row r="3537">
      <c s="14" r="A3537"/>
      <c s="8" r="B3537">
        <v>45644</v>
      </c>
    </row>
    <row r="3538">
      <c s="14" r="A3538"/>
      <c s="8" r="B3538">
        <v>45645</v>
      </c>
    </row>
    <row r="3539">
      <c s="14" r="A3539"/>
      <c s="8" r="B3539">
        <v>45646</v>
      </c>
    </row>
    <row r="3540">
      <c s="14" r="A3540"/>
      <c s="8" r="B3540">
        <v>45649</v>
      </c>
    </row>
    <row r="3541">
      <c s="14" r="A3541"/>
      <c s="8" r="B3541">
        <v>45650</v>
      </c>
    </row>
    <row r="3542">
      <c s="14" r="A3542"/>
      <c s="8" r="B3542">
        <v>45651</v>
      </c>
    </row>
    <row r="3543">
      <c s="14" r="A3543"/>
      <c s="8" r="B3543">
        <v>45652</v>
      </c>
    </row>
    <row r="3544">
      <c s="14" r="A3544"/>
      <c s="8" r="B3544">
        <v>45653</v>
      </c>
    </row>
    <row r="3545">
      <c s="14" r="A3545"/>
      <c s="8" r="B3545">
        <v>45656</v>
      </c>
    </row>
    <row r="3546">
      <c s="14" r="A3546"/>
      <c s="8" r="B3546">
        <v>45657</v>
      </c>
    </row>
    <row r="3547">
      <c s="14" r="A3547"/>
      <c s="8" r="B3547">
        <v>45658</v>
      </c>
    </row>
    <row r="3548">
      <c s="14" r="A3548"/>
      <c s="8" r="B3548"/>
    </row>
    <row r="3549">
      <c s="14" r="A3549"/>
      <c s="8" r="B3549"/>
    </row>
    <row r="3550">
      <c s="14" r="A3550"/>
      <c s="8" r="B355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4.86"/>
    <col min="2" customWidth="1" max="2" width="11.86"/>
    <col min="3" customWidth="1" max="3" width="9.86"/>
    <col min="4" customWidth="1" max="4" width="13.14"/>
    <col min="5" customWidth="1" max="5" width="13.71"/>
    <col min="6" customWidth="1" max="6" width="10.29"/>
    <col min="7" customWidth="1" max="7" width="14.14"/>
    <col min="8" customWidth="1" max="8" width="8.0"/>
    <col min="9" customWidth="1" max="9" width="8.29"/>
    <col min="10" customWidth="1" max="10" width="8.71"/>
    <col min="11" customWidth="1" max="11" width="8.57"/>
    <col min="12" customWidth="1" max="13" width="11.14"/>
    <col min="14" customWidth="1" max="14" width="11.71"/>
  </cols>
  <sheetData>
    <row r="1">
      <c t="s" s="23" r="A1">
        <v>21</v>
      </c>
      <c t="s" s="23" r="B1">
        <v>22</v>
      </c>
      <c t="s" s="23" r="C1">
        <v>1</v>
      </c>
      <c t="s" s="23" r="D1">
        <v>23</v>
      </c>
      <c t="s" s="23" r="E1">
        <v>24</v>
      </c>
      <c t="s" s="23" r="F1">
        <v>25</v>
      </c>
      <c t="s" s="23" r="G1">
        <v>8</v>
      </c>
      <c t="s" s="23" r="H1">
        <v>26</v>
      </c>
      <c t="s" s="23" r="I1">
        <v>9</v>
      </c>
      <c t="s" s="23" r="J1">
        <v>10</v>
      </c>
      <c t="s" s="23" r="K1">
        <v>11</v>
      </c>
      <c t="s" s="23" r="L1">
        <v>27</v>
      </c>
      <c t="s" s="23" r="M1">
        <v>28</v>
      </c>
      <c t="s" s="23" r="N1">
        <v>29</v>
      </c>
    </row>
    <row r="2">
      <c s="2" r="C2">
        <f>TODAY()</f>
        <v>42038</v>
      </c>
      <c r="D2">
        <v>752</v>
      </c>
      <c t="str" r="E2">
        <v>Post-Consumer Food (lbs)</v>
      </c>
      <c r="F2">
        <v>218</v>
      </c>
      <c s="16" r="G2">
        <v>360565.36</v>
      </c>
      <c r="H2">
        <v>152.6</v>
      </c>
      <c t="str" r="I2">
        <v>Output weight</v>
      </c>
      <c r="J2">
        <v>7</v>
      </c>
      <c r="K2">
        <v>40</v>
      </c>
      <c t="str" r="L2">
        <v> </v>
      </c>
      <c r="M2">
        <v>146</v>
      </c>
      <c r="N2">
        <v>148</v>
      </c>
    </row>
    <row r="4">
      <c t="str" r="F4">
        <f>#REF!</f>
        <v>#ERROR!:parse</v>
      </c>
    </row>
    <row r="9">
      <c t="s" r="A9">
        <v>27</v>
      </c>
      <c r="B9">
        <v>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tr" s="22" r="A1">
        <f>'Compost Data'!B1</f>
        <v>Date</v>
      </c>
      <c t="str" s="4" r="B1">
        <f ref="B1:B3550" t="array">'Compost Data'!I:I</f>
        <v>Total Composted (lbs)</v>
      </c>
      <c s="23" r="C1"/>
    </row>
    <row r="2">
      <c s="5" r="A2">
        <f>'Compost Data'!B2</f>
        <v>40695</v>
      </c>
      <c s="16" r="B2">
        <v>280</v>
      </c>
    </row>
    <row r="3">
      <c s="5" r="A3">
        <f>'Compost Data'!B3</f>
        <v>40696</v>
      </c>
      <c s="16" r="B3">
        <v>560</v>
      </c>
    </row>
    <row r="4">
      <c s="5" r="A4">
        <f>'Compost Data'!B4</f>
        <v>40697</v>
      </c>
      <c s="16" r="B4">
        <v>840</v>
      </c>
    </row>
    <row r="5">
      <c s="5" r="A5">
        <f>'Compost Data'!B5</f>
        <v>40700</v>
      </c>
      <c s="16" r="B5">
        <v>1120</v>
      </c>
    </row>
    <row r="6">
      <c s="5" r="A6">
        <f>'Compost Data'!B6</f>
        <v>40701</v>
      </c>
      <c s="16" r="B6">
        <v>1400</v>
      </c>
    </row>
    <row r="7">
      <c s="5" r="A7">
        <f>'Compost Data'!B7</f>
        <v>40702</v>
      </c>
      <c s="16" r="B7">
        <v>1680</v>
      </c>
    </row>
    <row r="8">
      <c s="5" r="A8">
        <f>'Compost Data'!B8</f>
        <v>40703</v>
      </c>
      <c s="16" r="B8">
        <v>1960</v>
      </c>
    </row>
    <row r="9">
      <c s="5" r="A9">
        <f>'Compost Data'!B9</f>
        <v>40704</v>
      </c>
      <c s="16" r="B9">
        <v>2240</v>
      </c>
    </row>
    <row r="10">
      <c s="5" r="A10">
        <f>'Compost Data'!B10</f>
        <v>40707</v>
      </c>
      <c s="16" r="B10">
        <v>2520</v>
      </c>
    </row>
    <row r="11">
      <c s="5" r="A11">
        <f>'Compost Data'!B11</f>
        <v>40708</v>
      </c>
      <c s="16" r="B11">
        <v>2800</v>
      </c>
    </row>
    <row r="12">
      <c s="5" r="A12">
        <f>'Compost Data'!B12</f>
        <v>40709</v>
      </c>
      <c s="16" r="B12">
        <v>3080</v>
      </c>
    </row>
    <row r="13">
      <c s="5" r="A13">
        <f>'Compost Data'!B13</f>
        <v>40710</v>
      </c>
      <c s="16" r="B13">
        <v>3360</v>
      </c>
    </row>
    <row r="14">
      <c s="5" r="A14">
        <f>'Compost Data'!B14</f>
        <v>40711</v>
      </c>
      <c s="16" r="B14">
        <v>3640</v>
      </c>
    </row>
    <row r="15">
      <c s="5" r="A15">
        <f>'Compost Data'!B15</f>
        <v>40714</v>
      </c>
      <c s="16" r="B15">
        <v>3920</v>
      </c>
    </row>
    <row r="16">
      <c s="5" r="A16">
        <f>'Compost Data'!B16</f>
        <v>40715</v>
      </c>
      <c s="16" r="B16">
        <v>4200</v>
      </c>
    </row>
    <row r="17">
      <c s="5" r="A17">
        <f>'Compost Data'!B17</f>
        <v>40716</v>
      </c>
      <c s="16" r="B17">
        <v>4480</v>
      </c>
    </row>
    <row r="18">
      <c s="5" r="A18">
        <f>'Compost Data'!B18</f>
        <v>40717</v>
      </c>
      <c s="16" r="B18">
        <v>4760</v>
      </c>
    </row>
    <row r="19">
      <c s="5" r="A19">
        <f>'Compost Data'!B19</f>
        <v>40718</v>
      </c>
      <c s="16" r="B19">
        <v>5040</v>
      </c>
    </row>
    <row r="20">
      <c s="5" r="A20">
        <f>'Compost Data'!B20</f>
        <v>40721</v>
      </c>
      <c s="16" r="B20">
        <v>5320</v>
      </c>
    </row>
    <row r="21">
      <c s="5" r="A21">
        <f>'Compost Data'!B21</f>
        <v>40722</v>
      </c>
      <c s="16" r="B21">
        <v>5600</v>
      </c>
    </row>
    <row r="22">
      <c s="5" r="A22">
        <f>'Compost Data'!B22</f>
        <v>40723</v>
      </c>
      <c s="16" r="B22">
        <v>5880</v>
      </c>
    </row>
    <row r="23">
      <c s="5" r="A23">
        <f>'Compost Data'!B23</f>
        <v>40724</v>
      </c>
      <c s="16" r="B23">
        <v>6160</v>
      </c>
    </row>
    <row r="24">
      <c s="5" r="A24">
        <f>'Compost Data'!B24</f>
        <v>40725</v>
      </c>
      <c s="16" r="B24">
        <v>6440</v>
      </c>
    </row>
    <row r="25">
      <c s="5" r="A25">
        <f>'Compost Data'!B25</f>
        <v>40728</v>
      </c>
      <c s="16" r="B25">
        <v>6720</v>
      </c>
    </row>
    <row r="26">
      <c s="5" r="A26">
        <f>'Compost Data'!B26</f>
        <v>40729</v>
      </c>
      <c s="16" r="B26">
        <v>7000</v>
      </c>
    </row>
    <row r="27">
      <c s="5" r="A27">
        <f>'Compost Data'!B27</f>
        <v>40730</v>
      </c>
      <c s="16" r="B27">
        <v>7280</v>
      </c>
    </row>
    <row r="28">
      <c s="5" r="A28">
        <f>'Compost Data'!B28</f>
        <v>40731</v>
      </c>
      <c s="16" r="B28">
        <v>7560</v>
      </c>
    </row>
    <row r="29">
      <c s="5" r="A29">
        <f>'Compost Data'!B29</f>
        <v>40732</v>
      </c>
      <c s="16" r="B29">
        <v>7840</v>
      </c>
    </row>
    <row r="30">
      <c s="5" r="A30">
        <f>'Compost Data'!B30</f>
        <v>40735</v>
      </c>
      <c s="16" r="B30">
        <v>8120</v>
      </c>
    </row>
    <row r="31">
      <c s="5" r="A31">
        <f>'Compost Data'!B31</f>
        <v>40736</v>
      </c>
      <c s="16" r="B31">
        <v>8400</v>
      </c>
    </row>
    <row r="32">
      <c s="5" r="A32">
        <f>'Compost Data'!B32</f>
        <v>40737</v>
      </c>
      <c s="16" r="B32">
        <v>8680</v>
      </c>
    </row>
    <row r="33">
      <c s="5" r="A33">
        <f>'Compost Data'!B33</f>
        <v>40738</v>
      </c>
      <c s="16" r="B33">
        <v>8960</v>
      </c>
    </row>
    <row r="34">
      <c s="5" r="A34">
        <f>'Compost Data'!B34</f>
        <v>40739</v>
      </c>
      <c s="16" r="B34">
        <v>9240</v>
      </c>
    </row>
    <row r="35">
      <c s="5" r="A35">
        <f>'Compost Data'!B35</f>
        <v>40742</v>
      </c>
      <c s="16" r="B35">
        <v>9520</v>
      </c>
    </row>
    <row r="36">
      <c s="5" r="A36">
        <f>'Compost Data'!B36</f>
        <v>40743</v>
      </c>
      <c s="16" r="B36">
        <v>9800</v>
      </c>
    </row>
    <row r="37">
      <c s="5" r="A37">
        <f>'Compost Data'!B37</f>
        <v>40744</v>
      </c>
      <c s="16" r="B37">
        <v>10080</v>
      </c>
    </row>
    <row r="38">
      <c s="5" r="A38">
        <f>'Compost Data'!B38</f>
        <v>40745</v>
      </c>
      <c s="16" r="B38">
        <v>10360</v>
      </c>
    </row>
    <row r="39">
      <c s="5" r="A39">
        <f>'Compost Data'!B39</f>
        <v>40746</v>
      </c>
      <c s="16" r="B39">
        <v>10640</v>
      </c>
    </row>
    <row r="40">
      <c s="5" r="A40">
        <f>'Compost Data'!B40</f>
        <v>40749</v>
      </c>
      <c s="16" r="B40">
        <v>10920</v>
      </c>
    </row>
    <row r="41">
      <c s="5" r="A41">
        <f>'Compost Data'!B41</f>
        <v>40750</v>
      </c>
      <c s="16" r="B41">
        <v>11200</v>
      </c>
    </row>
    <row r="42">
      <c s="5" r="A42">
        <f>'Compost Data'!B42</f>
        <v>40751</v>
      </c>
      <c s="16" r="B42">
        <v>11480</v>
      </c>
    </row>
    <row r="43">
      <c s="5" r="A43">
        <f>'Compost Data'!B43</f>
        <v>40752</v>
      </c>
      <c s="16" r="B43">
        <v>11760</v>
      </c>
    </row>
    <row r="44">
      <c s="5" r="A44">
        <f>'Compost Data'!B44</f>
        <v>40753</v>
      </c>
      <c s="16" r="B44">
        <v>12040</v>
      </c>
    </row>
    <row r="45">
      <c s="5" r="A45">
        <f>'Compost Data'!B45</f>
        <v>40756</v>
      </c>
      <c s="16" r="B45">
        <v>12320</v>
      </c>
    </row>
    <row r="46">
      <c s="5" r="A46">
        <f>'Compost Data'!B46</f>
        <v>40757</v>
      </c>
      <c s="16" r="B46">
        <v>12600</v>
      </c>
    </row>
    <row r="47">
      <c s="5" r="A47">
        <f>'Compost Data'!B47</f>
        <v>40758</v>
      </c>
      <c s="16" r="B47">
        <v>12880</v>
      </c>
    </row>
    <row r="48">
      <c s="5" r="A48">
        <f>'Compost Data'!B48</f>
        <v>40759</v>
      </c>
      <c s="16" r="B48">
        <v>13160</v>
      </c>
    </row>
    <row r="49">
      <c s="5" r="A49">
        <f>'Compost Data'!B49</f>
        <v>40760</v>
      </c>
      <c s="16" r="B49">
        <v>13440</v>
      </c>
    </row>
    <row r="50">
      <c s="5" r="A50">
        <f>'Compost Data'!B50</f>
        <v>40763</v>
      </c>
      <c s="16" r="B50">
        <v>13720</v>
      </c>
    </row>
    <row r="51">
      <c s="5" r="A51">
        <f>'Compost Data'!B51</f>
        <v>40764</v>
      </c>
      <c s="16" r="B51">
        <v>14000</v>
      </c>
    </row>
    <row r="52">
      <c s="5" r="A52">
        <f>'Compost Data'!B52</f>
        <v>40765</v>
      </c>
      <c s="16" r="B52">
        <v>14280</v>
      </c>
    </row>
    <row r="53">
      <c s="5" r="A53">
        <f>'Compost Data'!B53</f>
        <v>40766</v>
      </c>
      <c s="16" r="B53">
        <v>14560</v>
      </c>
    </row>
    <row r="54">
      <c s="5" r="A54">
        <f>'Compost Data'!B54</f>
        <v>40767</v>
      </c>
      <c s="16" r="B54">
        <v>14840</v>
      </c>
    </row>
    <row r="55">
      <c s="5" r="A55">
        <f>'Compost Data'!B55</f>
        <v>40770</v>
      </c>
      <c s="16" r="B55">
        <v>15120</v>
      </c>
    </row>
    <row r="56">
      <c s="5" r="A56">
        <f>'Compost Data'!B56</f>
        <v>40771</v>
      </c>
      <c s="16" r="B56">
        <v>15400</v>
      </c>
    </row>
    <row r="57">
      <c s="5" r="A57">
        <f>'Compost Data'!B57</f>
        <v>40772</v>
      </c>
      <c s="16" r="B57">
        <v>15680</v>
      </c>
    </row>
    <row r="58">
      <c s="5" r="A58">
        <f>'Compost Data'!B58</f>
        <v>40773</v>
      </c>
      <c s="16" r="B58">
        <v>15960</v>
      </c>
    </row>
    <row r="59">
      <c s="5" r="A59">
        <f>'Compost Data'!B59</f>
        <v>40774</v>
      </c>
      <c s="16" r="B59">
        <v>16240</v>
      </c>
    </row>
    <row r="60">
      <c s="5" r="A60">
        <f>'Compost Data'!B60</f>
        <v>40777</v>
      </c>
      <c s="16" r="B60">
        <v>16667</v>
      </c>
    </row>
    <row r="61">
      <c s="5" r="A61">
        <f>'Compost Data'!B61</f>
        <v>40778</v>
      </c>
      <c s="16" r="B61">
        <v>17094</v>
      </c>
    </row>
    <row r="62">
      <c s="5" r="A62">
        <f>'Compost Data'!B62</f>
        <v>40779</v>
      </c>
      <c s="16" r="B62">
        <v>17521</v>
      </c>
    </row>
    <row r="63">
      <c s="5" r="A63">
        <f>'Compost Data'!B63</f>
        <v>40780</v>
      </c>
      <c s="16" r="B63">
        <v>17948</v>
      </c>
    </row>
    <row r="64">
      <c s="5" r="A64">
        <f>'Compost Data'!B64</f>
        <v>40781</v>
      </c>
      <c s="16" r="B64">
        <v>18375</v>
      </c>
    </row>
    <row r="65">
      <c s="5" r="A65">
        <f>'Compost Data'!B65</f>
        <v>40784</v>
      </c>
      <c s="16" r="B65">
        <v>18802</v>
      </c>
    </row>
    <row r="66">
      <c s="5" r="A66">
        <f>'Compost Data'!B66</f>
        <v>40785</v>
      </c>
      <c s="16" r="B66">
        <v>19229</v>
      </c>
    </row>
    <row r="67">
      <c s="5" r="A67">
        <f>'Compost Data'!B67</f>
        <v>40786</v>
      </c>
      <c s="16" r="B67">
        <v>19656</v>
      </c>
    </row>
    <row r="68">
      <c s="5" r="A68">
        <f>'Compost Data'!B68</f>
        <v>40787</v>
      </c>
      <c s="16" r="B68">
        <v>20083</v>
      </c>
    </row>
    <row r="69">
      <c s="5" r="A69">
        <f>'Compost Data'!B69</f>
        <v>40788</v>
      </c>
      <c s="16" r="B69">
        <v>20510</v>
      </c>
    </row>
    <row r="70">
      <c s="5" r="A70">
        <f>'Compost Data'!B70</f>
        <v>40791</v>
      </c>
      <c s="16" r="B70">
        <v>20937</v>
      </c>
    </row>
    <row r="71">
      <c s="5" r="A71">
        <f>'Compost Data'!B71</f>
        <v>40792</v>
      </c>
      <c s="16" r="B71">
        <v>21364</v>
      </c>
    </row>
    <row r="72">
      <c s="5" r="A72">
        <f>'Compost Data'!B72</f>
        <v>40793</v>
      </c>
      <c s="16" r="B72">
        <v>21791</v>
      </c>
    </row>
    <row r="73">
      <c s="5" r="A73">
        <f>'Compost Data'!B73</f>
        <v>40794</v>
      </c>
      <c s="16" r="B73">
        <v>22218</v>
      </c>
    </row>
    <row r="74">
      <c s="5" r="A74">
        <f>'Compost Data'!B74</f>
        <v>40795</v>
      </c>
      <c s="16" r="B74">
        <v>22645</v>
      </c>
    </row>
    <row r="75">
      <c s="5" r="A75">
        <f>'Compost Data'!B75</f>
        <v>40798</v>
      </c>
      <c s="16" r="B75">
        <v>23072</v>
      </c>
    </row>
    <row r="76">
      <c s="5" r="A76">
        <f>'Compost Data'!B76</f>
        <v>40799</v>
      </c>
      <c s="16" r="B76">
        <v>23499</v>
      </c>
    </row>
    <row r="77">
      <c s="5" r="A77">
        <f>'Compost Data'!B77</f>
        <v>40800</v>
      </c>
      <c s="16" r="B77">
        <v>23926</v>
      </c>
    </row>
    <row r="78">
      <c s="5" r="A78">
        <f>'Compost Data'!B78</f>
        <v>40801</v>
      </c>
      <c s="16" r="B78">
        <v>24353</v>
      </c>
    </row>
    <row r="79">
      <c s="5" r="A79">
        <f>'Compost Data'!B79</f>
        <v>40802</v>
      </c>
      <c s="16" r="B79">
        <v>24780</v>
      </c>
    </row>
    <row r="80">
      <c s="5" r="A80">
        <f>'Compost Data'!B80</f>
        <v>40805</v>
      </c>
      <c s="16" r="B80">
        <v>25207</v>
      </c>
    </row>
    <row r="81">
      <c s="5" r="A81">
        <f>'Compost Data'!B81</f>
        <v>40806</v>
      </c>
      <c s="16" r="B81">
        <v>25634</v>
      </c>
    </row>
    <row r="82">
      <c s="5" r="A82">
        <f>'Compost Data'!B82</f>
        <v>40807</v>
      </c>
      <c s="16" r="B82">
        <v>26061</v>
      </c>
    </row>
    <row r="83">
      <c s="5" r="A83">
        <f>'Compost Data'!B83</f>
        <v>40808</v>
      </c>
      <c s="16" r="B83">
        <v>26488</v>
      </c>
    </row>
    <row r="84">
      <c s="5" r="A84">
        <f>'Compost Data'!B84</f>
        <v>40809</v>
      </c>
      <c s="16" r="B84">
        <v>26915</v>
      </c>
    </row>
    <row r="85">
      <c s="5" r="A85">
        <f>'Compost Data'!B85</f>
        <v>40812</v>
      </c>
      <c s="16" r="B85">
        <v>27342</v>
      </c>
    </row>
    <row r="86">
      <c s="5" r="A86">
        <f>'Compost Data'!B86</f>
        <v>40813</v>
      </c>
      <c s="16" r="B86">
        <v>27769</v>
      </c>
    </row>
    <row r="87">
      <c s="5" r="A87">
        <f>'Compost Data'!B87</f>
        <v>40814</v>
      </c>
      <c s="16" r="B87">
        <v>28196</v>
      </c>
    </row>
    <row r="88">
      <c s="5" r="A88">
        <f>'Compost Data'!B88</f>
        <v>40815</v>
      </c>
      <c s="16" r="B88">
        <v>28623</v>
      </c>
    </row>
    <row r="89">
      <c s="5" r="A89">
        <f>'Compost Data'!B89</f>
        <v>40816</v>
      </c>
      <c s="16" r="B89">
        <v>29050</v>
      </c>
    </row>
    <row r="90">
      <c s="5" r="A90">
        <f>'Compost Data'!B90</f>
        <v>40819</v>
      </c>
      <c s="16" r="B90">
        <v>29477</v>
      </c>
    </row>
    <row r="91">
      <c s="5" r="A91">
        <f>'Compost Data'!B91</f>
        <v>40820</v>
      </c>
      <c s="16" r="B91">
        <v>29904</v>
      </c>
    </row>
    <row r="92">
      <c s="5" r="A92">
        <f>'Compost Data'!B92</f>
        <v>40821</v>
      </c>
      <c s="16" r="B92">
        <v>30331</v>
      </c>
    </row>
    <row r="93">
      <c s="5" r="A93">
        <f>'Compost Data'!B93</f>
        <v>40822</v>
      </c>
      <c s="16" r="B93">
        <v>30758</v>
      </c>
    </row>
    <row r="94">
      <c s="5" r="A94">
        <f>'Compost Data'!B94</f>
        <v>40823</v>
      </c>
      <c s="16" r="B94">
        <v>31185</v>
      </c>
    </row>
    <row r="95">
      <c s="5" r="A95">
        <f>'Compost Data'!B95</f>
        <v>40826</v>
      </c>
      <c s="16" r="B95">
        <v>31612</v>
      </c>
    </row>
    <row r="96">
      <c s="5" r="A96">
        <f>'Compost Data'!B96</f>
        <v>40827</v>
      </c>
      <c s="16" r="B96">
        <v>32039</v>
      </c>
    </row>
    <row r="97">
      <c s="5" r="A97">
        <f>'Compost Data'!B97</f>
        <v>40828</v>
      </c>
      <c s="16" r="B97">
        <v>32466</v>
      </c>
    </row>
    <row r="98">
      <c s="5" r="A98">
        <f>'Compost Data'!B98</f>
        <v>40829</v>
      </c>
      <c s="16" r="B98">
        <v>32893</v>
      </c>
    </row>
    <row r="99">
      <c s="5" r="A99">
        <f>'Compost Data'!B99</f>
        <v>40830</v>
      </c>
      <c s="16" r="B99">
        <v>33320</v>
      </c>
    </row>
    <row r="100">
      <c s="5" r="A100">
        <f>'Compost Data'!B100</f>
        <v>40833</v>
      </c>
      <c s="16" r="B100">
        <v>33747</v>
      </c>
    </row>
    <row r="101">
      <c s="5" r="A101">
        <f>'Compost Data'!B101</f>
        <v>40834</v>
      </c>
      <c s="16" r="B101">
        <v>34174</v>
      </c>
    </row>
    <row r="102">
      <c s="5" r="A102">
        <f>'Compost Data'!B102</f>
        <v>40835</v>
      </c>
      <c s="16" r="B102">
        <v>34601</v>
      </c>
    </row>
    <row r="103">
      <c s="5" r="A103">
        <f>'Compost Data'!B103</f>
        <v>40836</v>
      </c>
      <c s="16" r="B103">
        <v>35028</v>
      </c>
    </row>
    <row r="104">
      <c s="5" r="A104">
        <f>'Compost Data'!B104</f>
        <v>40837</v>
      </c>
      <c s="16" r="B104">
        <v>35455</v>
      </c>
    </row>
    <row r="105">
      <c s="5" r="A105">
        <f>'Compost Data'!B105</f>
        <v>40840</v>
      </c>
      <c s="16" r="B105">
        <v>35882</v>
      </c>
    </row>
    <row r="106">
      <c s="5" r="A106">
        <f>'Compost Data'!B106</f>
        <v>40841</v>
      </c>
      <c s="16" r="B106">
        <v>36309</v>
      </c>
    </row>
    <row r="107">
      <c s="5" r="A107">
        <f>'Compost Data'!B107</f>
        <v>40842</v>
      </c>
      <c s="16" r="B107">
        <v>36736</v>
      </c>
    </row>
    <row r="108">
      <c s="5" r="A108">
        <f>'Compost Data'!B108</f>
        <v>40843</v>
      </c>
      <c s="16" r="B108">
        <v>37163</v>
      </c>
    </row>
    <row r="109">
      <c s="5" r="A109">
        <f>'Compost Data'!B109</f>
        <v>40844</v>
      </c>
      <c s="16" r="B109">
        <v>37590</v>
      </c>
    </row>
    <row r="110">
      <c s="5" r="A110">
        <f>'Compost Data'!B110</f>
        <v>40847</v>
      </c>
      <c s="16" r="B110">
        <v>38017</v>
      </c>
    </row>
    <row r="111">
      <c s="5" r="A111">
        <f>'Compost Data'!B111</f>
        <v>40848</v>
      </c>
      <c s="16" r="B111">
        <v>38444</v>
      </c>
    </row>
    <row r="112">
      <c s="5" r="A112">
        <f>'Compost Data'!B112</f>
        <v>40849</v>
      </c>
      <c s="16" r="B112">
        <v>38871</v>
      </c>
    </row>
    <row r="113">
      <c s="5" r="A113">
        <f>'Compost Data'!B113</f>
        <v>40850</v>
      </c>
      <c s="16" r="B113">
        <v>39298</v>
      </c>
    </row>
    <row r="114">
      <c s="5" r="A114">
        <f>'Compost Data'!B114</f>
        <v>40851</v>
      </c>
      <c s="16" r="B114">
        <v>39725</v>
      </c>
    </row>
    <row r="115">
      <c s="5" r="A115">
        <f>'Compost Data'!B115</f>
        <v>40854</v>
      </c>
      <c s="16" r="B115">
        <v>40152</v>
      </c>
    </row>
    <row r="116">
      <c s="5" r="A116">
        <f>'Compost Data'!B116</f>
        <v>40855</v>
      </c>
      <c s="16" r="B116">
        <v>40579</v>
      </c>
    </row>
    <row r="117">
      <c s="5" r="A117">
        <f>'Compost Data'!B117</f>
        <v>40856</v>
      </c>
      <c s="16" r="B117">
        <v>41006</v>
      </c>
    </row>
    <row r="118">
      <c s="5" r="A118">
        <f>'Compost Data'!B118</f>
        <v>40857</v>
      </c>
      <c s="16" r="B118">
        <v>41433</v>
      </c>
    </row>
    <row r="119">
      <c s="5" r="A119">
        <f>'Compost Data'!B119</f>
        <v>40858</v>
      </c>
      <c s="16" r="B119">
        <v>41860</v>
      </c>
    </row>
    <row r="120">
      <c s="5" r="A120">
        <f>'Compost Data'!B120</f>
        <v>40861</v>
      </c>
      <c s="16" r="B120">
        <v>42287</v>
      </c>
    </row>
    <row r="121">
      <c s="5" r="A121">
        <f>'Compost Data'!B121</f>
        <v>40862</v>
      </c>
      <c s="16" r="B121">
        <v>42779.8</v>
      </c>
    </row>
    <row r="122">
      <c s="5" r="A122">
        <f>'Compost Data'!B122</f>
        <v>40863</v>
      </c>
      <c s="16" r="B122">
        <v>43310.4</v>
      </c>
    </row>
    <row r="123">
      <c s="5" r="A123">
        <f>'Compost Data'!B123</f>
        <v>40864</v>
      </c>
      <c s="16" r="B123">
        <v>43555.4</v>
      </c>
    </row>
    <row r="124">
      <c s="5" r="A124">
        <f>'Compost Data'!B124</f>
        <v>40865</v>
      </c>
      <c s="16" r="B124">
        <v>44100</v>
      </c>
    </row>
    <row r="125">
      <c s="5" r="A125">
        <f>'Compost Data'!B125</f>
        <v>40868</v>
      </c>
      <c s="16" r="B125">
        <v>44424.8</v>
      </c>
    </row>
    <row r="126">
      <c s="5" r="A126">
        <f>'Compost Data'!B126</f>
        <v>40869</v>
      </c>
      <c s="16" r="B126">
        <v>44835</v>
      </c>
    </row>
    <row r="127">
      <c s="5" r="A127">
        <f>'Compost Data'!B127</f>
        <v>40870</v>
      </c>
      <c s="16" r="B127">
        <v>44835</v>
      </c>
    </row>
    <row r="128">
      <c s="5" r="A128">
        <f>'Compost Data'!B128</f>
        <v>40871</v>
      </c>
      <c s="16" r="B128">
        <v>44835</v>
      </c>
    </row>
    <row r="129">
      <c s="5" r="A129">
        <f>'Compost Data'!B129</f>
        <v>40872</v>
      </c>
      <c s="16" r="B129">
        <v>44835</v>
      </c>
    </row>
    <row r="130">
      <c s="5" r="A130">
        <f>'Compost Data'!B130</f>
        <v>40875</v>
      </c>
      <c s="16" r="B130">
        <v>45354.4</v>
      </c>
    </row>
    <row r="131">
      <c s="5" r="A131">
        <f>'Compost Data'!B131</f>
        <v>40876</v>
      </c>
      <c s="16" r="B131">
        <v>45665.2</v>
      </c>
    </row>
    <row r="132">
      <c s="5" r="A132">
        <f>'Compost Data'!B132</f>
        <v>40877</v>
      </c>
      <c s="16" r="B132">
        <v>45932.6</v>
      </c>
    </row>
    <row r="133">
      <c s="5" r="A133">
        <f>'Compost Data'!B133</f>
        <v>40878</v>
      </c>
      <c s="16" r="B133">
        <v>46281.2</v>
      </c>
    </row>
    <row r="134">
      <c s="5" r="A134">
        <f>'Compost Data'!B134</f>
        <v>40879</v>
      </c>
      <c s="16" r="B134">
        <v>47042.8</v>
      </c>
    </row>
    <row r="135">
      <c s="5" r="A135">
        <f>'Compost Data'!B135</f>
        <v>40882</v>
      </c>
      <c s="16" r="B135">
        <v>47401.2</v>
      </c>
    </row>
    <row r="136">
      <c s="5" r="A136">
        <f>'Compost Data'!B136</f>
        <v>40883</v>
      </c>
      <c s="16" r="B136">
        <v>47784.8</v>
      </c>
    </row>
    <row r="137">
      <c s="5" r="A137">
        <f>'Compost Data'!B137</f>
        <v>40884</v>
      </c>
      <c s="16" r="B137">
        <v>48288.8</v>
      </c>
    </row>
    <row r="138">
      <c s="5" r="A138">
        <f>'Compost Data'!B138</f>
        <v>40885</v>
      </c>
      <c s="16" r="B138">
        <v>48609.4</v>
      </c>
    </row>
    <row r="139">
      <c s="5" r="A139">
        <f>'Compost Data'!B139</f>
        <v>40886</v>
      </c>
      <c s="16" r="B139">
        <v>49350</v>
      </c>
    </row>
    <row r="140">
      <c s="5" r="A140">
        <f>'Compost Data'!B140</f>
        <v>40889</v>
      </c>
      <c s="16" r="B140">
        <v>49350</v>
      </c>
    </row>
    <row r="141">
      <c s="5" r="A141">
        <f>'Compost Data'!B141</f>
        <v>40890</v>
      </c>
      <c s="16" r="B141">
        <v>49350</v>
      </c>
    </row>
    <row r="142">
      <c s="5" r="A142">
        <f>'Compost Data'!B142</f>
        <v>40891</v>
      </c>
      <c s="16" r="B142">
        <v>49350</v>
      </c>
    </row>
    <row r="143">
      <c s="5" r="A143">
        <f>'Compost Data'!B143</f>
        <v>40892</v>
      </c>
      <c s="16" r="B143">
        <v>49350</v>
      </c>
    </row>
    <row r="144">
      <c s="5" r="A144">
        <f>'Compost Data'!B144</f>
        <v>40893</v>
      </c>
      <c s="16" r="B144">
        <v>49350</v>
      </c>
    </row>
    <row r="145">
      <c s="5" r="A145">
        <f>'Compost Data'!B145</f>
        <v>40896</v>
      </c>
      <c s="16" r="B145">
        <v>49350</v>
      </c>
    </row>
    <row r="146">
      <c s="5" r="A146">
        <f>'Compost Data'!B146</f>
        <v>40897</v>
      </c>
      <c s="16" r="B146">
        <v>49350</v>
      </c>
    </row>
    <row r="147">
      <c s="5" r="A147">
        <f>'Compost Data'!B147</f>
        <v>40898</v>
      </c>
      <c s="16" r="B147">
        <v>49350</v>
      </c>
    </row>
    <row r="148">
      <c s="5" r="A148">
        <f>'Compost Data'!B148</f>
        <v>40899</v>
      </c>
      <c s="16" r="B148">
        <v>49350</v>
      </c>
    </row>
    <row r="149">
      <c s="5" r="A149">
        <f>'Compost Data'!B149</f>
        <v>40900</v>
      </c>
      <c s="16" r="B149">
        <v>49350</v>
      </c>
    </row>
    <row r="150">
      <c s="5" r="A150">
        <f>'Compost Data'!B150</f>
        <v>40903</v>
      </c>
      <c s="16" r="B150">
        <v>49350</v>
      </c>
    </row>
    <row r="151">
      <c s="5" r="A151">
        <f>'Compost Data'!B151</f>
        <v>40904</v>
      </c>
      <c s="16" r="B151">
        <v>49350</v>
      </c>
    </row>
    <row r="152">
      <c s="5" r="A152">
        <f>'Compost Data'!B152</f>
        <v>40905</v>
      </c>
      <c s="16" r="B152">
        <v>49350</v>
      </c>
    </row>
    <row r="153">
      <c s="5" r="A153">
        <f>'Compost Data'!B153</f>
        <v>40906</v>
      </c>
      <c s="16" r="B153">
        <v>49350</v>
      </c>
    </row>
    <row r="154">
      <c s="5" r="A154">
        <f>'Compost Data'!B154</f>
        <v>40907</v>
      </c>
      <c s="16" r="B154">
        <v>49350</v>
      </c>
    </row>
    <row r="155">
      <c s="5" r="A155">
        <f>'Compost Data'!B155</f>
        <v>40910</v>
      </c>
      <c s="16" r="B155">
        <v>49350</v>
      </c>
    </row>
    <row r="156">
      <c s="5" r="A156">
        <f>'Compost Data'!B156</f>
        <v>40911</v>
      </c>
      <c s="16" r="B156">
        <v>49350</v>
      </c>
    </row>
    <row r="157">
      <c s="5" r="A157">
        <f>'Compost Data'!B157</f>
        <v>40912</v>
      </c>
      <c s="16" r="B157">
        <v>49350</v>
      </c>
    </row>
    <row r="158">
      <c s="5" r="A158">
        <f>'Compost Data'!B158</f>
        <v>40913</v>
      </c>
      <c s="16" r="B158">
        <v>49350</v>
      </c>
    </row>
    <row r="159">
      <c s="5" r="A159">
        <f>'Compost Data'!B159</f>
        <v>40914</v>
      </c>
      <c s="16" r="B159">
        <v>49350</v>
      </c>
    </row>
    <row r="160">
      <c s="5" r="A160">
        <f>'Compost Data'!B160</f>
        <v>40917</v>
      </c>
      <c s="16" r="B160">
        <v>49350</v>
      </c>
    </row>
    <row r="161">
      <c s="5" r="A161">
        <f>'Compost Data'!B161</f>
        <v>40918</v>
      </c>
      <c s="16" r="B161">
        <v>49350</v>
      </c>
    </row>
    <row r="162">
      <c s="5" r="A162">
        <f>'Compost Data'!B162</f>
        <v>40919</v>
      </c>
      <c s="16" r="B162">
        <v>49350</v>
      </c>
    </row>
    <row r="163">
      <c s="5" r="A163">
        <f>'Compost Data'!B163</f>
        <v>40920</v>
      </c>
      <c s="16" r="B163">
        <v>49350</v>
      </c>
    </row>
    <row r="164">
      <c s="5" r="A164">
        <f>'Compost Data'!B164</f>
        <v>40921</v>
      </c>
      <c s="16" r="B164">
        <v>49350</v>
      </c>
    </row>
    <row r="165">
      <c s="5" r="A165">
        <f>'Compost Data'!B165</f>
        <v>40924</v>
      </c>
      <c s="16" r="B165">
        <v>49350</v>
      </c>
    </row>
    <row r="166">
      <c s="5" r="A166">
        <f>'Compost Data'!B166</f>
        <v>40925</v>
      </c>
      <c s="16" r="B166">
        <v>49464.8</v>
      </c>
    </row>
    <row r="167">
      <c s="5" r="A167">
        <f>'Compost Data'!B167</f>
        <v>40926</v>
      </c>
      <c s="16" r="B167">
        <v>49606.2</v>
      </c>
    </row>
    <row r="168">
      <c s="5" r="A168">
        <f>'Compost Data'!B168</f>
        <v>40927</v>
      </c>
      <c s="16" r="B168">
        <v>50012.2</v>
      </c>
    </row>
    <row r="169">
      <c s="5" r="A169">
        <f>'Compost Data'!B169</f>
        <v>40928</v>
      </c>
      <c s="16" r="B169">
        <v>50580.6</v>
      </c>
    </row>
    <row r="170">
      <c s="5" r="A170">
        <f>'Compost Data'!B170</f>
        <v>40931</v>
      </c>
      <c s="16" r="B170">
        <v>50971.2</v>
      </c>
    </row>
    <row r="171">
      <c s="5" r="A171">
        <f>'Compost Data'!B171</f>
        <v>40932</v>
      </c>
      <c s="16" r="B171">
        <v>51290.4</v>
      </c>
    </row>
    <row r="172">
      <c s="5" r="A172">
        <f>'Compost Data'!B172</f>
        <v>40933</v>
      </c>
      <c s="16" r="B172">
        <v>51290.4</v>
      </c>
    </row>
    <row r="173">
      <c s="5" r="A173">
        <f>'Compost Data'!B173</f>
        <v>40934</v>
      </c>
      <c s="16" r="B173">
        <v>51590</v>
      </c>
    </row>
    <row r="174">
      <c s="5" r="A174">
        <f>'Compost Data'!B174</f>
        <v>40935</v>
      </c>
      <c s="16" r="B174">
        <v>51980.6</v>
      </c>
    </row>
    <row r="175">
      <c s="5" r="A175">
        <f>'Compost Data'!B175</f>
        <v>40938</v>
      </c>
      <c s="16" r="B175">
        <v>52295.6</v>
      </c>
    </row>
    <row r="176">
      <c s="5" r="A176">
        <f>'Compost Data'!B176</f>
        <v>40939</v>
      </c>
      <c s="16" r="B176">
        <v>52652.6</v>
      </c>
    </row>
    <row r="177">
      <c s="5" r="A177">
        <f>'Compost Data'!B177</f>
        <v>40940</v>
      </c>
      <c s="16" r="B177">
        <v>53219.6</v>
      </c>
    </row>
    <row r="178">
      <c s="5" r="A178">
        <f>'Compost Data'!B178</f>
        <v>40941</v>
      </c>
      <c s="16" r="B178">
        <v>53646.6</v>
      </c>
    </row>
    <row r="179">
      <c s="5" r="A179">
        <f>'Compost Data'!B179</f>
        <v>40942</v>
      </c>
      <c s="16" r="B179">
        <v>54128.2</v>
      </c>
    </row>
    <row r="180">
      <c s="5" r="A180">
        <f>'Compost Data'!B180</f>
        <v>40945</v>
      </c>
      <c s="16" r="B180">
        <v>54532.8</v>
      </c>
    </row>
    <row r="181">
      <c s="5" r="A181">
        <f>'Compost Data'!B181</f>
        <v>40946</v>
      </c>
      <c s="16" r="B181">
        <v>54794.6</v>
      </c>
    </row>
    <row r="182">
      <c s="5" r="A182">
        <f>'Compost Data'!B182</f>
        <v>40947</v>
      </c>
      <c s="16" r="B182">
        <v>55329.4</v>
      </c>
    </row>
    <row r="183">
      <c s="5" r="A183">
        <f>'Compost Data'!B183</f>
        <v>40948</v>
      </c>
      <c s="16" r="B183">
        <v>55559</v>
      </c>
    </row>
    <row r="184">
      <c s="5" r="A184">
        <f>'Compost Data'!B184</f>
        <v>40949</v>
      </c>
      <c s="16" r="B184">
        <v>55965</v>
      </c>
    </row>
    <row r="185">
      <c s="5" r="A185">
        <f>'Compost Data'!B185</f>
        <v>40952</v>
      </c>
      <c s="16" r="B185">
        <v>56404.6</v>
      </c>
    </row>
    <row r="186">
      <c s="5" r="A186">
        <f>'Compost Data'!B186</f>
        <v>40953</v>
      </c>
      <c s="16" r="B186">
        <v>56638.4</v>
      </c>
    </row>
    <row r="187">
      <c s="5" r="A187">
        <f>'Compost Data'!B187</f>
        <v>40954</v>
      </c>
      <c s="16" r="B187">
        <v>56982.8</v>
      </c>
    </row>
    <row r="188">
      <c s="5" r="A188">
        <f>'Compost Data'!B188</f>
        <v>40955</v>
      </c>
      <c s="16" r="B188">
        <v>57313.2</v>
      </c>
    </row>
    <row r="189">
      <c s="5" r="A189">
        <f>'Compost Data'!B189</f>
        <v>40956</v>
      </c>
      <c s="16" r="B189">
        <v>57313.2</v>
      </c>
    </row>
    <row r="190">
      <c s="5" r="A190">
        <f>'Compost Data'!B190</f>
        <v>40959</v>
      </c>
      <c s="16" r="B190">
        <v>58129.4</v>
      </c>
    </row>
    <row r="191">
      <c s="5" r="A191">
        <f>'Compost Data'!B191</f>
        <v>40960</v>
      </c>
      <c s="16" r="B191">
        <v>58573.2</v>
      </c>
    </row>
    <row r="192">
      <c s="5" r="A192">
        <f>'Compost Data'!B192</f>
        <v>40961</v>
      </c>
      <c s="16" r="B192">
        <v>59017</v>
      </c>
    </row>
    <row r="193">
      <c s="5" r="A193">
        <f>'Compost Data'!B193</f>
        <v>40962</v>
      </c>
      <c s="16" r="B193">
        <v>59460.8</v>
      </c>
    </row>
    <row r="194">
      <c s="5" r="A194">
        <f>'Compost Data'!B194</f>
        <v>40963</v>
      </c>
      <c s="16" r="B194">
        <v>59904.6</v>
      </c>
    </row>
    <row r="195">
      <c s="5" r="A195">
        <f>'Compost Data'!B195</f>
        <v>40966</v>
      </c>
      <c s="16" r="B195">
        <v>60247.6</v>
      </c>
    </row>
    <row r="196">
      <c s="5" r="A196">
        <f>'Compost Data'!B196</f>
        <v>40967</v>
      </c>
      <c s="16" r="B196">
        <v>60674.6</v>
      </c>
    </row>
    <row r="197">
      <c s="5" r="A197">
        <f>'Compost Data'!B197</f>
        <v>40968</v>
      </c>
      <c s="16" r="B197">
        <v>61124</v>
      </c>
    </row>
    <row r="198">
      <c s="5" r="A198">
        <f>'Compost Data'!B198</f>
        <v>40969</v>
      </c>
      <c s="16" r="B198">
        <v>61418</v>
      </c>
    </row>
    <row r="199">
      <c s="5" r="A199">
        <f>'Compost Data'!B199</f>
        <v>40970</v>
      </c>
      <c s="16" r="B199">
        <v>62060.6</v>
      </c>
    </row>
    <row r="200">
      <c s="5" r="A200">
        <f>'Compost Data'!B200</f>
        <v>40973</v>
      </c>
      <c s="16" r="B200">
        <v>62494.6</v>
      </c>
    </row>
    <row r="201">
      <c s="5" r="A201">
        <f>'Compost Data'!B201</f>
        <v>40974</v>
      </c>
      <c s="16" r="B201">
        <v>62494.6</v>
      </c>
    </row>
    <row r="202">
      <c s="5" r="A202">
        <f>'Compost Data'!B202</f>
        <v>40975</v>
      </c>
      <c s="16" r="B202">
        <v>63093.8</v>
      </c>
    </row>
    <row r="203">
      <c s="5" r="A203">
        <f>'Compost Data'!B203</f>
        <v>40976</v>
      </c>
      <c s="16" r="B203">
        <v>63382.2</v>
      </c>
    </row>
    <row r="204">
      <c s="5" r="A204">
        <f>'Compost Data'!B204</f>
        <v>40977</v>
      </c>
      <c s="16" r="B204">
        <v>63940.8</v>
      </c>
    </row>
    <row r="205">
      <c s="5" r="A205">
        <f>'Compost Data'!B205</f>
        <v>40980</v>
      </c>
      <c s="16" r="B205">
        <v>64177.4</v>
      </c>
    </row>
    <row r="206">
      <c s="5" r="A206">
        <f>'Compost Data'!B206</f>
        <v>40981</v>
      </c>
      <c s="16" r="B206">
        <v>64472.8</v>
      </c>
    </row>
    <row r="207">
      <c s="5" r="A207">
        <f>'Compost Data'!B207</f>
        <v>40982</v>
      </c>
      <c s="16" r="B207">
        <v>64694</v>
      </c>
    </row>
    <row r="208">
      <c s="5" r="A208">
        <f>'Compost Data'!B208</f>
        <v>40983</v>
      </c>
      <c s="16" r="B208">
        <v>64968.4</v>
      </c>
    </row>
    <row r="209">
      <c s="5" r="A209">
        <f>'Compost Data'!B209</f>
        <v>40984</v>
      </c>
      <c s="16" r="B209">
        <v>64968.4</v>
      </c>
    </row>
    <row r="210">
      <c s="5" r="A210">
        <f>'Compost Data'!B210</f>
        <v>40987</v>
      </c>
      <c s="16" r="B210">
        <v>65450</v>
      </c>
    </row>
    <row r="211">
      <c s="5" r="A211">
        <f>'Compost Data'!B211</f>
        <v>40988</v>
      </c>
      <c s="16" r="B211">
        <v>65766.4</v>
      </c>
    </row>
    <row r="212">
      <c s="5" r="A212">
        <f>'Compost Data'!B212</f>
        <v>40989</v>
      </c>
      <c s="16" r="B212">
        <v>66259.2</v>
      </c>
    </row>
    <row r="213">
      <c s="5" r="A213">
        <f>'Compost Data'!B213</f>
        <v>40990</v>
      </c>
      <c s="16" r="B213">
        <v>66686.2</v>
      </c>
    </row>
    <row r="214">
      <c s="5" r="A214">
        <f>'Compost Data'!B214</f>
        <v>40991</v>
      </c>
      <c s="16" r="B214">
        <v>67074</v>
      </c>
    </row>
    <row r="215">
      <c s="5" r="A215">
        <f>'Compost Data'!B215</f>
        <v>40994</v>
      </c>
      <c s="16" r="B215">
        <v>67484.2</v>
      </c>
    </row>
    <row r="216">
      <c s="5" r="A216">
        <f>'Compost Data'!B216</f>
        <v>40995</v>
      </c>
      <c s="16" r="B216">
        <v>67860.8</v>
      </c>
    </row>
    <row r="217">
      <c s="5" r="A217">
        <f>'Compost Data'!B217</f>
        <v>40996</v>
      </c>
      <c s="16" r="B217">
        <v>68623.8</v>
      </c>
    </row>
    <row r="218">
      <c s="5" r="A218">
        <f>'Compost Data'!B218</f>
        <v>40997</v>
      </c>
      <c s="16" r="B218">
        <v>68978</v>
      </c>
    </row>
    <row r="219">
      <c s="5" r="A219">
        <f>'Compost Data'!B219</f>
        <v>40998</v>
      </c>
      <c s="16" r="B219">
        <v>69524</v>
      </c>
    </row>
    <row r="220">
      <c s="5" r="A220">
        <f>'Compost Data'!B220</f>
        <v>41001</v>
      </c>
      <c s="16" r="B220">
        <v>69851.6</v>
      </c>
    </row>
    <row r="221">
      <c s="5" r="A221">
        <f>'Compost Data'!B221</f>
        <v>41002</v>
      </c>
      <c s="16" r="B221">
        <v>70179.2</v>
      </c>
    </row>
    <row r="222">
      <c s="5" r="A222">
        <f>'Compost Data'!B222</f>
        <v>41003</v>
      </c>
      <c s="16" r="B222">
        <v>70567</v>
      </c>
    </row>
    <row r="223">
      <c s="5" r="A223">
        <f>'Compost Data'!B223</f>
        <v>41004</v>
      </c>
      <c s="16" r="B223">
        <v>70917</v>
      </c>
    </row>
    <row r="224">
      <c s="5" r="A224">
        <f>'Compost Data'!B224</f>
        <v>41005</v>
      </c>
      <c s="16" r="B224">
        <v>71443.4</v>
      </c>
    </row>
    <row r="225">
      <c s="5" r="A225">
        <f>'Compost Data'!B225</f>
        <v>41008</v>
      </c>
      <c s="16" r="B225">
        <v>71898.4</v>
      </c>
    </row>
    <row r="226">
      <c s="5" r="A226">
        <f>'Compost Data'!B226</f>
        <v>41009</v>
      </c>
      <c s="16" r="B226">
        <v>72221.8</v>
      </c>
    </row>
    <row r="227">
      <c s="5" r="A227">
        <f>'Compost Data'!B227</f>
        <v>41010</v>
      </c>
      <c s="16" r="B227">
        <v>72923.2</v>
      </c>
    </row>
    <row r="228">
      <c s="5" r="A228">
        <f>'Compost Data'!B228</f>
        <v>41011</v>
      </c>
      <c s="16" r="B228">
        <v>73371.2</v>
      </c>
    </row>
    <row r="229">
      <c s="5" r="A229">
        <f>'Compost Data'!B229</f>
        <v>41012</v>
      </c>
      <c s="16" r="B229">
        <v>74076.8</v>
      </c>
    </row>
    <row r="230">
      <c s="5" r="A230">
        <f>'Compost Data'!B230</f>
        <v>41015</v>
      </c>
      <c s="16" r="B230">
        <v>74701.2</v>
      </c>
    </row>
    <row r="231">
      <c s="5" r="A231">
        <f>'Compost Data'!B231</f>
        <v>41016</v>
      </c>
      <c s="16" r="B231">
        <v>74701.2</v>
      </c>
    </row>
    <row r="232">
      <c s="5" r="A232">
        <f>'Compost Data'!B232</f>
        <v>41017</v>
      </c>
      <c s="16" r="B232">
        <v>76021.4</v>
      </c>
    </row>
    <row r="233">
      <c s="5" r="A233">
        <f>'Compost Data'!B233</f>
        <v>41018</v>
      </c>
      <c s="16" r="B233">
        <v>76469.4</v>
      </c>
    </row>
    <row r="234">
      <c s="5" r="A234">
        <f>'Compost Data'!B234</f>
        <v>41019</v>
      </c>
      <c s="16" r="B234">
        <v>76469.4</v>
      </c>
    </row>
    <row r="235">
      <c s="5" r="A235">
        <f>'Compost Data'!B235</f>
        <v>41022</v>
      </c>
      <c s="16" r="B235">
        <v>76776</v>
      </c>
    </row>
    <row r="236">
      <c s="5" r="A236">
        <f>'Compost Data'!B236</f>
        <v>41023</v>
      </c>
      <c s="16" r="B236">
        <v>76776</v>
      </c>
    </row>
    <row r="237">
      <c s="5" r="A237">
        <f>'Compost Data'!B237</f>
        <v>41024</v>
      </c>
      <c s="16" r="B237">
        <v>77483</v>
      </c>
    </row>
    <row r="238">
      <c s="5" r="A238">
        <f>'Compost Data'!B238</f>
        <v>41025</v>
      </c>
      <c s="16" r="B238">
        <v>77805</v>
      </c>
    </row>
    <row r="239">
      <c s="5" r="A239">
        <f>'Compost Data'!B239</f>
        <v>41026</v>
      </c>
      <c s="16" r="B239">
        <v>78503.6</v>
      </c>
    </row>
    <row r="240">
      <c s="5" r="A240">
        <f>'Compost Data'!B240</f>
        <v>41029</v>
      </c>
      <c s="16" r="B240">
        <v>78856.4</v>
      </c>
    </row>
    <row r="241">
      <c s="5" r="A241">
        <f>'Compost Data'!B241</f>
        <v>41030</v>
      </c>
      <c s="16" r="B241">
        <v>79349.2</v>
      </c>
    </row>
    <row r="242">
      <c s="5" r="A242">
        <f>'Compost Data'!B242</f>
        <v>41031</v>
      </c>
      <c s="16" r="B242">
        <v>79738.4</v>
      </c>
    </row>
    <row r="243">
      <c s="5" r="A243">
        <f>'Compost Data'!B243</f>
        <v>41032</v>
      </c>
      <c s="16" r="B243">
        <v>80242.4</v>
      </c>
    </row>
    <row r="244">
      <c s="5" r="A244">
        <f>'Compost Data'!B244</f>
        <v>41033</v>
      </c>
      <c s="16" r="B244">
        <v>81067</v>
      </c>
    </row>
    <row r="245">
      <c s="5" r="A245">
        <f>'Compost Data'!B245</f>
        <v>41036</v>
      </c>
      <c s="16" r="B245">
        <v>81412.8</v>
      </c>
    </row>
    <row r="246">
      <c s="5" r="A246">
        <f>'Compost Data'!B246</f>
        <v>41037</v>
      </c>
      <c s="16" r="B246">
        <v>82366.2</v>
      </c>
    </row>
    <row r="247">
      <c s="5" r="A247">
        <f>'Compost Data'!B247</f>
        <v>41038</v>
      </c>
      <c s="16" r="B247">
        <v>82852</v>
      </c>
    </row>
    <row r="248">
      <c s="5" r="A248">
        <f>'Compost Data'!B248</f>
        <v>41039</v>
      </c>
      <c s="16" r="B248">
        <v>83396.6</v>
      </c>
    </row>
    <row r="249">
      <c s="5" r="A249">
        <f>'Compost Data'!B249</f>
        <v>41040</v>
      </c>
      <c s="16" r="B249">
        <v>83956.6</v>
      </c>
    </row>
    <row r="250">
      <c s="5" r="A250">
        <f>'Compost Data'!B250</f>
        <v>41043</v>
      </c>
      <c s="16" r="B250">
        <v>84428.4</v>
      </c>
    </row>
    <row r="251">
      <c s="5" r="A251">
        <f>'Compost Data'!B251</f>
        <v>41044</v>
      </c>
      <c s="16" r="B251">
        <v>84777</v>
      </c>
    </row>
    <row r="252">
      <c s="5" r="A252">
        <f>'Compost Data'!B252</f>
        <v>41045</v>
      </c>
      <c s="16" r="B252">
        <v>85275.4</v>
      </c>
    </row>
    <row r="253">
      <c s="5" r="A253">
        <f>'Compost Data'!B253</f>
        <v>41046</v>
      </c>
      <c s="16" r="B253">
        <v>85680</v>
      </c>
    </row>
    <row r="254">
      <c s="5" r="A254">
        <f>'Compost Data'!B254</f>
        <v>41047</v>
      </c>
      <c s="16" r="B254">
        <v>86326.8</v>
      </c>
    </row>
    <row r="255">
      <c s="5" r="A255">
        <f>'Compost Data'!B255</f>
        <v>41050</v>
      </c>
      <c s="16" r="B255">
        <v>86756.6</v>
      </c>
    </row>
    <row r="256">
      <c s="5" r="A256">
        <f>'Compost Data'!B256</f>
        <v>41051</v>
      </c>
      <c s="16" r="B256">
        <v>87003</v>
      </c>
    </row>
    <row r="257">
      <c s="5" r="A257">
        <f>'Compost Data'!B257</f>
        <v>41052</v>
      </c>
      <c s="16" r="B257">
        <v>87372.6</v>
      </c>
    </row>
    <row r="258">
      <c s="5" r="A258">
        <f>'Compost Data'!B258</f>
        <v>41053</v>
      </c>
      <c s="16" r="B258">
        <v>87866.8</v>
      </c>
    </row>
    <row r="259">
      <c s="5" r="A259">
        <f>'Compost Data'!B259</f>
        <v>41054</v>
      </c>
      <c s="16" r="B259">
        <v>88180.4</v>
      </c>
    </row>
    <row r="260">
      <c s="5" r="A260">
        <f>'Compost Data'!B260</f>
        <v>41057</v>
      </c>
      <c s="16" r="B260">
        <v>88582.2</v>
      </c>
    </row>
    <row r="261">
      <c s="5" r="A261">
        <f>'Compost Data'!B261</f>
        <v>41058</v>
      </c>
      <c s="16" r="B261">
        <v>89055.4</v>
      </c>
    </row>
    <row r="262">
      <c s="5" r="A262">
        <f>'Compost Data'!B262</f>
        <v>41059</v>
      </c>
      <c s="16" r="B262">
        <v>89444.6</v>
      </c>
    </row>
    <row r="263">
      <c s="5" r="A263">
        <f>'Compost Data'!B263</f>
        <v>41060</v>
      </c>
      <c s="16" r="B263">
        <v>89912.2</v>
      </c>
    </row>
    <row r="264">
      <c s="5" r="A264">
        <f>'Compost Data'!B264</f>
        <v>41061</v>
      </c>
      <c s="16" r="B264">
        <v>90210.4</v>
      </c>
    </row>
    <row r="265">
      <c s="5" r="A265">
        <f>'Compost Data'!B265</f>
        <v>41064</v>
      </c>
      <c s="16" r="B265">
        <v>90456.8</v>
      </c>
    </row>
    <row r="266">
      <c s="5" r="A266">
        <f>'Compost Data'!B266</f>
        <v>41065</v>
      </c>
      <c s="16" r="B266">
        <v>90745.2</v>
      </c>
    </row>
    <row r="267">
      <c s="5" r="A267">
        <f>'Compost Data'!B267</f>
        <v>41066</v>
      </c>
      <c s="16" r="B267">
        <v>91007</v>
      </c>
    </row>
    <row r="268">
      <c s="5" r="A268">
        <f>'Compost Data'!B268</f>
        <v>41067</v>
      </c>
      <c s="16" r="B268">
        <v>91291.2</v>
      </c>
    </row>
    <row r="269">
      <c s="5" r="A269">
        <f>'Compost Data'!B269</f>
        <v>41068</v>
      </c>
      <c s="16" r="B269">
        <v>91634.2</v>
      </c>
    </row>
    <row r="270">
      <c s="5" r="A270">
        <f>'Compost Data'!B270</f>
        <v>41071</v>
      </c>
      <c s="16" r="B270">
        <v>91851.2</v>
      </c>
    </row>
    <row r="271">
      <c s="5" r="A271">
        <f>'Compost Data'!B271</f>
        <v>41072</v>
      </c>
      <c s="16" r="B271">
        <v>92079.4</v>
      </c>
    </row>
    <row r="272">
      <c s="5" r="A272">
        <f>'Compost Data'!B272</f>
        <v>41073</v>
      </c>
      <c s="16" r="B272">
        <v>92327.2</v>
      </c>
    </row>
    <row r="273">
      <c s="5" r="A273">
        <f>'Compost Data'!B273</f>
        <v>41074</v>
      </c>
      <c s="16" r="B273">
        <v>92514.8</v>
      </c>
    </row>
    <row r="274">
      <c s="5" r="A274">
        <f>'Compost Data'!B274</f>
        <v>41075</v>
      </c>
      <c s="16" r="B274">
        <v>92775.06</v>
      </c>
    </row>
    <row r="275">
      <c s="5" r="A275">
        <f>'Compost Data'!B275</f>
        <v>41078</v>
      </c>
      <c s="16" r="B275">
        <v>93035.46</v>
      </c>
    </row>
    <row r="276">
      <c s="5" r="A276">
        <f>'Compost Data'!B276</f>
        <v>41079</v>
      </c>
      <c s="16" r="B276">
        <v>93295.86</v>
      </c>
    </row>
    <row r="277">
      <c s="5" r="A277">
        <f>'Compost Data'!B277</f>
        <v>41080</v>
      </c>
      <c s="16" r="B277">
        <v>93556.26</v>
      </c>
    </row>
    <row r="278">
      <c s="5" r="A278">
        <f>'Compost Data'!B278</f>
        <v>41081</v>
      </c>
      <c s="16" r="B278">
        <v>93816.66</v>
      </c>
    </row>
    <row r="279">
      <c s="5" r="A279">
        <f>'Compost Data'!B279</f>
        <v>41082</v>
      </c>
      <c s="16" r="B279">
        <v>94077.06</v>
      </c>
    </row>
    <row r="280">
      <c s="5" r="A280">
        <f>'Compost Data'!B280</f>
        <v>41085</v>
      </c>
      <c s="16" r="B280">
        <v>94337.46</v>
      </c>
    </row>
    <row r="281">
      <c s="5" r="A281">
        <f>'Compost Data'!B281</f>
        <v>41086</v>
      </c>
      <c s="16" r="B281">
        <v>94597.86</v>
      </c>
    </row>
    <row r="282">
      <c s="5" r="A282">
        <f>'Compost Data'!B282</f>
        <v>41087</v>
      </c>
      <c s="16" r="B282">
        <v>94858.26</v>
      </c>
    </row>
    <row r="283">
      <c s="5" r="A283">
        <f>'Compost Data'!B283</f>
        <v>41088</v>
      </c>
      <c s="16" r="B283">
        <v>95118.66</v>
      </c>
    </row>
    <row r="284">
      <c s="5" r="A284">
        <f>'Compost Data'!B284</f>
        <v>41089</v>
      </c>
      <c s="16" r="B284">
        <v>95379.06</v>
      </c>
    </row>
    <row r="285">
      <c s="5" r="A285">
        <f>'Compost Data'!B285</f>
        <v>41092</v>
      </c>
      <c s="16" r="B285">
        <v>95639.46</v>
      </c>
    </row>
    <row r="286">
      <c s="5" r="A286">
        <f>'Compost Data'!B286</f>
        <v>41093</v>
      </c>
      <c s="16" r="B286">
        <v>95899.86</v>
      </c>
    </row>
    <row r="287">
      <c s="5" r="A287">
        <f>'Compost Data'!B287</f>
        <v>41094</v>
      </c>
      <c s="16" r="B287">
        <v>96160.26</v>
      </c>
    </row>
    <row r="288">
      <c s="5" r="A288">
        <f>'Compost Data'!B288</f>
        <v>41095</v>
      </c>
      <c s="16" r="B288">
        <v>96420.66</v>
      </c>
    </row>
    <row r="289">
      <c s="5" r="A289">
        <f>'Compost Data'!B289</f>
        <v>41096</v>
      </c>
      <c s="16" r="B289">
        <v>96681.06</v>
      </c>
    </row>
    <row r="290">
      <c s="5" r="A290">
        <f>'Compost Data'!B290</f>
        <v>41099</v>
      </c>
      <c s="16" r="B290">
        <v>96941.46</v>
      </c>
    </row>
    <row r="291">
      <c s="5" r="A291">
        <f>'Compost Data'!B291</f>
        <v>41100</v>
      </c>
      <c s="16" r="B291">
        <v>97201.86</v>
      </c>
    </row>
    <row r="292">
      <c s="5" r="A292">
        <f>'Compost Data'!B292</f>
        <v>41101</v>
      </c>
      <c s="16" r="B292">
        <v>97462.26</v>
      </c>
    </row>
    <row r="293">
      <c s="5" r="A293">
        <f>'Compost Data'!B293</f>
        <v>41102</v>
      </c>
      <c s="16" r="B293">
        <v>97722.66</v>
      </c>
    </row>
    <row r="294">
      <c s="5" r="A294">
        <f>'Compost Data'!B294</f>
        <v>41103</v>
      </c>
      <c s="16" r="B294">
        <v>97983.06</v>
      </c>
    </row>
    <row r="295">
      <c s="5" r="A295">
        <f>'Compost Data'!B295</f>
        <v>41106</v>
      </c>
      <c s="16" r="B295">
        <v>98243.46</v>
      </c>
    </row>
    <row r="296">
      <c s="5" r="A296">
        <f>'Compost Data'!B296</f>
        <v>41107</v>
      </c>
      <c s="16" r="B296">
        <v>98503.86</v>
      </c>
    </row>
    <row r="297">
      <c s="5" r="A297">
        <f>'Compost Data'!B297</f>
        <v>41108</v>
      </c>
      <c s="16" r="B297">
        <v>98764.26</v>
      </c>
    </row>
    <row r="298">
      <c s="5" r="A298">
        <f>'Compost Data'!B298</f>
        <v>41109</v>
      </c>
      <c s="16" r="B298">
        <v>99024.66</v>
      </c>
    </row>
    <row r="299">
      <c s="5" r="A299">
        <f>'Compost Data'!B299</f>
        <v>41110</v>
      </c>
      <c s="16" r="B299">
        <v>99285.06</v>
      </c>
    </row>
    <row r="300">
      <c s="5" r="A300">
        <f>'Compost Data'!B300</f>
        <v>41113</v>
      </c>
      <c s="16" r="B300">
        <v>99545.46</v>
      </c>
    </row>
    <row r="301">
      <c s="5" r="A301">
        <f>'Compost Data'!B301</f>
        <v>41114</v>
      </c>
      <c s="16" r="B301">
        <v>99805.86</v>
      </c>
    </row>
    <row r="302">
      <c s="5" r="A302">
        <f>'Compost Data'!B302</f>
        <v>41115</v>
      </c>
      <c s="16" r="B302">
        <v>100066.26</v>
      </c>
    </row>
    <row r="303">
      <c s="5" r="A303">
        <f>'Compost Data'!B303</f>
        <v>41116</v>
      </c>
      <c s="16" r="B303">
        <v>100326.66</v>
      </c>
    </row>
    <row r="304">
      <c s="5" r="A304">
        <f>'Compost Data'!B304</f>
        <v>41117</v>
      </c>
      <c s="16" r="B304">
        <v>100587.06</v>
      </c>
    </row>
    <row r="305">
      <c s="5" r="A305">
        <f>'Compost Data'!B305</f>
        <v>41120</v>
      </c>
      <c s="16" r="B305">
        <v>100847.46</v>
      </c>
    </row>
    <row r="306">
      <c s="5" r="A306">
        <f>'Compost Data'!B306</f>
        <v>41121</v>
      </c>
      <c s="16" r="B306">
        <v>101107.86</v>
      </c>
    </row>
    <row r="307">
      <c s="5" r="A307">
        <f>'Compost Data'!B307</f>
        <v>41122</v>
      </c>
      <c s="16" r="B307">
        <v>101368.26</v>
      </c>
    </row>
    <row r="308">
      <c s="5" r="A308">
        <f>'Compost Data'!B308</f>
        <v>41123</v>
      </c>
      <c s="16" r="B308">
        <v>101628.66</v>
      </c>
    </row>
    <row r="309">
      <c s="5" r="A309">
        <f>'Compost Data'!B309</f>
        <v>41124</v>
      </c>
      <c s="16" r="B309">
        <v>101889.06</v>
      </c>
    </row>
    <row r="310">
      <c s="5" r="A310">
        <f>'Compost Data'!B310</f>
        <v>41127</v>
      </c>
      <c s="16" r="B310">
        <v>102149.46</v>
      </c>
    </row>
    <row r="311">
      <c s="5" r="A311">
        <f>'Compost Data'!B311</f>
        <v>41128</v>
      </c>
      <c s="16" r="B311">
        <v>102409.86</v>
      </c>
    </row>
    <row r="312">
      <c s="5" r="A312">
        <f>'Compost Data'!B312</f>
        <v>41129</v>
      </c>
      <c s="16" r="B312">
        <v>102670.26</v>
      </c>
    </row>
    <row r="313">
      <c s="5" r="A313">
        <f>'Compost Data'!B313</f>
        <v>41130</v>
      </c>
      <c s="16" r="B313">
        <v>102930.66</v>
      </c>
    </row>
    <row r="314">
      <c s="5" r="A314">
        <f>'Compost Data'!B314</f>
        <v>41131</v>
      </c>
      <c s="16" r="B314">
        <v>103191.06</v>
      </c>
    </row>
    <row r="315">
      <c s="5" r="A315">
        <f>'Compost Data'!B315</f>
        <v>41134</v>
      </c>
      <c s="16" r="B315">
        <v>103451.46</v>
      </c>
    </row>
    <row r="316">
      <c s="5" r="A316">
        <f>'Compost Data'!B316</f>
        <v>41135</v>
      </c>
      <c s="16" r="B316">
        <v>103711.86</v>
      </c>
    </row>
    <row r="317">
      <c s="5" r="A317">
        <f>'Compost Data'!B317</f>
        <v>41136</v>
      </c>
      <c s="16" r="B317">
        <v>103972.26</v>
      </c>
    </row>
    <row r="318">
      <c s="5" r="A318">
        <f>'Compost Data'!B318</f>
        <v>41137</v>
      </c>
      <c s="16" r="B318">
        <v>104232.66</v>
      </c>
    </row>
    <row r="319">
      <c s="5" r="A319">
        <f>'Compost Data'!B319</f>
        <v>41138</v>
      </c>
      <c s="16" r="B319">
        <v>104493.06</v>
      </c>
    </row>
    <row r="320">
      <c s="5" r="A320">
        <f>'Compost Data'!B320</f>
        <v>41141</v>
      </c>
      <c s="16" r="B320">
        <v>104949.46</v>
      </c>
    </row>
    <row r="321">
      <c s="5" r="A321">
        <f>'Compost Data'!B321</f>
        <v>41142</v>
      </c>
      <c s="16" r="B321">
        <v>105405.86</v>
      </c>
    </row>
    <row r="322">
      <c s="5" r="A322">
        <f>'Compost Data'!B322</f>
        <v>41143</v>
      </c>
      <c s="16" r="B322">
        <v>105862.26</v>
      </c>
    </row>
    <row r="323">
      <c s="5" r="A323">
        <f>'Compost Data'!B323</f>
        <v>41144</v>
      </c>
      <c s="16" r="B323">
        <v>106318.66</v>
      </c>
    </row>
    <row r="324">
      <c s="5" r="A324">
        <f>'Compost Data'!B324</f>
        <v>41145</v>
      </c>
      <c s="16" r="B324">
        <v>107049.46</v>
      </c>
    </row>
    <row r="325">
      <c s="5" r="A325">
        <f>'Compost Data'!B325</f>
        <v>41148</v>
      </c>
      <c s="16" r="B325">
        <v>107539.46</v>
      </c>
    </row>
    <row r="326">
      <c s="5" r="A326">
        <f>'Compost Data'!B326</f>
        <v>41149</v>
      </c>
      <c s="16" r="B326">
        <v>108172.26</v>
      </c>
    </row>
    <row r="327">
      <c s="5" r="A327">
        <f>'Compost Data'!B327</f>
        <v>41150</v>
      </c>
      <c s="16" r="B327">
        <v>109188.66</v>
      </c>
    </row>
    <row r="328">
      <c s="5" r="A328">
        <f>'Compost Data'!B328</f>
        <v>41151</v>
      </c>
      <c s="16" r="B328">
        <v>109771.06</v>
      </c>
    </row>
    <row r="329">
      <c s="5" r="A329">
        <f>'Compost Data'!B329</f>
        <v>41152</v>
      </c>
      <c s="16" r="B329">
        <v>110048.26</v>
      </c>
    </row>
    <row r="330">
      <c s="5" r="A330">
        <f>'Compost Data'!B330</f>
        <v>41155</v>
      </c>
      <c s="16" r="B330">
        <v>110813.26</v>
      </c>
    </row>
    <row r="331">
      <c s="5" r="A331">
        <f>'Compost Data'!B331</f>
        <v>41156</v>
      </c>
      <c s="16" r="B331">
        <v>111078.46</v>
      </c>
    </row>
    <row r="332">
      <c s="5" r="A332">
        <f>'Compost Data'!B332</f>
        <v>41157</v>
      </c>
      <c s="16" r="B332">
        <v>111605.46</v>
      </c>
    </row>
    <row r="333">
      <c s="5" r="A333">
        <f>'Compost Data'!B333</f>
        <v>41158</v>
      </c>
      <c s="16" r="B333">
        <v>112098.46</v>
      </c>
    </row>
    <row r="334">
      <c s="5" r="A334">
        <f>'Compost Data'!B334</f>
        <v>41159</v>
      </c>
      <c s="16" r="B334">
        <v>112494.56</v>
      </c>
    </row>
    <row r="335">
      <c s="5" r="A335">
        <f>'Compost Data'!B335</f>
        <v>41162</v>
      </c>
      <c s="16" r="B335">
        <v>113118.46</v>
      </c>
    </row>
    <row r="336">
      <c s="5" r="A336">
        <f>'Compost Data'!B336</f>
        <v>41163</v>
      </c>
      <c s="16" r="B336">
        <v>113696.46</v>
      </c>
    </row>
    <row r="337">
      <c s="5" r="A337">
        <f>'Compost Data'!B337</f>
        <v>41164</v>
      </c>
      <c s="16" r="B337">
        <v>114180.96</v>
      </c>
    </row>
    <row r="338">
      <c s="5" r="A338">
        <f>'Compost Data'!B338</f>
        <v>41165</v>
      </c>
      <c s="16" r="B338">
        <v>114843.96</v>
      </c>
    </row>
    <row r="339">
      <c s="5" r="A339">
        <f>'Compost Data'!B339</f>
        <v>41166</v>
      </c>
      <c s="16" r="B339">
        <v>115557.96</v>
      </c>
    </row>
    <row r="340">
      <c s="5" r="A340">
        <f>'Compost Data'!B340</f>
        <v>41169</v>
      </c>
      <c s="16" r="B340">
        <v>116064.56</v>
      </c>
    </row>
    <row r="341">
      <c s="5" r="A341">
        <f>'Compost Data'!B341</f>
        <v>41170</v>
      </c>
      <c s="16" r="B341">
        <v>116649.36</v>
      </c>
    </row>
    <row r="342">
      <c s="5" r="A342">
        <f>'Compost Data'!B342</f>
        <v>41171</v>
      </c>
      <c s="16" r="B342">
        <v>116649.36</v>
      </c>
    </row>
    <row r="343">
      <c s="5" r="A343">
        <f>'Compost Data'!B343</f>
        <v>41172</v>
      </c>
      <c s="16" r="B343">
        <v>117312.36</v>
      </c>
    </row>
    <row r="344">
      <c s="5" r="A344">
        <f>'Compost Data'!B344</f>
        <v>41173</v>
      </c>
      <c s="16" r="B344">
        <v>117818.96</v>
      </c>
    </row>
    <row r="345">
      <c s="5" r="A345">
        <f>'Compost Data'!B345</f>
        <v>41176</v>
      </c>
      <c s="16" r="B345">
        <v>118349.36</v>
      </c>
    </row>
    <row r="346">
      <c s="5" r="A346">
        <f>'Compost Data'!B346</f>
        <v>41177</v>
      </c>
      <c s="16" r="B346">
        <v>118349.36</v>
      </c>
    </row>
    <row r="347">
      <c s="5" r="A347">
        <f>'Compost Data'!B347</f>
        <v>41178</v>
      </c>
      <c s="16" r="B347">
        <v>118964.76</v>
      </c>
    </row>
    <row r="348">
      <c s="5" r="A348">
        <f>'Compost Data'!B348</f>
        <v>41179</v>
      </c>
      <c s="16" r="B348">
        <v>119670.26</v>
      </c>
    </row>
    <row r="349">
      <c s="5" r="A349">
        <f>'Compost Data'!B349</f>
        <v>41180</v>
      </c>
      <c s="16" r="B349">
        <v>119670.26</v>
      </c>
    </row>
    <row r="350">
      <c s="5" r="A350">
        <f>'Compost Data'!B350</f>
        <v>41183</v>
      </c>
      <c s="16" r="B350">
        <v>120520.26</v>
      </c>
    </row>
    <row r="351">
      <c s="5" r="A351">
        <f>'Compost Data'!B351</f>
        <v>41184</v>
      </c>
      <c s="16" r="B351">
        <v>121370.26</v>
      </c>
    </row>
    <row r="352">
      <c s="5" r="A352">
        <f>'Compost Data'!B352</f>
        <v>41185</v>
      </c>
      <c s="16" r="B352">
        <v>121982.26</v>
      </c>
    </row>
    <row r="353">
      <c s="5" r="A353">
        <f>'Compost Data'!B353</f>
        <v>41186</v>
      </c>
      <c s="16" r="B353">
        <v>122832.26</v>
      </c>
    </row>
    <row r="354">
      <c s="5" r="A354">
        <f>'Compost Data'!B354</f>
        <v>41187</v>
      </c>
      <c s="16" r="B354">
        <v>123597.26</v>
      </c>
    </row>
    <row r="355">
      <c s="5" r="A355">
        <f>'Compost Data'!B355</f>
        <v>41190</v>
      </c>
      <c s="16" r="B355">
        <v>124183.76</v>
      </c>
    </row>
    <row r="356">
      <c s="5" r="A356">
        <f>'Compost Data'!B356</f>
        <v>41191</v>
      </c>
      <c s="16" r="B356">
        <v>124909.66</v>
      </c>
    </row>
    <row r="357">
      <c s="5" r="A357">
        <f>'Compost Data'!B357</f>
        <v>41192</v>
      </c>
      <c s="16" r="B357">
        <v>125530.16</v>
      </c>
    </row>
    <row r="358">
      <c s="5" r="A358">
        <f>'Compost Data'!B358</f>
        <v>41193</v>
      </c>
      <c s="16" r="B358">
        <v>126036.76</v>
      </c>
    </row>
    <row r="359">
      <c s="5" r="A359">
        <f>'Compost Data'!B359</f>
        <v>41194</v>
      </c>
      <c s="16" r="B359">
        <v>126737.16</v>
      </c>
    </row>
    <row r="360">
      <c s="5" r="A360">
        <f>'Compost Data'!B360</f>
        <v>41197</v>
      </c>
      <c s="16" r="B360">
        <v>127417.16</v>
      </c>
    </row>
    <row r="361">
      <c s="5" r="A361">
        <f>'Compost Data'!B361</f>
        <v>41198</v>
      </c>
      <c s="16" r="B361">
        <v>128097.16</v>
      </c>
    </row>
    <row r="362">
      <c s="5" r="A362">
        <f>'Compost Data'!B362</f>
        <v>41199</v>
      </c>
      <c s="16" r="B362">
        <v>128712.56</v>
      </c>
    </row>
    <row r="363">
      <c s="5" r="A363">
        <f>'Compost Data'!B363</f>
        <v>41200</v>
      </c>
      <c s="16" r="B363">
        <v>129584.66</v>
      </c>
    </row>
    <row r="364">
      <c s="5" r="A364">
        <f>'Compost Data'!B364</f>
        <v>41201</v>
      </c>
      <c s="16" r="B364">
        <v>130308.86</v>
      </c>
    </row>
    <row r="365">
      <c s="5" r="A365">
        <f>'Compost Data'!B365</f>
        <v>41204</v>
      </c>
      <c s="16" r="B365">
        <v>130980.36</v>
      </c>
    </row>
    <row r="366">
      <c s="5" r="A366">
        <f>'Compost Data'!B366</f>
        <v>41205</v>
      </c>
      <c s="16" r="B366">
        <v>131582.16</v>
      </c>
    </row>
    <row r="367">
      <c s="5" r="A367">
        <f>'Compost Data'!B367</f>
        <v>41206</v>
      </c>
      <c s="16" r="B367">
        <v>132347.16</v>
      </c>
    </row>
    <row r="368">
      <c s="5" r="A368">
        <f>'Compost Data'!B368</f>
        <v>41207</v>
      </c>
      <c s="16" r="B368">
        <v>132347.16</v>
      </c>
    </row>
    <row r="369">
      <c s="5" r="A369">
        <f>'Compost Data'!B369</f>
        <v>41208</v>
      </c>
      <c s="16" r="B369">
        <v>132347.16</v>
      </c>
    </row>
    <row r="370">
      <c s="5" r="A370">
        <f>'Compost Data'!B370</f>
        <v>41211</v>
      </c>
      <c s="16" r="B370">
        <v>132991.46</v>
      </c>
    </row>
    <row r="371">
      <c s="5" r="A371">
        <f>'Compost Data'!B371</f>
        <v>41212</v>
      </c>
      <c s="16" r="B371">
        <v>133834.66</v>
      </c>
    </row>
    <row r="372">
      <c s="5" r="A372">
        <f>'Compost Data'!B372</f>
        <v>41213</v>
      </c>
      <c s="16" r="B372">
        <v>134599.66</v>
      </c>
    </row>
    <row r="373">
      <c s="5" r="A373">
        <f>'Compost Data'!B373</f>
        <v>41214</v>
      </c>
      <c s="16" r="B373">
        <v>135480.26</v>
      </c>
    </row>
    <row r="374">
      <c s="5" r="A374">
        <f>'Compost Data'!B374</f>
        <v>41215</v>
      </c>
      <c s="16" r="B374">
        <v>135480.26</v>
      </c>
    </row>
    <row r="375">
      <c s="5" r="A375">
        <f>'Compost Data'!B375</f>
        <v>41218</v>
      </c>
      <c s="16" r="B375">
        <v>136044.66</v>
      </c>
    </row>
    <row r="376">
      <c s="5" r="A376">
        <f>'Compost Data'!B376</f>
        <v>41219</v>
      </c>
      <c s="16" r="B376">
        <v>136714.46</v>
      </c>
    </row>
    <row r="377">
      <c s="5" r="A377">
        <f>'Compost Data'!B377</f>
        <v>41220</v>
      </c>
      <c s="16" r="B377">
        <v>137292.46</v>
      </c>
    </row>
    <row r="378">
      <c s="5" r="A378">
        <f>'Compost Data'!B378</f>
        <v>41221</v>
      </c>
      <c s="16" r="B378">
        <v>137751.46</v>
      </c>
    </row>
    <row r="379">
      <c s="5" r="A379">
        <f>'Compost Data'!B379</f>
        <v>41222</v>
      </c>
      <c s="16" r="B379">
        <v>138849.66</v>
      </c>
    </row>
    <row r="380">
      <c s="5" r="A380">
        <f>'Compost Data'!B380</f>
        <v>41225</v>
      </c>
      <c s="16" r="B380">
        <v>139257.66</v>
      </c>
    </row>
    <row r="381">
      <c s="5" r="A381">
        <f>'Compost Data'!B381</f>
        <v>41226</v>
      </c>
      <c s="16" r="B381">
        <v>140036.26</v>
      </c>
    </row>
    <row r="382">
      <c s="5" r="A382">
        <f>'Compost Data'!B382</f>
        <v>41227</v>
      </c>
      <c s="16" r="B382">
        <v>140600.66</v>
      </c>
    </row>
    <row r="383">
      <c s="5" r="A383">
        <f>'Compost Data'!B383</f>
        <v>41228</v>
      </c>
      <c s="16" r="B383">
        <v>141165.06</v>
      </c>
    </row>
    <row r="384">
      <c s="5" r="A384">
        <f>'Compost Data'!B384</f>
        <v>41229</v>
      </c>
      <c s="16" r="B384">
        <v>142712.06</v>
      </c>
    </row>
    <row r="385">
      <c s="5" r="A385">
        <f>'Compost Data'!B385</f>
        <v>41232</v>
      </c>
      <c s="16" r="B385">
        <v>143303.66</v>
      </c>
    </row>
    <row r="386">
      <c s="5" r="A386">
        <f>'Compost Data'!B386</f>
        <v>41233</v>
      </c>
      <c s="16" r="B386">
        <v>144129.86</v>
      </c>
    </row>
    <row r="387">
      <c s="5" r="A387">
        <f>'Compost Data'!B387</f>
        <v>41234</v>
      </c>
      <c s="16" r="B387">
        <v>144129.86</v>
      </c>
    </row>
    <row r="388">
      <c s="5" r="A388">
        <f>'Compost Data'!B388</f>
        <v>41235</v>
      </c>
      <c s="16" r="B388">
        <v>144129.86</v>
      </c>
    </row>
    <row r="389">
      <c s="5" r="A389">
        <f>'Compost Data'!B389</f>
        <v>41236</v>
      </c>
      <c s="16" r="B389">
        <v>144129.86</v>
      </c>
    </row>
    <row r="390">
      <c s="5" r="A390">
        <f>'Compost Data'!B390</f>
        <v>41239</v>
      </c>
      <c s="16" r="B390">
        <v>144619.46</v>
      </c>
    </row>
    <row r="391">
      <c s="5" r="A391">
        <f>'Compost Data'!B391</f>
        <v>41240</v>
      </c>
      <c s="16" r="B391">
        <v>145064.86</v>
      </c>
    </row>
    <row r="392">
      <c s="5" r="A392">
        <f>'Compost Data'!B392</f>
        <v>41241</v>
      </c>
      <c s="16" r="B392">
        <v>145653.06</v>
      </c>
    </row>
    <row r="393">
      <c s="5" r="A393">
        <f>'Compost Data'!B393</f>
        <v>41242</v>
      </c>
      <c s="16" r="B393">
        <v>146183.46</v>
      </c>
    </row>
    <row r="394">
      <c s="5" r="A394">
        <f>'Compost Data'!B394</f>
        <v>41243</v>
      </c>
      <c s="16" r="B394">
        <v>146928.06</v>
      </c>
    </row>
    <row r="395">
      <c s="5" r="A395">
        <f>'Compost Data'!B395</f>
        <v>41246</v>
      </c>
      <c s="16" r="B395">
        <v>147574.06</v>
      </c>
    </row>
    <row r="396">
      <c s="5" r="A396">
        <f>'Compost Data'!B396</f>
        <v>41247</v>
      </c>
      <c s="16" r="B396">
        <v>147958.26</v>
      </c>
    </row>
    <row r="397">
      <c s="5" r="A397">
        <f>'Compost Data'!B397</f>
        <v>41248</v>
      </c>
      <c s="16" r="B397">
        <v>148468.26</v>
      </c>
    </row>
    <row r="398">
      <c s="5" r="A398">
        <f>'Compost Data'!B398</f>
        <v>41249</v>
      </c>
      <c s="16" r="B398">
        <v>149291.06</v>
      </c>
    </row>
    <row r="399">
      <c s="5" r="A399">
        <f>'Compost Data'!B399</f>
        <v>41250</v>
      </c>
      <c s="16" r="B399">
        <v>150032.26</v>
      </c>
    </row>
    <row r="400">
      <c s="5" r="A400">
        <f>'Compost Data'!B400</f>
        <v>41253</v>
      </c>
      <c s="16" r="B400">
        <v>150494.66</v>
      </c>
    </row>
    <row r="401">
      <c s="5" r="A401">
        <f>'Compost Data'!B401</f>
        <v>41254</v>
      </c>
      <c s="16" r="B401">
        <v>150902.66</v>
      </c>
    </row>
    <row r="402">
      <c s="5" r="A402">
        <f>'Compost Data'!B402</f>
        <v>41255</v>
      </c>
      <c s="16" r="B402">
        <v>151456.86</v>
      </c>
    </row>
    <row r="403">
      <c s="5" r="A403">
        <f>'Compost Data'!B403</f>
        <v>41256</v>
      </c>
      <c s="16" r="B403">
        <v>152075.66</v>
      </c>
    </row>
    <row r="404">
      <c s="5" r="A404">
        <f>'Compost Data'!B404</f>
        <v>41257</v>
      </c>
      <c s="16" r="B404">
        <v>153180.66</v>
      </c>
    </row>
    <row r="405">
      <c s="5" r="A405">
        <f>'Compost Data'!B405</f>
        <v>41260</v>
      </c>
      <c s="16" r="B405">
        <v>153694.06</v>
      </c>
    </row>
    <row r="406">
      <c s="5" r="A406">
        <f>'Compost Data'!B406</f>
        <v>41261</v>
      </c>
      <c s="16" r="B406">
        <v>153694.06</v>
      </c>
    </row>
    <row r="407">
      <c s="5" r="A407">
        <f>'Compost Data'!B407</f>
        <v>41262</v>
      </c>
      <c s="16" r="B407">
        <v>153694.06</v>
      </c>
    </row>
    <row r="408">
      <c s="5" r="A408">
        <f>'Compost Data'!B408</f>
        <v>41263</v>
      </c>
      <c s="16" r="B408">
        <v>153694.06</v>
      </c>
    </row>
    <row r="409">
      <c s="5" r="A409">
        <f>'Compost Data'!B409</f>
        <v>41264</v>
      </c>
      <c s="16" r="B409">
        <v>153694.06</v>
      </c>
    </row>
    <row r="410">
      <c s="5" r="A410">
        <f>'Compost Data'!B410</f>
        <v>41267</v>
      </c>
      <c s="16" r="B410">
        <v>153694.06</v>
      </c>
    </row>
    <row r="411">
      <c s="5" r="A411">
        <f>'Compost Data'!B411</f>
        <v>41268</v>
      </c>
      <c s="16" r="B411">
        <v>153694.06</v>
      </c>
    </row>
    <row r="412">
      <c s="5" r="A412">
        <f>'Compost Data'!B412</f>
        <v>41269</v>
      </c>
      <c s="16" r="B412">
        <v>153694.06</v>
      </c>
    </row>
    <row r="413">
      <c s="5" r="A413">
        <f>'Compost Data'!B413</f>
        <v>41270</v>
      </c>
      <c s="16" r="B413">
        <v>153694.06</v>
      </c>
    </row>
    <row r="414">
      <c s="5" r="A414">
        <f>'Compost Data'!B414</f>
        <v>41271</v>
      </c>
      <c s="16" r="B414">
        <v>153694.06</v>
      </c>
    </row>
    <row r="415">
      <c s="5" r="A415">
        <f>'Compost Data'!B415</f>
        <v>41274</v>
      </c>
      <c s="16" r="B415">
        <v>153694.06</v>
      </c>
    </row>
    <row r="416">
      <c s="5" r="A416">
        <f>'Compost Data'!B416</f>
        <v>41275</v>
      </c>
      <c s="16" r="B416">
        <v>153694.06</v>
      </c>
    </row>
    <row r="417">
      <c s="5" r="A417">
        <f>'Compost Data'!B417</f>
        <v>41276</v>
      </c>
      <c s="16" r="B417">
        <v>153694.06</v>
      </c>
    </row>
    <row r="418">
      <c s="5" r="A418">
        <f>'Compost Data'!B418</f>
        <v>41277</v>
      </c>
      <c s="16" r="B418">
        <v>153694.06</v>
      </c>
    </row>
    <row r="419">
      <c s="5" r="A419">
        <f>'Compost Data'!B419</f>
        <v>41278</v>
      </c>
      <c s="16" r="B419">
        <v>153694.06</v>
      </c>
    </row>
    <row r="420">
      <c s="5" r="A420">
        <f>'Compost Data'!B420</f>
        <v>41281</v>
      </c>
      <c s="16" r="B420">
        <v>154003.46</v>
      </c>
    </row>
    <row r="421">
      <c s="5" r="A421">
        <f>'Compost Data'!B421</f>
        <v>41282</v>
      </c>
      <c s="16" r="B421">
        <v>154384.26</v>
      </c>
    </row>
    <row r="422">
      <c s="5" r="A422">
        <f>'Compost Data'!B422</f>
        <v>41283</v>
      </c>
      <c s="16" r="B422">
        <v>154632.46</v>
      </c>
    </row>
    <row r="423">
      <c s="5" r="A423">
        <f>'Compost Data'!B423</f>
        <v>41284</v>
      </c>
      <c s="16" r="B423">
        <v>155088.06</v>
      </c>
    </row>
    <row r="424">
      <c s="5" r="A424">
        <f>'Compost Data'!B424</f>
        <v>41285</v>
      </c>
      <c s="16" r="B424">
        <v>155523.26</v>
      </c>
    </row>
    <row r="425">
      <c s="5" r="A425">
        <f>'Compost Data'!B425</f>
        <v>41288</v>
      </c>
      <c s="16" r="B425">
        <v>156016.26</v>
      </c>
    </row>
    <row r="426">
      <c s="5" r="A426">
        <f>'Compost Data'!B426</f>
        <v>41289</v>
      </c>
      <c s="16" r="B426">
        <v>156563.66</v>
      </c>
    </row>
    <row r="427">
      <c s="5" r="A427">
        <f>'Compost Data'!B427</f>
        <v>41290</v>
      </c>
      <c s="16" r="B427">
        <v>157073.66</v>
      </c>
    </row>
    <row r="428">
      <c s="5" r="A428">
        <f>'Compost Data'!B428</f>
        <v>41291</v>
      </c>
      <c s="16" r="B428">
        <v>157539.46</v>
      </c>
    </row>
    <row r="429">
      <c s="5" r="A429">
        <f>'Compost Data'!B429</f>
        <v>41292</v>
      </c>
      <c s="16" r="B429">
        <v>158260.26</v>
      </c>
    </row>
    <row r="430">
      <c s="5" r="A430">
        <f>'Compost Data'!B430</f>
        <v>41295</v>
      </c>
      <c s="16" r="B430">
        <v>158872.26</v>
      </c>
    </row>
    <row r="431">
      <c s="5" r="A431">
        <f>'Compost Data'!B431</f>
        <v>41296</v>
      </c>
      <c s="16" r="B431">
        <v>159440.06</v>
      </c>
    </row>
    <row r="432">
      <c s="5" r="A432">
        <f>'Compost Data'!B432</f>
        <v>41297</v>
      </c>
      <c s="16" r="B432">
        <v>160058.86</v>
      </c>
    </row>
    <row r="433">
      <c s="5" r="A433">
        <f>'Compost Data'!B433</f>
        <v>41298</v>
      </c>
      <c s="16" r="B433">
        <v>160847.66</v>
      </c>
    </row>
    <row r="434">
      <c s="5" r="A434">
        <f>'Compost Data'!B434</f>
        <v>41299</v>
      </c>
      <c s="16" r="B434">
        <v>161514.06</v>
      </c>
    </row>
    <row r="435">
      <c s="5" r="A435">
        <f>'Compost Data'!B435</f>
        <v>41302</v>
      </c>
      <c s="16" r="B435">
        <v>161996.86</v>
      </c>
    </row>
    <row r="436">
      <c s="5" r="A436">
        <f>'Compost Data'!B436</f>
        <v>41303</v>
      </c>
      <c s="16" r="B436">
        <v>162636.06</v>
      </c>
    </row>
    <row r="437">
      <c s="5" r="A437">
        <f>'Compost Data'!B437</f>
        <v>41304</v>
      </c>
      <c s="16" r="B437">
        <v>163387.46</v>
      </c>
    </row>
    <row r="438">
      <c s="5" r="A438">
        <f>'Compost Data'!B438</f>
        <v>41305</v>
      </c>
      <c s="16" r="B438">
        <v>163819.26</v>
      </c>
    </row>
    <row r="439">
      <c s="5" r="A439">
        <f>'Compost Data'!B439</f>
        <v>41306</v>
      </c>
      <c s="16" r="B439">
        <v>164682.86</v>
      </c>
    </row>
    <row r="440">
      <c s="5" r="A440">
        <f>'Compost Data'!B440</f>
        <v>41309</v>
      </c>
      <c s="16" r="B440">
        <v>165288.06</v>
      </c>
    </row>
    <row r="441">
      <c s="5" r="A441">
        <f>'Compost Data'!B441</f>
        <v>41310</v>
      </c>
      <c s="16" r="B441">
        <v>165811.66</v>
      </c>
    </row>
    <row r="442">
      <c s="5" r="A442">
        <f>'Compost Data'!B442</f>
        <v>41311</v>
      </c>
      <c s="16" r="B442">
        <v>166172.06</v>
      </c>
    </row>
    <row r="443">
      <c s="5" r="A443">
        <f>'Compost Data'!B443</f>
        <v>41312</v>
      </c>
      <c s="16" r="B443">
        <v>166889.46</v>
      </c>
    </row>
    <row r="444">
      <c s="5" r="A444">
        <f>'Compost Data'!B444</f>
        <v>41313</v>
      </c>
      <c s="16" r="B444">
        <v>167559.26</v>
      </c>
    </row>
    <row r="445">
      <c s="5" r="A445">
        <f>'Compost Data'!B445</f>
        <v>41316</v>
      </c>
      <c s="16" r="B445">
        <v>168518.06</v>
      </c>
    </row>
    <row r="446">
      <c s="5" r="A446">
        <f>'Compost Data'!B446</f>
        <v>41317</v>
      </c>
      <c s="16" r="B446">
        <v>168939.66</v>
      </c>
    </row>
    <row r="447">
      <c s="5" r="A447">
        <f>'Compost Data'!B447</f>
        <v>41318</v>
      </c>
      <c s="16" r="B447">
        <v>169504.06</v>
      </c>
    </row>
    <row r="448">
      <c s="5" r="A448">
        <f>'Compost Data'!B448</f>
        <v>41319</v>
      </c>
      <c s="16" r="B448">
        <v>169997.06</v>
      </c>
    </row>
    <row r="449">
      <c s="5" r="A449">
        <f>'Compost Data'!B449</f>
        <v>41320</v>
      </c>
      <c s="16" r="B449">
        <v>170622.66</v>
      </c>
    </row>
    <row r="450">
      <c s="5" r="A450">
        <f>'Compost Data'!B450</f>
        <v>41323</v>
      </c>
      <c s="16" r="B450">
        <v>171013.66</v>
      </c>
    </row>
    <row r="451">
      <c s="5" r="A451">
        <f>'Compost Data'!B451</f>
        <v>41324</v>
      </c>
      <c s="16" r="B451">
        <v>171384.26</v>
      </c>
    </row>
    <row r="452">
      <c s="5" r="A452">
        <f>'Compost Data'!B452</f>
        <v>41325</v>
      </c>
      <c s="16" r="B452">
        <v>171938.46</v>
      </c>
    </row>
    <row r="453">
      <c s="5" r="A453">
        <f>'Compost Data'!B453</f>
        <v>41326</v>
      </c>
      <c s="16" r="B453">
        <v>172642.26</v>
      </c>
    </row>
    <row r="454">
      <c s="5" r="A454">
        <f>'Compost Data'!B454</f>
        <v>41327</v>
      </c>
      <c s="16" r="B454">
        <v>173318.86</v>
      </c>
    </row>
    <row r="455">
      <c s="5" r="A455">
        <f>'Compost Data'!B455</f>
        <v>41330</v>
      </c>
      <c s="16" r="B455">
        <v>173917.26</v>
      </c>
    </row>
    <row r="456">
      <c s="5" r="A456">
        <f>'Compost Data'!B456</f>
        <v>41331</v>
      </c>
      <c s="16" r="B456">
        <v>174658.46</v>
      </c>
    </row>
    <row r="457">
      <c s="5" r="A457">
        <f>'Compost Data'!B457</f>
        <v>41332</v>
      </c>
      <c s="16" r="B457">
        <v>175131.06</v>
      </c>
    </row>
    <row r="458">
      <c s="5" r="A458">
        <f>'Compost Data'!B458</f>
        <v>41333</v>
      </c>
      <c s="16" r="B458">
        <v>175777.06</v>
      </c>
    </row>
    <row r="459">
      <c s="5" r="A459">
        <f>'Compost Data'!B459</f>
        <v>41334</v>
      </c>
      <c s="16" r="B459">
        <v>176263.26</v>
      </c>
    </row>
    <row r="460">
      <c s="5" r="A460">
        <f>'Compost Data'!B460</f>
        <v>41337</v>
      </c>
      <c s="16" r="B460">
        <v>176885.46</v>
      </c>
    </row>
    <row r="461">
      <c s="5" r="A461">
        <f>'Compost Data'!B461</f>
        <v>41338</v>
      </c>
      <c s="16" r="B461">
        <v>177579.06</v>
      </c>
    </row>
    <row r="462">
      <c s="5" r="A462">
        <f>'Compost Data'!B462</f>
        <v>41339</v>
      </c>
      <c s="16" r="B462">
        <v>178167.26</v>
      </c>
    </row>
    <row r="463">
      <c s="5" r="A463">
        <f>'Compost Data'!B463</f>
        <v>41340</v>
      </c>
      <c s="16" r="B463">
        <v>178949.26</v>
      </c>
    </row>
    <row r="464">
      <c s="5" r="A464">
        <f>'Compost Data'!B464</f>
        <v>41341</v>
      </c>
      <c s="16" r="B464">
        <v>180156.26</v>
      </c>
    </row>
    <row r="465">
      <c s="5" r="A465">
        <f>'Compost Data'!B465</f>
        <v>41344</v>
      </c>
      <c s="16" r="B465">
        <v>180703.66</v>
      </c>
    </row>
    <row r="466">
      <c s="5" r="A466">
        <f>'Compost Data'!B466</f>
        <v>41345</v>
      </c>
      <c s="16" r="B466">
        <v>181400.66</v>
      </c>
    </row>
    <row r="467">
      <c s="5" r="A467">
        <f>'Compost Data'!B467</f>
        <v>41346</v>
      </c>
      <c s="16" r="B467">
        <v>182257.46</v>
      </c>
    </row>
    <row r="468">
      <c s="5" r="A468">
        <f>'Compost Data'!B468</f>
        <v>41347</v>
      </c>
      <c s="16" r="B468">
        <v>182713.06</v>
      </c>
    </row>
    <row r="469">
      <c s="5" r="A469">
        <f>'Compost Data'!B469</f>
        <v>41348</v>
      </c>
      <c s="16" r="B469">
        <v>183801.06</v>
      </c>
    </row>
    <row r="470">
      <c s="5" r="A470">
        <f>'Compost Data'!B470</f>
        <v>41351</v>
      </c>
      <c s="16" r="B470">
        <v>184328.06</v>
      </c>
    </row>
    <row r="471">
      <c s="5" r="A471">
        <f>'Compost Data'!B471</f>
        <v>41352</v>
      </c>
      <c s="16" r="B471">
        <v>185059.06</v>
      </c>
    </row>
    <row r="472">
      <c s="5" r="A472">
        <f>'Compost Data'!B472</f>
        <v>41353</v>
      </c>
      <c s="16" r="B472">
        <v>185677.86</v>
      </c>
    </row>
    <row r="473">
      <c s="5" r="A473">
        <f>'Compost Data'!B473</f>
        <v>41354</v>
      </c>
      <c s="16" r="B473">
        <v>186065.46</v>
      </c>
    </row>
    <row r="474">
      <c s="5" r="A474">
        <f>'Compost Data'!B474</f>
        <v>41355</v>
      </c>
      <c s="16" r="B474">
        <v>186861.06</v>
      </c>
    </row>
    <row r="475">
      <c s="5" r="A475">
        <f>'Compost Data'!B475</f>
        <v>41358</v>
      </c>
      <c s="16" r="B475">
        <v>187221.46</v>
      </c>
    </row>
    <row r="476">
      <c s="5" r="A476">
        <f>'Compost Data'!B476</f>
        <v>41359</v>
      </c>
      <c s="16" r="B476">
        <v>187789.26</v>
      </c>
    </row>
    <row r="477">
      <c s="5" r="A477">
        <f>'Compost Data'!B477</f>
        <v>41360</v>
      </c>
      <c s="16" r="B477">
        <v>188326.46</v>
      </c>
    </row>
    <row r="478">
      <c s="5" r="A478">
        <f>'Compost Data'!B478</f>
        <v>41361</v>
      </c>
      <c s="16" r="B478">
        <v>189054.06</v>
      </c>
    </row>
    <row r="479">
      <c s="5" r="A479">
        <f>'Compost Data'!B479</f>
        <v>41362</v>
      </c>
      <c s="16" r="B479">
        <v>189921.06</v>
      </c>
    </row>
    <row r="480">
      <c s="5" r="A480">
        <f>'Compost Data'!B480</f>
        <v>41365</v>
      </c>
      <c s="16" r="B480">
        <v>190682.66</v>
      </c>
    </row>
    <row r="481">
      <c s="5" r="A481">
        <f>'Compost Data'!B481</f>
        <v>41366</v>
      </c>
      <c s="16" r="B481">
        <v>191206.26</v>
      </c>
    </row>
    <row r="482">
      <c s="5" r="A482">
        <f>'Compost Data'!B482</f>
        <v>41367</v>
      </c>
      <c s="16" r="B482">
        <v>191682.26</v>
      </c>
    </row>
    <row r="483">
      <c s="5" r="A483">
        <f>'Compost Data'!B483</f>
        <v>41368</v>
      </c>
      <c s="16" r="B483">
        <v>192362.26</v>
      </c>
    </row>
    <row r="484">
      <c s="5" r="A484">
        <f>'Compost Data'!B484</f>
        <v>41369</v>
      </c>
      <c s="16" r="B484">
        <v>193042.26</v>
      </c>
    </row>
    <row r="485">
      <c s="5" r="A485">
        <f>'Compost Data'!B485</f>
        <v>41372</v>
      </c>
      <c s="16" r="B485">
        <v>193722.26</v>
      </c>
    </row>
    <row r="486">
      <c s="5" r="A486">
        <f>'Compost Data'!B486</f>
        <v>41373</v>
      </c>
      <c s="16" r="B486">
        <v>194402.26</v>
      </c>
    </row>
    <row r="487">
      <c s="5" r="A487">
        <f>'Compost Data'!B487</f>
        <v>41374</v>
      </c>
      <c s="16" r="B487">
        <v>195082.26</v>
      </c>
    </row>
    <row r="488">
      <c s="5" r="A488">
        <f>'Compost Data'!B488</f>
        <v>41375</v>
      </c>
      <c s="16" r="B488">
        <v>195762.26</v>
      </c>
    </row>
    <row r="489">
      <c s="5" r="A489">
        <f>'Compost Data'!B489</f>
        <v>41376</v>
      </c>
      <c s="16" r="B489">
        <v>196442.26</v>
      </c>
    </row>
    <row r="490">
      <c s="5" r="A490">
        <f>'Compost Data'!B490</f>
        <v>41379</v>
      </c>
      <c s="16" r="B490">
        <v>197122.26</v>
      </c>
    </row>
    <row r="491">
      <c s="5" r="A491">
        <f>'Compost Data'!B491</f>
        <v>41380</v>
      </c>
      <c s="16" r="B491">
        <v>197802.26</v>
      </c>
    </row>
    <row r="492">
      <c s="5" r="A492">
        <f>'Compost Data'!B492</f>
        <v>41381</v>
      </c>
      <c s="16" r="B492">
        <v>198482.26</v>
      </c>
    </row>
    <row r="493">
      <c s="5" r="A493">
        <f>'Compost Data'!B493</f>
        <v>41382</v>
      </c>
      <c s="16" r="B493">
        <v>199162.26</v>
      </c>
    </row>
    <row r="494">
      <c s="5" r="A494">
        <f>'Compost Data'!B494</f>
        <v>41383</v>
      </c>
      <c s="16" r="B494">
        <v>199842.26</v>
      </c>
    </row>
    <row r="495">
      <c s="5" r="A495">
        <f>'Compost Data'!B495</f>
        <v>41386</v>
      </c>
      <c s="16" r="B495">
        <v>200522.26</v>
      </c>
    </row>
    <row r="496">
      <c s="5" r="A496">
        <f>'Compost Data'!B496</f>
        <v>41387</v>
      </c>
      <c s="16" r="B496">
        <v>201202.26</v>
      </c>
    </row>
    <row r="497">
      <c s="5" r="A497">
        <f>'Compost Data'!B497</f>
        <v>41388</v>
      </c>
      <c s="16" r="B497">
        <v>201882.26</v>
      </c>
    </row>
    <row r="498">
      <c s="5" r="A498">
        <f>'Compost Data'!B498</f>
        <v>41389</v>
      </c>
      <c s="16" r="B498">
        <v>202562.26</v>
      </c>
    </row>
    <row r="499">
      <c s="5" r="A499">
        <f>'Compost Data'!B499</f>
        <v>41390</v>
      </c>
      <c s="16" r="B499">
        <v>203242.26</v>
      </c>
    </row>
    <row r="500">
      <c s="5" r="A500">
        <f>'Compost Data'!B500</f>
        <v>41393</v>
      </c>
      <c s="16" r="B500">
        <v>203922.26</v>
      </c>
    </row>
    <row r="501">
      <c s="5" r="A501">
        <f>'Compost Data'!B501</f>
        <v>41394</v>
      </c>
      <c s="16" r="B501">
        <v>204602.26</v>
      </c>
    </row>
    <row r="502">
      <c s="5" r="A502">
        <f>'Compost Data'!B502</f>
        <v>41395</v>
      </c>
      <c s="16" r="B502">
        <v>205282.26</v>
      </c>
    </row>
    <row r="503">
      <c s="5" r="A503">
        <f>'Compost Data'!B503</f>
        <v>41396</v>
      </c>
      <c s="16" r="B503">
        <v>205962.26</v>
      </c>
    </row>
    <row r="504">
      <c s="5" r="A504">
        <f>'Compost Data'!B504</f>
        <v>41397</v>
      </c>
      <c s="16" r="B504">
        <v>206642.26</v>
      </c>
    </row>
    <row r="505">
      <c s="5" r="A505">
        <f>'Compost Data'!B505</f>
        <v>41400</v>
      </c>
      <c s="16" r="B505">
        <v>207322.26</v>
      </c>
    </row>
    <row r="506">
      <c s="5" r="A506">
        <f>'Compost Data'!B506</f>
        <v>41401</v>
      </c>
      <c s="16" r="B506">
        <v>208362.66</v>
      </c>
    </row>
    <row r="507">
      <c s="5" r="A507">
        <f>'Compost Data'!B507</f>
        <v>41402</v>
      </c>
      <c s="16" r="B507">
        <v>208617.66</v>
      </c>
    </row>
    <row r="508">
      <c s="5" r="A508">
        <f>'Compost Data'!B508</f>
        <v>41403</v>
      </c>
      <c s="16" r="B508">
        <v>208872.66</v>
      </c>
    </row>
    <row r="509">
      <c s="5" r="A509">
        <f>'Compost Data'!B509</f>
        <v>41404</v>
      </c>
      <c s="16" r="B509">
        <v>209127.66</v>
      </c>
    </row>
    <row r="510">
      <c s="5" r="A510">
        <f>'Compost Data'!B510</f>
        <v>41407</v>
      </c>
      <c s="16" r="B510">
        <v>209382.66</v>
      </c>
    </row>
    <row r="511">
      <c s="5" r="A511">
        <f>'Compost Data'!B511</f>
        <v>41408</v>
      </c>
      <c s="16" r="B511">
        <v>209637.66</v>
      </c>
    </row>
    <row r="512">
      <c s="5" r="A512">
        <f>'Compost Data'!B512</f>
        <v>41409</v>
      </c>
      <c s="16" r="B512">
        <v>209892.66</v>
      </c>
    </row>
    <row r="513">
      <c s="5" r="A513">
        <f>'Compost Data'!B513</f>
        <v>41410</v>
      </c>
      <c s="16" r="B513">
        <v>210147.66</v>
      </c>
    </row>
    <row r="514">
      <c s="5" r="A514">
        <f>'Compost Data'!B514</f>
        <v>41411</v>
      </c>
      <c s="16" r="B514">
        <v>210402.66</v>
      </c>
    </row>
    <row r="515">
      <c s="5" r="A515">
        <f>'Compost Data'!B515</f>
        <v>41414</v>
      </c>
      <c s="16" r="B515">
        <v>210657.66</v>
      </c>
    </row>
    <row r="516">
      <c s="5" r="A516">
        <f>'Compost Data'!B516</f>
        <v>41415</v>
      </c>
      <c s="16" r="B516">
        <v>210912.66</v>
      </c>
    </row>
    <row r="517">
      <c s="5" r="A517">
        <f>'Compost Data'!B517</f>
        <v>41416</v>
      </c>
      <c s="16" r="B517">
        <v>211167.66</v>
      </c>
    </row>
    <row r="518">
      <c s="5" r="A518">
        <f>'Compost Data'!B518</f>
        <v>41417</v>
      </c>
      <c s="16" r="B518">
        <v>211422.66</v>
      </c>
    </row>
    <row r="519">
      <c s="5" r="A519">
        <f>'Compost Data'!B519</f>
        <v>41418</v>
      </c>
      <c s="16" r="B519">
        <v>211677.66</v>
      </c>
    </row>
    <row r="520">
      <c s="5" r="A520">
        <f>'Compost Data'!B520</f>
        <v>41421</v>
      </c>
      <c s="16" r="B520">
        <v>211932.66</v>
      </c>
    </row>
    <row r="521">
      <c s="5" r="A521">
        <f>'Compost Data'!B521</f>
        <v>41422</v>
      </c>
      <c s="16" r="B521">
        <v>212187.66</v>
      </c>
    </row>
    <row r="522">
      <c s="5" r="A522">
        <f>'Compost Data'!B522</f>
        <v>41423</v>
      </c>
      <c s="16" r="B522">
        <v>212442.66</v>
      </c>
    </row>
    <row r="523">
      <c s="5" r="A523">
        <f>'Compost Data'!B523</f>
        <v>41424</v>
      </c>
      <c s="16" r="B523">
        <v>212697.66</v>
      </c>
    </row>
    <row r="524">
      <c s="5" r="A524">
        <f>'Compost Data'!B524</f>
        <v>41425</v>
      </c>
      <c s="16" r="B524">
        <v>212952.66</v>
      </c>
    </row>
    <row r="525">
      <c s="5" r="A525">
        <f>'Compost Data'!B525</f>
        <v>41428</v>
      </c>
      <c s="16" r="B525">
        <v>213207.66</v>
      </c>
    </row>
    <row r="526">
      <c s="5" r="A526">
        <f>'Compost Data'!B526</f>
        <v>41429</v>
      </c>
      <c s="16" r="B526">
        <v>213462.66</v>
      </c>
    </row>
    <row r="527">
      <c s="5" r="A527">
        <f>'Compost Data'!B527</f>
        <v>41430</v>
      </c>
      <c s="16" r="B527">
        <v>213717.66</v>
      </c>
    </row>
    <row r="528">
      <c s="5" r="A528">
        <f>'Compost Data'!B528</f>
        <v>41431</v>
      </c>
      <c s="16" r="B528">
        <v>213972.66</v>
      </c>
    </row>
    <row r="529">
      <c s="5" r="A529">
        <f>'Compost Data'!B529</f>
        <v>41432</v>
      </c>
      <c s="16" r="B529">
        <v>214227.66</v>
      </c>
    </row>
    <row r="530">
      <c s="5" r="A530">
        <f>'Compost Data'!B530</f>
        <v>41435</v>
      </c>
      <c s="16" r="B530">
        <v>214482.66</v>
      </c>
    </row>
    <row r="531">
      <c s="5" r="A531">
        <f>'Compost Data'!B531</f>
        <v>41436</v>
      </c>
      <c s="16" r="B531">
        <v>214737.66</v>
      </c>
    </row>
    <row r="532">
      <c s="5" r="A532">
        <f>'Compost Data'!B532</f>
        <v>41437</v>
      </c>
      <c s="16" r="B532">
        <v>214992.66</v>
      </c>
    </row>
    <row r="533">
      <c s="5" r="A533">
        <f>'Compost Data'!B533</f>
        <v>41438</v>
      </c>
      <c s="16" r="B533">
        <v>215247.66</v>
      </c>
    </row>
    <row r="534">
      <c s="5" r="A534">
        <f>'Compost Data'!B534</f>
        <v>41439</v>
      </c>
      <c s="16" r="B534">
        <v>215502.66</v>
      </c>
    </row>
    <row r="535">
      <c s="5" r="A535">
        <f>'Compost Data'!B535</f>
        <v>41442</v>
      </c>
      <c s="16" r="B535">
        <v>215757.66</v>
      </c>
    </row>
    <row r="536">
      <c s="5" r="A536">
        <f>'Compost Data'!B536</f>
        <v>41443</v>
      </c>
      <c s="16" r="B536">
        <v>216012.66</v>
      </c>
    </row>
    <row r="537">
      <c s="5" r="A537">
        <f>'Compost Data'!B537</f>
        <v>41444</v>
      </c>
      <c s="16" r="B537">
        <v>216267.66</v>
      </c>
    </row>
    <row r="538">
      <c s="5" r="A538">
        <f>'Compost Data'!B538</f>
        <v>41445</v>
      </c>
      <c s="16" r="B538">
        <v>216522.66</v>
      </c>
    </row>
    <row r="539">
      <c s="5" r="A539">
        <f>'Compost Data'!B539</f>
        <v>41446</v>
      </c>
      <c s="16" r="B539">
        <v>216777.66</v>
      </c>
    </row>
    <row r="540">
      <c s="5" r="A540">
        <f>'Compost Data'!B540</f>
        <v>41449</v>
      </c>
      <c s="16" r="B540">
        <v>217032.66</v>
      </c>
    </row>
    <row r="541">
      <c s="5" r="A541">
        <f>'Compost Data'!B541</f>
        <v>41450</v>
      </c>
      <c s="16" r="B541">
        <v>217287.66</v>
      </c>
    </row>
    <row r="542">
      <c s="5" r="A542">
        <f>'Compost Data'!B542</f>
        <v>41451</v>
      </c>
      <c s="16" r="B542">
        <v>217542.66</v>
      </c>
    </row>
    <row r="543">
      <c s="5" r="A543">
        <f>'Compost Data'!B543</f>
        <v>41452</v>
      </c>
      <c s="16" r="B543">
        <v>217797.66</v>
      </c>
    </row>
    <row r="544">
      <c s="5" r="A544">
        <f>'Compost Data'!B544</f>
        <v>41453</v>
      </c>
      <c s="16" r="B544">
        <v>218052.66</v>
      </c>
    </row>
    <row r="545">
      <c s="5" r="A545">
        <f>'Compost Data'!B545</f>
        <v>41456</v>
      </c>
      <c s="16" r="B545">
        <v>218307.66</v>
      </c>
    </row>
    <row r="546">
      <c s="5" r="A546">
        <f>'Compost Data'!B546</f>
        <v>41457</v>
      </c>
      <c s="16" r="B546">
        <v>218562.66</v>
      </c>
    </row>
    <row r="547">
      <c s="5" r="A547">
        <f>'Compost Data'!B547</f>
        <v>41458</v>
      </c>
      <c s="16" r="B547">
        <v>218817.66</v>
      </c>
    </row>
    <row r="548">
      <c s="5" r="A548">
        <f>'Compost Data'!B548</f>
        <v>41459</v>
      </c>
      <c s="16" r="B548">
        <v>219072.66</v>
      </c>
    </row>
    <row r="549">
      <c s="5" r="A549">
        <f>'Compost Data'!B549</f>
        <v>41460</v>
      </c>
      <c s="16" r="B549">
        <v>219327.66</v>
      </c>
    </row>
    <row r="550">
      <c s="5" r="A550">
        <f>'Compost Data'!B550</f>
        <v>41463</v>
      </c>
      <c s="16" r="B550">
        <v>219582.66</v>
      </c>
    </row>
    <row r="551">
      <c s="5" r="A551">
        <f>'Compost Data'!B551</f>
        <v>41464</v>
      </c>
      <c s="16" r="B551">
        <v>219837.66</v>
      </c>
    </row>
    <row r="552">
      <c s="5" r="A552">
        <f>'Compost Data'!B552</f>
        <v>41465</v>
      </c>
      <c s="16" r="B552">
        <v>220092.66</v>
      </c>
    </row>
    <row r="553">
      <c s="5" r="A553">
        <f>'Compost Data'!B553</f>
        <v>41466</v>
      </c>
      <c s="16" r="B553">
        <v>220347.66</v>
      </c>
    </row>
    <row r="554">
      <c s="5" r="A554">
        <f>'Compost Data'!B554</f>
        <v>41467</v>
      </c>
      <c s="16" r="B554">
        <v>220602.66</v>
      </c>
    </row>
    <row r="555">
      <c s="5" r="A555">
        <f>'Compost Data'!B555</f>
        <v>41470</v>
      </c>
      <c s="16" r="B555">
        <v>220857.66</v>
      </c>
    </row>
    <row r="556">
      <c s="5" r="A556">
        <f>'Compost Data'!B556</f>
        <v>41471</v>
      </c>
      <c s="16" r="B556">
        <v>221117.76</v>
      </c>
    </row>
    <row r="557">
      <c s="5" r="A557">
        <f>'Compost Data'!B557</f>
        <v>41472</v>
      </c>
      <c s="16" r="B557">
        <v>221372.76</v>
      </c>
    </row>
    <row r="558">
      <c s="5" r="A558">
        <f>'Compost Data'!B558</f>
        <v>41473</v>
      </c>
      <c s="16" r="B558">
        <v>221627.76</v>
      </c>
    </row>
    <row r="559">
      <c s="5" r="A559">
        <f>'Compost Data'!B559</f>
        <v>41474</v>
      </c>
      <c s="16" r="B559">
        <v>222011.96</v>
      </c>
    </row>
    <row r="560">
      <c s="5" r="A560">
        <f>'Compost Data'!B560</f>
        <v>41477</v>
      </c>
      <c s="16" r="B560">
        <v>222210.86</v>
      </c>
    </row>
    <row r="561">
      <c s="5" r="A561">
        <f>'Compost Data'!B561</f>
        <v>41478</v>
      </c>
      <c s="16" r="B561">
        <v>222425.06</v>
      </c>
    </row>
    <row r="562">
      <c s="5" r="A562">
        <f>'Compost Data'!B562</f>
        <v>41479</v>
      </c>
      <c s="16" r="B562">
        <v>222617.16</v>
      </c>
    </row>
    <row r="563">
      <c s="5" r="A563">
        <f>'Compost Data'!B563</f>
        <v>41480</v>
      </c>
      <c s="16" r="B563">
        <v>222868.76</v>
      </c>
    </row>
    <row r="564">
      <c s="5" r="A564">
        <f>'Compost Data'!B564</f>
        <v>41481</v>
      </c>
      <c s="16" r="B564">
        <v>223171.36</v>
      </c>
    </row>
    <row r="565">
      <c s="5" r="A565">
        <f>'Compost Data'!B565</f>
        <v>41484</v>
      </c>
      <c s="16" r="B565">
        <v>223371.96</v>
      </c>
    </row>
    <row r="566">
      <c s="5" r="A566">
        <f>'Compost Data'!B566</f>
        <v>41485</v>
      </c>
      <c s="16" r="B566">
        <v>223579.36</v>
      </c>
    </row>
    <row r="567">
      <c s="5" r="A567">
        <f>'Compost Data'!B567</f>
        <v>41486</v>
      </c>
      <c s="16" r="B567">
        <v>224021.36</v>
      </c>
    </row>
    <row r="568">
      <c s="5" r="A568">
        <f>'Compost Data'!B568</f>
        <v>41487</v>
      </c>
      <c s="16" r="B568">
        <v>224135.26</v>
      </c>
    </row>
    <row r="569">
      <c s="5" r="A569">
        <f>'Compost Data'!B569</f>
        <v>41488</v>
      </c>
      <c s="16" r="B569">
        <v>224636.76</v>
      </c>
    </row>
    <row r="570">
      <c s="5" r="A570">
        <f>'Compost Data'!B570</f>
        <v>41491</v>
      </c>
      <c s="16" r="B570">
        <v>224873.06</v>
      </c>
    </row>
    <row r="571">
      <c s="5" r="A571">
        <f>'Compost Data'!B571</f>
        <v>41492</v>
      </c>
      <c s="16" r="B571">
        <v>225228.36</v>
      </c>
    </row>
    <row r="572">
      <c s="5" r="A572">
        <f>'Compost Data'!B572</f>
        <v>41493</v>
      </c>
      <c s="16" r="B572">
        <v>225464.66</v>
      </c>
    </row>
    <row r="573">
      <c s="5" r="A573">
        <f>'Compost Data'!B573</f>
        <v>41494</v>
      </c>
      <c s="16" r="B573">
        <v>225872.66</v>
      </c>
    </row>
    <row r="574">
      <c s="5" r="A574">
        <f>'Compost Data'!B574</f>
        <v>41495</v>
      </c>
      <c s="16" r="B574">
        <v>226340.16</v>
      </c>
    </row>
    <row r="575">
      <c s="5" r="A575">
        <f>'Compost Data'!B575</f>
        <v>41498</v>
      </c>
      <c s="16" r="B575">
        <v>226947.06</v>
      </c>
    </row>
    <row r="576">
      <c s="5" r="A576">
        <f>'Compost Data'!B576</f>
        <v>41499</v>
      </c>
      <c s="16" r="B576">
        <v>227382.26</v>
      </c>
    </row>
    <row r="577">
      <c s="5" r="A577">
        <f>'Compost Data'!B577</f>
        <v>41500</v>
      </c>
      <c s="16" r="B577">
        <v>227900.76</v>
      </c>
    </row>
    <row r="578">
      <c s="5" r="A578">
        <f>'Compost Data'!B578</f>
        <v>41501</v>
      </c>
      <c s="16" r="B578">
        <v>228454.96</v>
      </c>
    </row>
    <row r="579">
      <c s="5" r="A579">
        <f>'Compost Data'!B579</f>
        <v>41502</v>
      </c>
      <c s="16" r="B579">
        <v>228953.06</v>
      </c>
    </row>
    <row r="580">
      <c s="5" r="A580">
        <f>'Compost Data'!B580</f>
        <v>41505</v>
      </c>
      <c s="16" r="B580">
        <v>229213.16</v>
      </c>
    </row>
    <row r="581">
      <c s="5" r="A581">
        <f>'Compost Data'!B581</f>
        <v>41506</v>
      </c>
      <c s="16" r="B581">
        <v>229680.66</v>
      </c>
    </row>
    <row r="582">
      <c s="5" r="A582">
        <f>'Compost Data'!B582</f>
        <v>41507</v>
      </c>
      <c s="16" r="B582">
        <v>230127.76</v>
      </c>
    </row>
    <row r="583">
      <c s="5" r="A583">
        <f>'Compost Data'!B583</f>
        <v>41508</v>
      </c>
      <c s="16" r="B583">
        <v>230763.56</v>
      </c>
    </row>
    <row r="584">
      <c s="5" r="A584">
        <f>'Compost Data'!B584</f>
        <v>41509</v>
      </c>
      <c s="16" r="B584">
        <v>231314.36</v>
      </c>
    </row>
    <row r="585">
      <c s="5" r="A585">
        <f>'Compost Data'!B585</f>
        <v>41512</v>
      </c>
      <c s="16" r="B585">
        <v>232375.16</v>
      </c>
    </row>
    <row r="586">
      <c s="5" r="A586">
        <f>'Compost Data'!B586</f>
        <v>41513</v>
      </c>
      <c s="16" r="B586">
        <v>233133.36</v>
      </c>
    </row>
    <row r="587">
      <c s="5" r="A587">
        <f>'Compost Data'!B587</f>
        <v>41514</v>
      </c>
      <c s="16" r="B587">
        <v>233952.76</v>
      </c>
    </row>
    <row r="588">
      <c s="5" r="A588">
        <f>'Compost Data'!B588</f>
        <v>41515</v>
      </c>
      <c s="16" r="B588">
        <v>234812.96</v>
      </c>
    </row>
    <row r="589">
      <c s="5" r="A589">
        <f>'Compost Data'!B589</f>
        <v>41516</v>
      </c>
      <c s="16" r="B589">
        <v>235873.76</v>
      </c>
    </row>
    <row r="590">
      <c s="5" r="A590">
        <f>'Compost Data'!B590</f>
        <v>41519</v>
      </c>
      <c s="16" r="B590">
        <v>235873.76</v>
      </c>
    </row>
    <row r="591">
      <c s="5" r="A591">
        <f>'Compost Data'!B591</f>
        <v>41520</v>
      </c>
      <c s="16" r="B591">
        <v>236438.16</v>
      </c>
    </row>
    <row r="592">
      <c s="5" r="A592">
        <f>'Compost Data'!B592</f>
        <v>41521</v>
      </c>
      <c s="16" r="B592">
        <v>237194.66</v>
      </c>
    </row>
    <row r="593">
      <c s="5" r="A593">
        <f>'Compost Data'!B593</f>
        <v>41522</v>
      </c>
      <c s="16" r="B593">
        <v>238056.56</v>
      </c>
    </row>
    <row r="594">
      <c s="5" r="A594">
        <f>'Compost Data'!B594</f>
        <v>41523</v>
      </c>
      <c s="16" r="B594">
        <v>238860.66</v>
      </c>
    </row>
    <row r="595">
      <c s="5" r="A595">
        <f>'Compost Data'!B595</f>
        <v>41526</v>
      </c>
      <c s="16" r="B595">
        <v>239824.56</v>
      </c>
    </row>
    <row r="596">
      <c s="5" r="A596">
        <f>'Compost Data'!B596</f>
        <v>41527</v>
      </c>
      <c s="16" r="B596">
        <v>240609.96</v>
      </c>
    </row>
    <row r="597">
      <c s="5" r="A597">
        <f>'Compost Data'!B597</f>
        <v>41528</v>
      </c>
      <c s="16" r="B597">
        <v>241252.56</v>
      </c>
    </row>
    <row r="598">
      <c s="5" r="A598">
        <f>'Compost Data'!B598</f>
        <v>41529</v>
      </c>
      <c s="16" r="B598">
        <v>242029.46</v>
      </c>
    </row>
    <row r="599">
      <c s="5" r="A599">
        <f>'Compost Data'!B599</f>
        <v>41530</v>
      </c>
      <c s="16" r="B599">
        <v>242882.86</v>
      </c>
    </row>
    <row r="600">
      <c s="5" r="A600">
        <f>'Compost Data'!B600</f>
        <v>41533</v>
      </c>
      <c s="16" r="B600">
        <v>243726.06</v>
      </c>
    </row>
    <row r="601">
      <c s="5" r="A601">
        <f>'Compost Data'!B601</f>
        <v>41534</v>
      </c>
      <c s="16" r="B601">
        <v>244341.46</v>
      </c>
    </row>
    <row r="602">
      <c s="5" r="A602">
        <f>'Compost Data'!B602</f>
        <v>41535</v>
      </c>
      <c s="16" r="B602">
        <v>245152.36</v>
      </c>
    </row>
    <row r="603">
      <c s="5" r="A603">
        <f>'Compost Data'!B603</f>
        <v>41536</v>
      </c>
      <c s="16" r="B603">
        <v>246058.46</v>
      </c>
    </row>
    <row r="604">
      <c s="5" r="A604">
        <f>'Compost Data'!B604</f>
        <v>41537</v>
      </c>
      <c s="16" r="B604">
        <v>246848.96</v>
      </c>
    </row>
    <row r="605">
      <c s="5" r="A605">
        <f>'Compost Data'!B605</f>
        <v>41540</v>
      </c>
      <c s="16" r="B605">
        <v>247865.56</v>
      </c>
    </row>
    <row r="606">
      <c s="5" r="A606">
        <f>'Compost Data'!B606</f>
        <v>41541</v>
      </c>
      <c s="16" r="B606">
        <v>248554.06</v>
      </c>
    </row>
    <row r="607">
      <c s="5" r="A607">
        <f>'Compost Data'!B607</f>
        <v>41542</v>
      </c>
      <c s="16" r="B607">
        <v>249130.36</v>
      </c>
    </row>
    <row r="608">
      <c s="5" r="A608">
        <f>'Compost Data'!B608</f>
        <v>41543</v>
      </c>
      <c s="16" r="B608">
        <v>249908.96</v>
      </c>
    </row>
    <row r="609">
      <c s="5" r="A609">
        <f>'Compost Data'!B609</f>
        <v>41544</v>
      </c>
      <c s="16" r="B609">
        <v>250415.56</v>
      </c>
    </row>
    <row r="610">
      <c s="5" r="A610">
        <f>'Compost Data'!B610</f>
        <v>41547</v>
      </c>
      <c s="16" r="B610">
        <v>251268.96</v>
      </c>
    </row>
    <row r="611">
      <c s="5" r="A611">
        <f>'Compost Data'!B611</f>
        <v>41548</v>
      </c>
      <c s="16" r="B611">
        <v>252059.46</v>
      </c>
    </row>
    <row r="612">
      <c s="5" r="A612">
        <f>'Compost Data'!B612</f>
        <v>41549</v>
      </c>
      <c s="16" r="B612">
        <v>252613.66</v>
      </c>
    </row>
    <row r="613">
      <c s="5" r="A613">
        <f>'Compost Data'!B613</f>
        <v>41550</v>
      </c>
      <c s="16" r="B613">
        <v>253346.36</v>
      </c>
    </row>
    <row r="614">
      <c s="5" r="A614">
        <f>'Compost Data'!B614</f>
        <v>41551</v>
      </c>
      <c s="16" r="B614">
        <v>253829.16</v>
      </c>
    </row>
    <row r="615">
      <c s="5" r="A615">
        <f>'Compost Data'!B615</f>
        <v>41554</v>
      </c>
      <c s="16" r="B615">
        <v>254606.06</v>
      </c>
    </row>
    <row r="616">
      <c s="5" r="A616">
        <f>'Compost Data'!B616</f>
        <v>41555</v>
      </c>
      <c s="16" r="B616">
        <v>255551.26</v>
      </c>
    </row>
    <row r="617">
      <c s="5" r="A617">
        <f>'Compost Data'!B617</f>
        <v>41556</v>
      </c>
      <c s="16" r="B617">
        <v>256226.16</v>
      </c>
    </row>
    <row r="618">
      <c s="5" r="A618">
        <f>'Compost Data'!B618</f>
        <v>41557</v>
      </c>
      <c s="16" r="B618">
        <v>256771.86</v>
      </c>
    </row>
    <row r="619">
      <c s="5" r="A619">
        <f>'Compost Data'!B619</f>
        <v>41558</v>
      </c>
      <c s="16" r="B619">
        <v>257490.96</v>
      </c>
    </row>
    <row r="620">
      <c s="5" r="A620">
        <f>'Compost Data'!B620</f>
        <v>41561</v>
      </c>
      <c s="16" r="B620">
        <v>258206.66</v>
      </c>
    </row>
    <row r="621">
      <c s="5" r="A621">
        <f>'Compost Data'!B621</f>
        <v>41562</v>
      </c>
      <c s="16" r="B621">
        <v>259068.56</v>
      </c>
    </row>
    <row r="622">
      <c s="5" r="A622">
        <f>'Compost Data'!B622</f>
        <v>41563</v>
      </c>
      <c s="16" r="B622">
        <v>259978.06</v>
      </c>
    </row>
    <row r="623">
      <c s="5" r="A623">
        <f>'Compost Data'!B623</f>
        <v>41564</v>
      </c>
      <c s="16" r="B623">
        <v>260598.56</v>
      </c>
    </row>
    <row r="624">
      <c s="5" r="A624">
        <f>'Compost Data'!B624</f>
        <v>41565</v>
      </c>
      <c s="16" r="B624">
        <v>261015.06</v>
      </c>
    </row>
    <row r="625">
      <c s="5" r="A625">
        <f>'Compost Data'!B625</f>
        <v>41568</v>
      </c>
      <c s="16" r="B625">
        <v>261613.46</v>
      </c>
    </row>
    <row r="626">
      <c s="5" r="A626">
        <f>'Compost Data'!B626</f>
        <v>41569</v>
      </c>
      <c s="16" r="B626">
        <v>262257.76</v>
      </c>
    </row>
    <row r="627">
      <c s="5" r="A627">
        <f>'Compost Data'!B627</f>
        <v>41570</v>
      </c>
      <c s="16" r="B627">
        <v>263043.16</v>
      </c>
    </row>
    <row r="628">
      <c s="5" r="A628">
        <f>'Compost Data'!B628</f>
        <v>41571</v>
      </c>
      <c s="16" r="B628">
        <v>263648.36</v>
      </c>
    </row>
    <row r="629">
      <c s="5" r="A629">
        <f>'Compost Data'!B629</f>
        <v>41572</v>
      </c>
      <c s="16" r="B629">
        <v>264085.26</v>
      </c>
    </row>
    <row r="630">
      <c s="5" r="A630">
        <f>'Compost Data'!B630</f>
        <v>41575</v>
      </c>
      <c s="16" r="B630">
        <v>264829.86</v>
      </c>
    </row>
    <row r="631">
      <c s="5" r="A631">
        <f>'Compost Data'!B631</f>
        <v>41576</v>
      </c>
      <c s="16" r="B631">
        <v>265487.76</v>
      </c>
    </row>
    <row r="632">
      <c s="5" r="A632">
        <f>'Compost Data'!B632</f>
        <v>41577</v>
      </c>
      <c s="16" r="B632">
        <v>266205.16</v>
      </c>
    </row>
    <row r="633">
      <c s="5" r="A633">
        <f>'Compost Data'!B633</f>
        <v>41578</v>
      </c>
      <c s="16" r="B633">
        <v>266842.66</v>
      </c>
    </row>
    <row r="634">
      <c s="5" r="A634">
        <f>'Compost Data'!B634</f>
        <v>41579</v>
      </c>
      <c s="16" r="B634">
        <v>267458.06</v>
      </c>
    </row>
    <row r="635">
      <c s="5" r="A635">
        <f>'Compost Data'!B635</f>
        <v>41582</v>
      </c>
      <c s="16" r="B635">
        <v>268144.86</v>
      </c>
    </row>
    <row r="636">
      <c s="5" r="A636">
        <f>'Compost Data'!B636</f>
        <v>41583</v>
      </c>
      <c s="16" r="B636">
        <v>268756.86</v>
      </c>
    </row>
    <row r="637">
      <c s="5" r="A637">
        <f>'Compost Data'!B637</f>
        <v>41584</v>
      </c>
      <c s="16" r="B637">
        <v>269297.46</v>
      </c>
    </row>
    <row r="638">
      <c s="5" r="A638">
        <f>'Compost Data'!B638</f>
        <v>41585</v>
      </c>
      <c s="16" r="B638">
        <v>269955.36</v>
      </c>
    </row>
    <row r="639">
      <c s="5" r="A639">
        <f>'Compost Data'!B639</f>
        <v>41586</v>
      </c>
      <c s="16" r="B639">
        <v>270767.96</v>
      </c>
    </row>
    <row r="640">
      <c s="5" r="A640">
        <f>'Compost Data'!B640</f>
        <v>41589</v>
      </c>
      <c s="16" r="B640">
        <v>271575.46</v>
      </c>
    </row>
    <row r="641">
      <c s="5" r="A641">
        <f>'Compost Data'!B641</f>
        <v>41590</v>
      </c>
      <c s="16" r="B641">
        <v>272161.96</v>
      </c>
    </row>
    <row r="642">
      <c s="5" r="A642">
        <f>'Compost Data'!B642</f>
        <v>41591</v>
      </c>
      <c s="16" r="B642">
        <v>272799.46</v>
      </c>
    </row>
    <row r="643">
      <c s="5" r="A643">
        <f>'Compost Data'!B643</f>
        <v>41592</v>
      </c>
      <c s="16" r="B643">
        <v>273317.96</v>
      </c>
    </row>
    <row r="644">
      <c s="5" r="A644">
        <f>'Compost Data'!B644</f>
        <v>41593</v>
      </c>
      <c s="16" r="B644">
        <v>274035.36</v>
      </c>
    </row>
    <row r="645">
      <c s="5" r="A645">
        <f>'Compost Data'!B645</f>
        <v>41596</v>
      </c>
      <c s="16" r="B645">
        <v>274842.86</v>
      </c>
    </row>
    <row r="646">
      <c s="5" r="A646">
        <f>'Compost Data'!B646</f>
        <v>41597</v>
      </c>
      <c s="16" r="B646">
        <v>275519.46</v>
      </c>
    </row>
    <row r="647">
      <c s="5" r="A647">
        <f>'Compost Data'!B647</f>
        <v>41598</v>
      </c>
      <c s="16" r="B647">
        <v>276126.36</v>
      </c>
    </row>
    <row r="648">
      <c s="5" r="A648">
        <f>'Compost Data'!B648</f>
        <v>41599</v>
      </c>
      <c s="16" r="B648">
        <v>276566.66</v>
      </c>
    </row>
    <row r="649">
      <c s="5" r="A649">
        <f>'Compost Data'!B649</f>
        <v>41600</v>
      </c>
      <c s="16" r="B649">
        <v>277250.06</v>
      </c>
    </row>
    <row r="650">
      <c s="5" r="A650">
        <f>'Compost Data'!B650</f>
        <v>41603</v>
      </c>
      <c s="16" r="B650">
        <v>278025.26</v>
      </c>
    </row>
    <row r="651">
      <c s="5" r="A651">
        <f>'Compost Data'!B651</f>
        <v>41604</v>
      </c>
      <c s="16" r="B651">
        <v>278570.96</v>
      </c>
    </row>
    <row r="652">
      <c s="5" r="A652">
        <f>'Compost Data'!B652</f>
        <v>41605</v>
      </c>
      <c s="16" r="B652">
        <v>279232.26</v>
      </c>
    </row>
    <row r="653">
      <c s="5" r="A653">
        <f>'Compost Data'!B653</f>
        <v>41606</v>
      </c>
      <c s="16" r="B653">
        <v>279738.86</v>
      </c>
    </row>
    <row r="654">
      <c s="5" r="A654">
        <f>'Compost Data'!B654</f>
        <v>41607</v>
      </c>
      <c s="16" r="B654">
        <v>280405.26</v>
      </c>
    </row>
    <row r="655">
      <c s="5" r="A655">
        <f>'Compost Data'!B655</f>
        <v>41610</v>
      </c>
      <c s="16" r="B655">
        <v>280957.76</v>
      </c>
    </row>
    <row r="656">
      <c s="5" r="A656">
        <f>'Compost Data'!B656</f>
        <v>41611</v>
      </c>
      <c s="16" r="B656">
        <v>281576.56</v>
      </c>
    </row>
    <row r="657">
      <c s="5" r="A657">
        <f>'Compost Data'!B657</f>
        <v>41612</v>
      </c>
      <c s="16" r="B657">
        <v>282402.76</v>
      </c>
    </row>
    <row r="658">
      <c s="5" r="A658">
        <f>'Compost Data'!B658</f>
        <v>41613</v>
      </c>
      <c s="16" r="B658">
        <v>282921.26</v>
      </c>
    </row>
    <row r="659">
      <c s="5" r="A659">
        <f>'Compost Data'!B659</f>
        <v>41614</v>
      </c>
      <c s="16" r="B659">
        <v>283558.76</v>
      </c>
    </row>
    <row r="660">
      <c s="5" r="A660">
        <f>'Compost Data'!B660</f>
        <v>41617</v>
      </c>
      <c s="16" r="B660">
        <v>284235.36</v>
      </c>
    </row>
    <row r="661">
      <c s="5" r="A661">
        <f>'Compost Data'!B661</f>
        <v>41618</v>
      </c>
      <c s="16" r="B661">
        <v>284782.76</v>
      </c>
    </row>
    <row r="662">
      <c s="5" r="A662">
        <f>'Compost Data'!B662</f>
        <v>41619</v>
      </c>
      <c s="16" r="B662">
        <v>285466.16</v>
      </c>
    </row>
    <row r="663">
      <c s="5" r="A663">
        <f>'Compost Data'!B663</f>
        <v>41620</v>
      </c>
      <c s="16" r="B663">
        <v>286251.56</v>
      </c>
    </row>
    <row r="664">
      <c s="5" r="A664">
        <f>'Compost Data'!B664</f>
        <v>41621</v>
      </c>
      <c s="16" r="B664">
        <v>286690.16</v>
      </c>
    </row>
    <row r="665">
      <c s="5" r="A665">
        <f>'Compost Data'!B665</f>
        <v>41624</v>
      </c>
      <c s="16" r="B665">
        <v>286690.16</v>
      </c>
    </row>
    <row r="666">
      <c s="5" r="A666">
        <f>'Compost Data'!B666</f>
        <v>41625</v>
      </c>
      <c s="16" r="B666">
        <v>286690.16</v>
      </c>
    </row>
    <row r="667">
      <c s="5" r="A667">
        <f>'Compost Data'!B667</f>
        <v>41626</v>
      </c>
      <c s="16" r="B667">
        <v>286690.16</v>
      </c>
    </row>
    <row r="668">
      <c s="5" r="A668">
        <f>'Compost Data'!B668</f>
        <v>41627</v>
      </c>
      <c s="16" r="B668">
        <v>286690.16</v>
      </c>
    </row>
    <row r="669">
      <c s="5" r="A669">
        <f>'Compost Data'!B669</f>
        <v>41628</v>
      </c>
      <c s="16" r="B669">
        <v>286690.16</v>
      </c>
    </row>
    <row r="670">
      <c s="5" r="A670">
        <f>'Compost Data'!B670</f>
        <v>41631</v>
      </c>
      <c s="16" r="B670">
        <v>286690.16</v>
      </c>
    </row>
    <row r="671">
      <c s="5" r="A671">
        <f>'Compost Data'!B671</f>
        <v>41632</v>
      </c>
      <c s="16" r="B671">
        <v>286690.16</v>
      </c>
    </row>
    <row r="672">
      <c s="5" r="A672">
        <f>'Compost Data'!B672</f>
        <v>41633</v>
      </c>
      <c s="16" r="B672">
        <v>286690.16</v>
      </c>
    </row>
    <row r="673">
      <c s="5" r="A673">
        <f>'Compost Data'!B673</f>
        <v>41634</v>
      </c>
      <c s="16" r="B673">
        <v>286690.16</v>
      </c>
    </row>
    <row r="674">
      <c s="5" r="A674">
        <f>'Compost Data'!B674</f>
        <v>41635</v>
      </c>
      <c s="16" r="B674">
        <v>286690.16</v>
      </c>
    </row>
    <row r="675">
      <c s="5" r="A675">
        <f>'Compost Data'!B675</f>
        <v>41638</v>
      </c>
      <c s="16" r="B675">
        <v>286690.16</v>
      </c>
    </row>
    <row r="676">
      <c s="5" r="A676">
        <f>'Compost Data'!B676</f>
        <v>41639</v>
      </c>
      <c s="16" r="B676">
        <v>286690.16</v>
      </c>
    </row>
    <row r="677">
      <c s="5" r="A677">
        <f>'Compost Data'!B677</f>
        <v>41640</v>
      </c>
      <c s="16" r="B677">
        <v>286690.16</v>
      </c>
    </row>
    <row r="678">
      <c s="5" r="A678">
        <f>'Compost Data'!B678</f>
        <v>41641</v>
      </c>
      <c s="16" r="B678">
        <v>286690.16</v>
      </c>
    </row>
    <row r="679">
      <c s="5" r="A679">
        <f>'Compost Data'!B679</f>
        <v>41642</v>
      </c>
      <c s="16" r="B679">
        <v>286690.16</v>
      </c>
    </row>
    <row r="680">
      <c s="5" r="A680">
        <f>'Compost Data'!B680</f>
        <v>41645</v>
      </c>
      <c s="16" r="B680">
        <v>286690.16</v>
      </c>
    </row>
    <row r="681">
      <c s="5" r="A681">
        <f>'Compost Data'!B681</f>
        <v>41646</v>
      </c>
      <c s="16" r="B681">
        <v>286690.16</v>
      </c>
    </row>
    <row r="682">
      <c s="5" r="A682">
        <f>'Compost Data'!B682</f>
        <v>41647</v>
      </c>
      <c s="16" r="B682">
        <v>286690.16</v>
      </c>
    </row>
    <row r="683">
      <c s="5" r="A683">
        <f>'Compost Data'!B683</f>
        <v>41648</v>
      </c>
      <c s="16" r="B683">
        <v>286690.16</v>
      </c>
    </row>
    <row r="684">
      <c s="5" r="A684">
        <f>'Compost Data'!B684</f>
        <v>41649</v>
      </c>
      <c s="16" r="B684">
        <v>286690.16</v>
      </c>
    </row>
    <row r="685">
      <c s="5" r="A685">
        <f>'Compost Data'!B685</f>
        <v>41652</v>
      </c>
      <c s="16" r="B685">
        <v>287521.46</v>
      </c>
    </row>
    <row r="686">
      <c s="5" r="A686">
        <f>'Compost Data'!B686</f>
        <v>41653</v>
      </c>
      <c s="16" r="B686">
        <v>288080.76</v>
      </c>
    </row>
    <row r="687">
      <c s="5" r="A687">
        <f>'Compost Data'!B687</f>
        <v>41289</v>
      </c>
      <c s="16" r="B687">
        <v>288704.66</v>
      </c>
    </row>
    <row r="688">
      <c s="5" r="A688">
        <f>'Compost Data'!B688</f>
        <v>41655</v>
      </c>
      <c s="16" r="B688">
        <v>289379.56</v>
      </c>
    </row>
    <row r="689">
      <c s="5" r="A689">
        <f>'Compost Data'!B689</f>
        <v>41656</v>
      </c>
      <c s="16" r="B689">
        <v>289886.16</v>
      </c>
    </row>
    <row r="690">
      <c s="5" r="A690">
        <f>'Compost Data'!B690</f>
        <v>41659</v>
      </c>
      <c s="16" r="B690">
        <v>290321.36</v>
      </c>
    </row>
    <row r="691">
      <c s="5" r="A691">
        <f>'Compost Data'!B691</f>
        <v>41660</v>
      </c>
      <c s="16" r="B691">
        <v>290919.76</v>
      </c>
    </row>
    <row r="692">
      <c s="5" r="A692">
        <f>'Compost Data'!B692</f>
        <v>41661</v>
      </c>
      <c s="16" r="B692">
        <v>291603.16</v>
      </c>
    </row>
    <row r="693">
      <c s="5" r="A693">
        <f>'Compost Data'!B693</f>
        <v>41662</v>
      </c>
      <c s="16" r="B693">
        <v>292453.16</v>
      </c>
    </row>
    <row r="694">
      <c s="5" r="A694">
        <f>'Compost Data'!B694</f>
        <v>41663</v>
      </c>
      <c s="16" r="B694">
        <v>292891.76</v>
      </c>
    </row>
    <row r="695">
      <c s="5" r="A695">
        <f>'Compost Data'!B695</f>
        <v>41666</v>
      </c>
      <c s="16" r="B695">
        <v>293512.26</v>
      </c>
    </row>
    <row r="696">
      <c s="5" r="A696">
        <f>'Compost Data'!B696</f>
        <v>41667</v>
      </c>
      <c s="16" r="B696">
        <v>293986.56</v>
      </c>
    </row>
    <row r="697">
      <c s="5" r="A697">
        <f>'Compost Data'!B697</f>
        <v>41668</v>
      </c>
      <c s="16" r="B697">
        <v>294666.56</v>
      </c>
    </row>
    <row r="698">
      <c s="5" r="A698">
        <f>'Compost Data'!B698</f>
        <v>41669</v>
      </c>
      <c s="16" r="B698">
        <v>295213.96</v>
      </c>
    </row>
    <row r="699">
      <c s="5" r="A699">
        <f>'Compost Data'!B699</f>
        <v>41670</v>
      </c>
      <c s="16" r="B699">
        <v>295897.36</v>
      </c>
    </row>
    <row r="700">
      <c s="5" r="A700">
        <f>'Compost Data'!B700</f>
        <v>41673</v>
      </c>
      <c s="16" r="B700">
        <v>296381.86</v>
      </c>
    </row>
    <row r="701">
      <c s="5" r="A701">
        <f>'Compost Data'!B701</f>
        <v>41674</v>
      </c>
      <c s="16" r="B701">
        <v>296912.26</v>
      </c>
    </row>
    <row r="702">
      <c s="5" r="A702">
        <f>'Compost Data'!B702</f>
        <v>41675</v>
      </c>
      <c s="16" r="B702">
        <v>297634.76</v>
      </c>
    </row>
    <row r="703">
      <c s="5" r="A703">
        <f>'Compost Data'!B703</f>
        <v>41676</v>
      </c>
      <c s="16" r="B703">
        <v>298246.76</v>
      </c>
    </row>
    <row r="704">
      <c s="5" r="A704">
        <f>'Compost Data'!B704</f>
        <v>41677</v>
      </c>
      <c s="16" r="B704">
        <v>298681.96</v>
      </c>
    </row>
    <row r="705">
      <c s="5" r="A705">
        <f>'Compost Data'!B705</f>
        <v>41680</v>
      </c>
      <c s="16" r="B705">
        <v>299200.46</v>
      </c>
    </row>
    <row r="706">
      <c s="5" r="A706">
        <f>'Compost Data'!B706</f>
        <v>41681</v>
      </c>
      <c s="16" r="B706">
        <v>299814.16</v>
      </c>
    </row>
    <row r="707">
      <c s="5" r="A707">
        <f>'Compost Data'!B707</f>
        <v>41682</v>
      </c>
      <c s="16" r="B707">
        <v>300497.56</v>
      </c>
    </row>
    <row r="708">
      <c s="5" r="A708">
        <f>'Compost Data'!B708</f>
        <v>41683</v>
      </c>
      <c s="16" r="B708">
        <v>301169.06</v>
      </c>
    </row>
    <row r="709">
      <c s="5" r="A709">
        <f>'Compost Data'!B709</f>
        <v>41684</v>
      </c>
      <c s="16" r="B709">
        <v>301738.56</v>
      </c>
    </row>
    <row r="710">
      <c s="5" r="A710">
        <f>'Compost Data'!B710</f>
        <v>41687</v>
      </c>
      <c s="16" r="B710">
        <v>302355.66</v>
      </c>
    </row>
    <row r="711">
      <c s="5" r="A711">
        <f>'Compost Data'!B711</f>
        <v>41688</v>
      </c>
      <c s="16" r="B711">
        <v>303074.76</v>
      </c>
    </row>
    <row r="712">
      <c s="5" r="A712">
        <f>'Compost Data'!B712</f>
        <v>41689</v>
      </c>
      <c s="16" r="B712">
        <v>303596.66</v>
      </c>
    </row>
    <row r="713">
      <c s="5" r="A713">
        <f>'Compost Data'!B713</f>
        <v>41690</v>
      </c>
      <c s="16" r="B713">
        <v>304101.56</v>
      </c>
    </row>
    <row r="714">
      <c s="5" r="A714">
        <f>'Compost Data'!B714</f>
        <v>41691</v>
      </c>
      <c s="16" r="B714">
        <v>304754.36</v>
      </c>
    </row>
    <row r="715">
      <c s="5" r="A715">
        <f>'Compost Data'!B715</f>
        <v>41694</v>
      </c>
      <c s="16" r="B715">
        <v>305369.76</v>
      </c>
    </row>
    <row r="716">
      <c s="5" r="A716">
        <f>'Compost Data'!B716</f>
        <v>41695</v>
      </c>
      <c s="16" r="B716">
        <v>306058.26</v>
      </c>
    </row>
    <row r="717">
      <c s="5" r="A717">
        <f>'Compost Data'!B717</f>
        <v>41696</v>
      </c>
      <c s="16" r="B717">
        <v>306564.86</v>
      </c>
    </row>
    <row r="718">
      <c s="5" r="A718">
        <f>'Compost Data'!B718</f>
        <v>41697</v>
      </c>
      <c s="16" r="B718">
        <v>307289.06</v>
      </c>
    </row>
    <row r="719">
      <c s="5" r="A719">
        <f>'Compost Data'!B719</f>
        <v>41698</v>
      </c>
      <c s="16" r="B719">
        <v>307848.36</v>
      </c>
    </row>
    <row r="720">
      <c s="5" r="A720">
        <f>'Compost Data'!B720</f>
        <v>41701</v>
      </c>
      <c s="16" r="B720">
        <v>308402.56</v>
      </c>
    </row>
    <row r="721">
      <c s="5" r="A721">
        <f>'Compost Data'!B721</f>
        <v>41702</v>
      </c>
      <c s="16" r="B721">
        <v>309009.46</v>
      </c>
    </row>
    <row r="722">
      <c s="5" r="A722">
        <f>'Compost Data'!B722</f>
        <v>41703</v>
      </c>
      <c s="16" r="B722">
        <v>309546.66</v>
      </c>
    </row>
    <row r="723">
      <c s="5" r="A723">
        <f>'Compost Data'!B723</f>
        <v>41704</v>
      </c>
      <c s="16" r="B723">
        <v>310230.06</v>
      </c>
    </row>
    <row r="724">
      <c s="5" r="A724">
        <f>'Compost Data'!B724</f>
        <v>41705</v>
      </c>
      <c s="16" r="B724">
        <v>310646.56</v>
      </c>
    </row>
    <row r="725">
      <c s="5" r="A725">
        <f>'Compost Data'!B725</f>
        <v>41708</v>
      </c>
      <c s="16" r="B725">
        <v>311352.06</v>
      </c>
    </row>
    <row r="726">
      <c s="5" r="A726">
        <f>'Compost Data'!B726</f>
        <v>41709</v>
      </c>
      <c s="16" r="B726">
        <v>311967.46</v>
      </c>
    </row>
    <row r="727">
      <c s="5" r="A727">
        <f>'Compost Data'!B727</f>
        <v>41710</v>
      </c>
      <c s="16" r="B727">
        <v>312402.66</v>
      </c>
    </row>
    <row r="728">
      <c s="5" r="A728">
        <f>'Compost Data'!B728</f>
        <v>41711</v>
      </c>
      <c s="16" r="B728">
        <v>313097.96</v>
      </c>
    </row>
    <row r="729">
      <c s="5" r="A729">
        <f>'Compost Data'!B729</f>
        <v>41712</v>
      </c>
      <c s="16" r="B729">
        <v>313653.86</v>
      </c>
    </row>
    <row r="730">
      <c s="5" r="A730">
        <f>'Compost Data'!B730</f>
        <v>41715</v>
      </c>
      <c s="16" r="B730">
        <v>314444.36</v>
      </c>
    </row>
    <row r="731">
      <c s="5" r="A731">
        <f>'Compost Data'!B731</f>
        <v>41716</v>
      </c>
      <c s="16" r="B731">
        <v>314961.16</v>
      </c>
    </row>
    <row r="732">
      <c s="5" r="A732">
        <f>'Compost Data'!B732</f>
        <v>41717</v>
      </c>
      <c s="16" r="B732">
        <v>315579.96</v>
      </c>
    </row>
    <row r="733">
      <c s="5" r="A733">
        <f>'Compost Data'!B733</f>
        <v>41718</v>
      </c>
      <c s="16" r="B733">
        <v>316037.26</v>
      </c>
    </row>
    <row r="734">
      <c s="5" r="A734">
        <f>'Compost Data'!B734</f>
        <v>41719</v>
      </c>
      <c s="16" r="B734">
        <v>316645.86</v>
      </c>
    </row>
    <row r="735">
      <c s="5" r="A735">
        <f>'Compost Data'!B735</f>
        <v>41722</v>
      </c>
      <c s="16" r="B735">
        <v>317307.16</v>
      </c>
    </row>
    <row r="736">
      <c s="5" r="A736">
        <f>'Compost Data'!B736</f>
        <v>41723</v>
      </c>
      <c s="16" r="B736">
        <v>317941.26</v>
      </c>
    </row>
    <row r="737">
      <c s="5" r="A737">
        <f>'Compost Data'!B737</f>
        <v>41724</v>
      </c>
      <c s="16" r="B737">
        <v>318381.56</v>
      </c>
    </row>
    <row r="738">
      <c s="5" r="A738">
        <f>'Compost Data'!B738</f>
        <v>41725</v>
      </c>
      <c s="16" r="B738">
        <v>319056.46</v>
      </c>
    </row>
    <row r="739">
      <c s="5" r="A739">
        <f>'Compost Data'!B739</f>
        <v>41726</v>
      </c>
      <c s="16" r="B739">
        <v>319763.66</v>
      </c>
    </row>
    <row r="740">
      <c s="5" r="A740">
        <f>'Compost Data'!B740</f>
        <v>41729</v>
      </c>
      <c s="16" r="B740">
        <v>320452.16</v>
      </c>
    </row>
    <row r="741">
      <c s="5" r="A741">
        <f>'Compost Data'!B741</f>
        <v>41730</v>
      </c>
      <c s="16" r="B741">
        <v>321067.56</v>
      </c>
    </row>
    <row r="742">
      <c s="5" r="A742">
        <f>'Compost Data'!B742</f>
        <v>41731</v>
      </c>
      <c s="16" r="B742">
        <v>321574.16</v>
      </c>
    </row>
    <row r="743">
      <c s="5" r="A743">
        <f>'Compost Data'!B743</f>
        <v>41732</v>
      </c>
      <c s="16" r="B743">
        <v>322298.36</v>
      </c>
    </row>
    <row r="744">
      <c s="5" r="A744">
        <f>'Compost Data'!B744</f>
        <v>41733</v>
      </c>
      <c s="16" r="B744">
        <v>322857.66</v>
      </c>
    </row>
    <row r="745">
      <c s="5" r="A745">
        <f>'Compost Data'!B745</f>
        <v>41736</v>
      </c>
      <c s="16" r="B745">
        <v>323411.86</v>
      </c>
    </row>
    <row r="746">
      <c s="5" r="A746">
        <f>'Compost Data'!B746</f>
        <v>41737</v>
      </c>
      <c s="16" r="B746">
        <v>324018.76</v>
      </c>
    </row>
    <row r="747">
      <c s="5" r="A747">
        <f>'Compost Data'!B747</f>
        <v>41738</v>
      </c>
      <c s="16" r="B747">
        <v>324555.96</v>
      </c>
    </row>
    <row r="748">
      <c s="5" r="A748">
        <f>'Compost Data'!B748</f>
        <v>41739</v>
      </c>
      <c s="16" r="B748">
        <v>325239.36</v>
      </c>
    </row>
    <row r="749">
      <c s="5" r="A749">
        <f>'Compost Data'!B749</f>
        <v>41740</v>
      </c>
      <c s="16" r="B749">
        <v>325655.86</v>
      </c>
    </row>
    <row r="750">
      <c s="5" r="A750">
        <f>'Compost Data'!B750</f>
        <v>41743</v>
      </c>
      <c s="16" r="B750">
        <v>326361.36</v>
      </c>
    </row>
    <row r="751">
      <c s="5" r="A751">
        <f>'Compost Data'!B751</f>
        <v>41744</v>
      </c>
      <c s="16" r="B751">
        <v>326976.76</v>
      </c>
    </row>
    <row r="752">
      <c s="5" r="A752">
        <f>'Compost Data'!B752</f>
        <v>41745</v>
      </c>
      <c s="16" r="B752">
        <v>327411.96</v>
      </c>
    </row>
    <row r="753">
      <c s="5" r="A753">
        <f>'Compost Data'!B753</f>
        <v>41746</v>
      </c>
      <c s="16" r="B753">
        <v>328107.26</v>
      </c>
    </row>
    <row r="754">
      <c s="5" r="A754">
        <f>'Compost Data'!B754</f>
        <v>41747</v>
      </c>
      <c s="16" r="B754">
        <v>328663.16</v>
      </c>
    </row>
    <row r="755">
      <c s="5" r="A755">
        <f>'Compost Data'!B755</f>
        <v>41750</v>
      </c>
      <c s="16" r="B755">
        <v>329453.66</v>
      </c>
    </row>
    <row r="756">
      <c s="5" r="A756">
        <f>'Compost Data'!B756</f>
        <v>41751</v>
      </c>
      <c s="16" r="B756">
        <v>329970.46</v>
      </c>
    </row>
    <row r="757">
      <c s="5" r="A757">
        <f>'Compost Data'!B757</f>
        <v>41752</v>
      </c>
      <c s="16" r="B757">
        <v>330589.26</v>
      </c>
    </row>
    <row r="758">
      <c s="5" r="A758">
        <f>'Compost Data'!B758</f>
        <v>41753</v>
      </c>
      <c s="16" r="B758">
        <v>331046.56</v>
      </c>
    </row>
    <row r="759">
      <c s="5" r="A759">
        <f>'Compost Data'!B759</f>
        <v>41754</v>
      </c>
      <c s="16" r="B759">
        <v>331752.06</v>
      </c>
    </row>
    <row r="760">
      <c s="5" r="A760">
        <f>'Compost Data'!B760</f>
        <v>41757</v>
      </c>
      <c s="16" r="B760">
        <v>332435.46</v>
      </c>
    </row>
    <row r="761">
      <c s="5" r="A761">
        <f>'Compost Data'!B761</f>
        <v>41758</v>
      </c>
      <c s="16" r="B761">
        <v>332870.66</v>
      </c>
    </row>
    <row r="762">
      <c s="5" r="A762">
        <f>'Compost Data'!B762</f>
        <v>41759</v>
      </c>
      <c s="16" r="B762">
        <v>333465.66</v>
      </c>
    </row>
    <row r="763">
      <c s="5" r="A763">
        <f>'Compost Data'!B763</f>
        <v>41760</v>
      </c>
      <c s="16" r="B763">
        <v>334060.66</v>
      </c>
    </row>
    <row r="764">
      <c s="5" r="A764">
        <f>'Compost Data'!B764</f>
        <v>41761</v>
      </c>
      <c s="16" r="B764">
        <v>334655.66</v>
      </c>
    </row>
    <row r="765">
      <c s="5" r="A765">
        <f>'Compost Data'!B765</f>
        <v>41764</v>
      </c>
      <c s="16" r="B765">
        <v>335250.66</v>
      </c>
    </row>
    <row r="766">
      <c s="5" r="A766">
        <f>'Compost Data'!B766</f>
        <v>41765</v>
      </c>
      <c s="16" r="B766">
        <v>335845.66</v>
      </c>
    </row>
    <row r="767">
      <c s="5" r="A767">
        <f>'Compost Data'!B767</f>
        <v>41766</v>
      </c>
      <c s="16" r="B767">
        <v>336440.66</v>
      </c>
    </row>
    <row r="768">
      <c s="5" r="A768">
        <f>'Compost Data'!B768</f>
        <v>41767</v>
      </c>
      <c s="16" r="B768">
        <v>337035.66</v>
      </c>
    </row>
    <row r="769">
      <c s="5" r="A769">
        <f>'Compost Data'!B769</f>
        <v>41768</v>
      </c>
      <c s="16" r="B769">
        <v>337630.66</v>
      </c>
    </row>
    <row r="770">
      <c s="5" r="A770">
        <f>'Compost Data'!B770</f>
        <v>41771</v>
      </c>
      <c s="16" r="B770">
        <v>338225.66</v>
      </c>
    </row>
    <row r="771">
      <c s="5" r="A771">
        <f>'Compost Data'!B771</f>
        <v>41772</v>
      </c>
      <c s="16" r="B771">
        <v>338820.66</v>
      </c>
    </row>
    <row r="772">
      <c s="5" r="A772">
        <f>'Compost Data'!B772</f>
        <v>41773</v>
      </c>
      <c s="16" r="B772">
        <v>339415.66</v>
      </c>
    </row>
    <row r="773">
      <c s="5" r="A773">
        <f>'Compost Data'!B773</f>
        <v>41774</v>
      </c>
      <c s="16" r="B773">
        <v>340010.66</v>
      </c>
    </row>
    <row r="774">
      <c s="5" r="A774">
        <f>'Compost Data'!B774</f>
        <v>41775</v>
      </c>
      <c s="16" r="B774">
        <v>340605.66</v>
      </c>
    </row>
    <row r="775">
      <c s="5" r="A775">
        <f>'Compost Data'!B775</f>
        <v>41778</v>
      </c>
      <c s="16" r="B775">
        <v>341200.66</v>
      </c>
    </row>
    <row r="776">
      <c s="5" r="A776">
        <f>'Compost Data'!B776</f>
        <v>41779</v>
      </c>
      <c s="16" r="B776">
        <v>341795.66</v>
      </c>
    </row>
    <row r="777">
      <c s="5" r="A777">
        <f>'Compost Data'!B777</f>
        <v>41780</v>
      </c>
      <c s="16" r="B777">
        <v>342390.66</v>
      </c>
    </row>
    <row r="778">
      <c s="5" r="A778">
        <f>'Compost Data'!B778</f>
        <v>41781</v>
      </c>
      <c s="16" r="B778">
        <v>342985.66</v>
      </c>
    </row>
    <row r="779">
      <c s="5" r="A779">
        <f>'Compost Data'!B779</f>
        <v>41782</v>
      </c>
      <c s="16" r="B779">
        <v>343580.66</v>
      </c>
    </row>
    <row r="780">
      <c s="5" r="A780">
        <f>'Compost Data'!B780</f>
        <v>41785</v>
      </c>
      <c s="16" r="B780">
        <v>344175.66</v>
      </c>
    </row>
    <row r="781">
      <c s="5" r="A781">
        <f>'Compost Data'!B781</f>
        <v>41786</v>
      </c>
      <c s="16" r="B781">
        <v>344770.66</v>
      </c>
    </row>
    <row r="782">
      <c s="5" r="A782">
        <f>'Compost Data'!B782</f>
        <v>41787</v>
      </c>
      <c s="16" r="B782">
        <v>345365.66</v>
      </c>
    </row>
    <row r="783">
      <c s="5" r="A783">
        <f>'Compost Data'!B783</f>
        <v>41788</v>
      </c>
      <c s="16" r="B783">
        <v>345960.66</v>
      </c>
    </row>
    <row r="784">
      <c s="5" r="A784">
        <f>'Compost Data'!B784</f>
        <v>41789</v>
      </c>
      <c s="16" r="B784">
        <v>346555.66</v>
      </c>
    </row>
    <row r="785">
      <c s="5" r="A785">
        <f>'Compost Data'!B785</f>
        <v>41792</v>
      </c>
      <c s="16" r="B785">
        <v>346555.66</v>
      </c>
    </row>
    <row r="786">
      <c s="5" r="A786">
        <f>'Compost Data'!B786</f>
        <v>41793</v>
      </c>
      <c s="16" r="B786">
        <v>346555.66</v>
      </c>
    </row>
    <row r="787">
      <c s="5" r="A787">
        <f>'Compost Data'!B787</f>
        <v>41794</v>
      </c>
      <c s="16" r="B787">
        <v>346555.66</v>
      </c>
    </row>
    <row r="788">
      <c s="5" r="A788">
        <f>'Compost Data'!B788</f>
        <v>41795</v>
      </c>
      <c s="16" r="B788">
        <v>346555.66</v>
      </c>
    </row>
    <row r="789">
      <c s="5" r="A789">
        <f>'Compost Data'!B789</f>
        <v>41796</v>
      </c>
      <c s="16" r="B789">
        <v>346555.66</v>
      </c>
    </row>
    <row r="790">
      <c s="5" r="A790">
        <f>'Compost Data'!B790</f>
        <v>41799</v>
      </c>
      <c s="16" r="B790">
        <v>346555.66</v>
      </c>
    </row>
    <row r="791">
      <c s="5" r="A791">
        <f>'Compost Data'!B791</f>
        <v>41800</v>
      </c>
      <c s="16" r="B791">
        <v>346555.66</v>
      </c>
    </row>
    <row r="792">
      <c s="5" r="A792">
        <f>'Compost Data'!B792</f>
        <v>41801</v>
      </c>
      <c s="16" r="B792">
        <v>346555.66</v>
      </c>
    </row>
    <row r="793">
      <c s="5" r="A793">
        <f>'Compost Data'!B793</f>
        <v>41802</v>
      </c>
      <c s="16" r="B793">
        <v>346555.66</v>
      </c>
    </row>
    <row r="794">
      <c s="5" r="A794">
        <f>'Compost Data'!B794</f>
        <v>41803</v>
      </c>
      <c s="16" r="B794">
        <v>347189.76</v>
      </c>
    </row>
    <row r="795">
      <c s="5" r="A795">
        <f>'Compost Data'!B795</f>
        <v>41806</v>
      </c>
      <c s="16" r="B795">
        <v>347480.46</v>
      </c>
    </row>
    <row r="796">
      <c s="5" r="A796">
        <f>'Compost Data'!B796</f>
        <v>41807</v>
      </c>
      <c s="16" r="B796">
        <v>348007.46</v>
      </c>
    </row>
    <row r="797">
      <c s="5" r="A797">
        <f>'Compost Data'!B797</f>
        <v>41808</v>
      </c>
      <c s="16" r="B797">
        <v>348602.46</v>
      </c>
    </row>
    <row r="798">
      <c s="5" r="A798">
        <f>'Compost Data'!B798</f>
        <v>41809</v>
      </c>
      <c s="16" r="B798">
        <v>348947.56</v>
      </c>
    </row>
    <row r="799">
      <c s="5" r="A799">
        <f>'Compost Data'!B799</f>
        <v>41810</v>
      </c>
      <c s="16" r="B799">
        <v>349447.36</v>
      </c>
    </row>
    <row r="800">
      <c s="5" r="A800">
        <f>'Compost Data'!B800</f>
        <v>41813</v>
      </c>
      <c s="16" r="B800">
        <v>349957.36</v>
      </c>
    </row>
    <row r="801">
      <c s="5" r="A801">
        <f>'Compost Data'!B801</f>
        <v>41814</v>
      </c>
      <c s="16" r="B801">
        <v>350288.86</v>
      </c>
    </row>
    <row r="802">
      <c s="5" r="A802">
        <f>'Compost Data'!B802</f>
        <v>41815</v>
      </c>
      <c s="16" r="B802">
        <v>350841.36</v>
      </c>
    </row>
    <row r="803">
      <c s="5" r="A803">
        <f>'Compost Data'!B803</f>
        <v>41816</v>
      </c>
      <c s="16" r="B803">
        <v>351228.96</v>
      </c>
    </row>
    <row r="804">
      <c s="5" r="A804">
        <f>'Compost Data'!B804</f>
        <v>41817</v>
      </c>
      <c s="16" r="B804">
        <v>351228.96</v>
      </c>
    </row>
    <row r="805">
      <c s="5" r="A805">
        <f>'Compost Data'!B805</f>
        <v>41820</v>
      </c>
      <c s="16" r="B805">
        <v>351805.26</v>
      </c>
    </row>
    <row r="806">
      <c s="5" r="A806">
        <f>'Compost Data'!B806</f>
        <v>41821</v>
      </c>
      <c s="16" r="B806">
        <v>352177.56</v>
      </c>
    </row>
    <row r="807">
      <c s="5" r="A807">
        <f>'Compost Data'!B807</f>
        <v>41822</v>
      </c>
      <c s="16" r="B807">
        <v>352595.76</v>
      </c>
    </row>
    <row r="808">
      <c s="5" r="A808">
        <f>'Compost Data'!B808</f>
        <v>41823</v>
      </c>
      <c s="16" r="B808">
        <v>352973.16</v>
      </c>
    </row>
    <row r="809">
      <c s="5" r="A809">
        <f>'Compost Data'!B809</f>
        <v>41824</v>
      </c>
      <c s="16" r="B809">
        <v>352973.16</v>
      </c>
    </row>
    <row r="810">
      <c s="5" r="A810">
        <f>'Compost Data'!B810</f>
        <v>41827</v>
      </c>
      <c s="16" r="B810">
        <v>353581.76</v>
      </c>
    </row>
    <row r="811">
      <c s="5" r="A811">
        <f>'Compost Data'!B811</f>
        <v>41828</v>
      </c>
      <c s="16" r="B811">
        <v>353952.36</v>
      </c>
    </row>
    <row r="812">
      <c s="5" r="A812">
        <f>'Compost Data'!B812</f>
        <v>41829</v>
      </c>
      <c s="16" r="B812">
        <v>354411.36</v>
      </c>
    </row>
    <row r="813">
      <c s="5" r="A813">
        <f>'Compost Data'!B813</f>
        <v>41830</v>
      </c>
      <c s="16" r="B813">
        <v>354821.06</v>
      </c>
    </row>
    <row r="814">
      <c s="5" r="A814">
        <f>'Compost Data'!B814</f>
        <v>41831</v>
      </c>
      <c s="16" r="B814">
        <v>355332.76</v>
      </c>
    </row>
    <row r="815">
      <c s="5" r="A815">
        <f>'Compost Data'!B815</f>
        <v>41834</v>
      </c>
      <c s="16" r="B815">
        <v>355332.76</v>
      </c>
    </row>
    <row r="816">
      <c s="5" r="A816">
        <f>'Compost Data'!B816</f>
        <v>41835</v>
      </c>
      <c s="16" r="B816">
        <v>355875.06</v>
      </c>
    </row>
    <row r="817">
      <c s="5" r="A817">
        <f>'Compost Data'!B817</f>
        <v>41836</v>
      </c>
      <c s="16" r="B817">
        <v>356410.56</v>
      </c>
    </row>
    <row r="818">
      <c s="5" r="A818">
        <f>'Compost Data'!B818</f>
        <v>41837</v>
      </c>
      <c s="16" r="B818">
        <v>356772.66</v>
      </c>
    </row>
    <row r="819">
      <c s="5" r="A819">
        <f>'Compost Data'!B819</f>
        <v>41838</v>
      </c>
      <c s="16" r="B819">
        <v>356772.66</v>
      </c>
    </row>
    <row r="820">
      <c s="5" r="A820">
        <f>'Compost Data'!B820</f>
        <v>41841</v>
      </c>
      <c s="16" r="B820">
        <v>357406.76</v>
      </c>
    </row>
    <row r="821">
      <c s="5" r="A821">
        <f>'Compost Data'!B821</f>
        <v>41842</v>
      </c>
      <c s="16" r="B821">
        <v>358006.86</v>
      </c>
    </row>
    <row r="822">
      <c s="5" r="A822">
        <f>'Compost Data'!B822</f>
        <v>41843</v>
      </c>
      <c s="16" r="B822">
        <v>358338.36</v>
      </c>
    </row>
    <row r="823">
      <c s="5" r="A823">
        <f>'Compost Data'!B823</f>
        <v>41844</v>
      </c>
      <c s="16" r="B823">
        <v>358742.96</v>
      </c>
    </row>
    <row r="824">
      <c s="5" r="A824">
        <f>'Compost Data'!B824</f>
        <v>41845</v>
      </c>
      <c s="16" r="B824">
        <v>359115.26</v>
      </c>
    </row>
    <row r="825">
      <c s="5" r="A825">
        <f>'Compost Data'!B825</f>
        <v>41848</v>
      </c>
      <c s="16" r="B825">
        <v>359667.76</v>
      </c>
    </row>
    <row r="826">
      <c s="5" r="A826">
        <f>'Compost Data'!B826</f>
        <v>41849</v>
      </c>
      <c s="16" r="B826">
        <v>360194.76</v>
      </c>
    </row>
    <row r="827">
      <c s="5" r="A827">
        <f>'Compost Data'!B827</f>
        <v>41850</v>
      </c>
      <c s="16" r="B827">
        <v>360565.36</v>
      </c>
    </row>
    <row r="828">
      <c s="5" r="A828">
        <f>'Compost Data'!B828</f>
        <v>41851</v>
      </c>
      <c t="str" s="16" r="B828">
        <v/>
      </c>
    </row>
    <row r="829">
      <c s="5" r="A829">
        <f>'Compost Data'!B829</f>
        <v>41852</v>
      </c>
      <c t="str" s="16" r="B829">
        <v/>
      </c>
    </row>
    <row r="830">
      <c s="5" r="A830">
        <f>'Compost Data'!B830</f>
        <v>41855</v>
      </c>
      <c t="str" s="16" r="B830">
        <v/>
      </c>
    </row>
    <row r="831">
      <c s="5" r="A831">
        <f>'Compost Data'!B831</f>
        <v>41856</v>
      </c>
      <c t="str" s="16" r="B831">
        <v/>
      </c>
    </row>
    <row r="832">
      <c s="5" r="A832">
        <f>'Compost Data'!B832</f>
        <v>41857</v>
      </c>
      <c t="str" s="16" r="B832">
        <v/>
      </c>
    </row>
    <row r="833">
      <c s="5" r="A833">
        <f>'Compost Data'!B833</f>
        <v>41858</v>
      </c>
      <c t="str" s="16" r="B833">
        <v/>
      </c>
    </row>
    <row r="834">
      <c s="5" r="A834">
        <f>'Compost Data'!B834</f>
        <v>41859</v>
      </c>
      <c t="str" s="16" r="B834">
        <v/>
      </c>
    </row>
    <row r="835">
      <c s="5" r="A835">
        <f>'Compost Data'!B835</f>
        <v>41862</v>
      </c>
      <c t="str" s="16" r="B835">
        <v/>
      </c>
    </row>
    <row r="836">
      <c s="5" r="A836">
        <f>'Compost Data'!B836</f>
        <v>41863</v>
      </c>
      <c t="str" s="16" r="B836">
        <v/>
      </c>
    </row>
    <row r="837">
      <c s="5" r="A837">
        <f>'Compost Data'!B837</f>
        <v>41864</v>
      </c>
      <c t="str" s="16" r="B837">
        <v/>
      </c>
    </row>
    <row r="838">
      <c s="5" r="A838">
        <f>'Compost Data'!B838</f>
        <v>41865</v>
      </c>
      <c t="str" s="16" r="B838">
        <v/>
      </c>
    </row>
    <row r="839">
      <c s="5" r="A839">
        <f>'Compost Data'!B839</f>
        <v>41866</v>
      </c>
      <c t="str" s="16" r="B839">
        <v/>
      </c>
    </row>
    <row r="840">
      <c s="5" r="A840">
        <f>'Compost Data'!B840</f>
        <v>41869</v>
      </c>
      <c t="str" s="16" r="B840">
        <v/>
      </c>
    </row>
    <row r="841">
      <c s="5" r="A841">
        <f>'Compost Data'!B841</f>
        <v>41870</v>
      </c>
      <c t="str" s="16" r="B841">
        <v/>
      </c>
    </row>
    <row r="842">
      <c s="5" r="A842">
        <f>'Compost Data'!B842</f>
        <v>41871</v>
      </c>
      <c t="str" s="16" r="B842">
        <v/>
      </c>
    </row>
    <row r="843">
      <c s="5" r="A843">
        <f>'Compost Data'!B843</f>
        <v>41872</v>
      </c>
      <c t="str" s="16" r="B843">
        <v/>
      </c>
    </row>
    <row r="844">
      <c s="5" r="A844">
        <f>'Compost Data'!B844</f>
        <v>41873</v>
      </c>
      <c t="str" s="16" r="B844">
        <v/>
      </c>
    </row>
    <row r="845">
      <c s="5" r="A845">
        <f>'Compost Data'!B845</f>
        <v>41876</v>
      </c>
      <c t="str" s="16" r="B845">
        <v/>
      </c>
    </row>
    <row r="846">
      <c s="5" r="A846">
        <f>'Compost Data'!B846</f>
        <v>41877</v>
      </c>
      <c t="str" s="16" r="B846">
        <v/>
      </c>
    </row>
    <row r="847">
      <c s="5" r="A847">
        <f>'Compost Data'!B847</f>
        <v>41878</v>
      </c>
      <c t="str" s="16" r="B847">
        <v/>
      </c>
    </row>
    <row r="848">
      <c s="5" r="A848">
        <f>'Compost Data'!B848</f>
        <v>41879</v>
      </c>
      <c t="str" s="16" r="B848">
        <v/>
      </c>
    </row>
    <row r="849">
      <c s="5" r="A849">
        <f>'Compost Data'!B849</f>
        <v>41880</v>
      </c>
      <c t="str" s="16" r="B849">
        <v/>
      </c>
    </row>
    <row r="850">
      <c s="5" r="A850">
        <f>'Compost Data'!B850</f>
        <v>41883</v>
      </c>
      <c t="str" s="16" r="B850">
        <v/>
      </c>
    </row>
    <row r="851">
      <c s="5" r="A851">
        <f>'Compost Data'!B851</f>
        <v>41884</v>
      </c>
      <c t="str" s="16" r="B851">
        <v/>
      </c>
    </row>
    <row r="852">
      <c s="5" r="A852">
        <f>'Compost Data'!B852</f>
        <v>41885</v>
      </c>
      <c t="str" s="16" r="B852">
        <v/>
      </c>
    </row>
    <row r="853">
      <c s="5" r="A853">
        <f>'Compost Data'!B853</f>
        <v>41886</v>
      </c>
      <c t="str" s="16" r="B853">
        <v/>
      </c>
    </row>
    <row r="854">
      <c s="5" r="A854">
        <f>'Compost Data'!B854</f>
        <v>41887</v>
      </c>
      <c t="str" s="16" r="B854">
        <v/>
      </c>
    </row>
    <row r="855">
      <c s="5" r="A855">
        <f>'Compost Data'!B855</f>
        <v>41890</v>
      </c>
      <c t="str" s="16" r="B855">
        <v/>
      </c>
    </row>
    <row r="856">
      <c s="5" r="A856">
        <f>'Compost Data'!B856</f>
        <v>41891</v>
      </c>
      <c t="str" s="16" r="B856">
        <v/>
      </c>
    </row>
    <row r="857">
      <c s="5" r="A857">
        <f>'Compost Data'!B857</f>
        <v>41892</v>
      </c>
      <c t="str" s="16" r="B857">
        <v/>
      </c>
    </row>
    <row r="858">
      <c s="5" r="A858">
        <f>'Compost Data'!B858</f>
        <v>41893</v>
      </c>
      <c t="str" s="16" r="B858">
        <v/>
      </c>
    </row>
    <row r="859">
      <c s="5" r="A859">
        <f>'Compost Data'!B859</f>
        <v>41894</v>
      </c>
      <c t="str" s="16" r="B859">
        <v/>
      </c>
    </row>
    <row r="860">
      <c s="5" r="A860">
        <f>'Compost Data'!B860</f>
        <v>41897</v>
      </c>
      <c t="str" s="16" r="B860">
        <v/>
      </c>
    </row>
    <row r="861">
      <c s="5" r="A861">
        <f>'Compost Data'!B861</f>
        <v>41898</v>
      </c>
      <c t="str" s="16" r="B861">
        <v/>
      </c>
    </row>
    <row r="862">
      <c s="5" r="A862">
        <f>'Compost Data'!B862</f>
        <v>41899</v>
      </c>
      <c t="str" s="16" r="B862">
        <v/>
      </c>
    </row>
    <row r="863">
      <c s="5" r="A863">
        <f>'Compost Data'!B863</f>
        <v>41900</v>
      </c>
      <c t="str" s="16" r="B863">
        <v/>
      </c>
    </row>
    <row r="864">
      <c s="5" r="A864">
        <f>'Compost Data'!B864</f>
        <v>41901</v>
      </c>
      <c t="str" s="16" r="B864">
        <v/>
      </c>
    </row>
    <row r="865">
      <c s="5" r="A865">
        <f>'Compost Data'!B865</f>
        <v>41904</v>
      </c>
      <c t="str" s="16" r="B865">
        <v/>
      </c>
    </row>
    <row r="866">
      <c s="5" r="A866">
        <f>'Compost Data'!B866</f>
        <v>41905</v>
      </c>
      <c t="str" s="16" r="B866">
        <v/>
      </c>
    </row>
    <row r="867">
      <c s="5" r="A867">
        <f>'Compost Data'!B867</f>
        <v>41906</v>
      </c>
      <c t="str" s="16" r="B867">
        <v/>
      </c>
    </row>
    <row r="868">
      <c s="5" r="A868">
        <f>'Compost Data'!B868</f>
        <v>41907</v>
      </c>
      <c t="str" s="16" r="B868">
        <v/>
      </c>
    </row>
    <row r="869">
      <c s="5" r="A869">
        <f>'Compost Data'!B869</f>
        <v>41908</v>
      </c>
      <c t="str" s="16" r="B869">
        <v/>
      </c>
    </row>
    <row r="870">
      <c s="5" r="A870">
        <f>'Compost Data'!B870</f>
        <v>41911</v>
      </c>
      <c t="str" s="16" r="B870">
        <v/>
      </c>
    </row>
    <row r="871">
      <c s="5" r="A871">
        <f>'Compost Data'!B871</f>
        <v>41912</v>
      </c>
      <c t="str" s="16" r="B871">
        <v/>
      </c>
    </row>
    <row r="872">
      <c s="5" r="A872">
        <f>'Compost Data'!B872</f>
        <v>41913</v>
      </c>
      <c t="str" s="16" r="B872">
        <v/>
      </c>
    </row>
    <row r="873">
      <c s="5" r="A873">
        <f>'Compost Data'!B873</f>
        <v>41914</v>
      </c>
      <c t="str" s="16" r="B873">
        <v/>
      </c>
    </row>
    <row r="874">
      <c s="5" r="A874">
        <f>'Compost Data'!B874</f>
        <v>41915</v>
      </c>
      <c t="str" s="16" r="B874">
        <v/>
      </c>
    </row>
    <row r="875">
      <c s="5" r="A875">
        <f>'Compost Data'!B875</f>
        <v>41918</v>
      </c>
      <c t="str" s="16" r="B875">
        <v/>
      </c>
    </row>
    <row r="876">
      <c s="5" r="A876">
        <f>'Compost Data'!B876</f>
        <v>41919</v>
      </c>
      <c t="str" s="16" r="B876">
        <v/>
      </c>
    </row>
    <row r="877">
      <c s="5" r="A877">
        <f>'Compost Data'!B877</f>
        <v>41920</v>
      </c>
      <c t="str" s="16" r="B877">
        <v/>
      </c>
    </row>
    <row r="878">
      <c s="5" r="A878">
        <f>'Compost Data'!B878</f>
        <v>41921</v>
      </c>
      <c t="str" s="16" r="B878">
        <v/>
      </c>
    </row>
    <row r="879">
      <c s="5" r="A879">
        <f>'Compost Data'!B879</f>
        <v>41922</v>
      </c>
      <c t="str" s="16" r="B879">
        <v/>
      </c>
    </row>
    <row r="880">
      <c s="5" r="A880">
        <f>'Compost Data'!B880</f>
        <v>41925</v>
      </c>
      <c t="str" s="16" r="B880">
        <v/>
      </c>
    </row>
    <row r="881">
      <c s="5" r="A881">
        <f>'Compost Data'!B881</f>
        <v>41926</v>
      </c>
      <c t="str" s="16" r="B881">
        <v/>
      </c>
    </row>
    <row r="882">
      <c s="5" r="A882">
        <f>'Compost Data'!B882</f>
        <v>41927</v>
      </c>
      <c t="str" s="16" r="B882">
        <v/>
      </c>
    </row>
    <row r="883">
      <c s="5" r="A883">
        <f>'Compost Data'!B883</f>
        <v>41928</v>
      </c>
      <c t="str" s="16" r="B883">
        <v/>
      </c>
    </row>
    <row r="884">
      <c s="5" r="A884">
        <f>'Compost Data'!B884</f>
        <v>41929</v>
      </c>
      <c t="str" s="16" r="B884">
        <v/>
      </c>
    </row>
    <row r="885">
      <c s="5" r="A885">
        <f>'Compost Data'!B885</f>
        <v>41932</v>
      </c>
      <c t="str" s="16" r="B885">
        <v/>
      </c>
    </row>
    <row r="886">
      <c s="5" r="A886">
        <f>'Compost Data'!B886</f>
        <v>41933</v>
      </c>
      <c t="str" s="16" r="B886">
        <v/>
      </c>
    </row>
    <row r="887">
      <c s="5" r="A887">
        <f>'Compost Data'!B887</f>
        <v>41934</v>
      </c>
      <c t="str" s="16" r="B887">
        <v/>
      </c>
    </row>
    <row r="888">
      <c s="5" r="A888">
        <f>'Compost Data'!B888</f>
        <v>41935</v>
      </c>
      <c t="str" s="16" r="B888">
        <v/>
      </c>
    </row>
    <row r="889">
      <c s="5" r="A889">
        <f>'Compost Data'!B889</f>
        <v>41936</v>
      </c>
      <c t="str" s="16" r="B889">
        <v/>
      </c>
    </row>
    <row r="890">
      <c s="5" r="A890">
        <f>'Compost Data'!B890</f>
        <v>41939</v>
      </c>
      <c t="str" s="16" r="B890">
        <v/>
      </c>
    </row>
    <row r="891">
      <c s="5" r="A891">
        <f>'Compost Data'!B891</f>
        <v>41940</v>
      </c>
      <c t="str" s="16" r="B891">
        <v/>
      </c>
    </row>
    <row r="892">
      <c s="5" r="A892">
        <f>'Compost Data'!B892</f>
        <v>41941</v>
      </c>
      <c t="str" s="16" r="B892">
        <v/>
      </c>
    </row>
    <row r="893">
      <c s="5" r="A893">
        <f>'Compost Data'!B893</f>
        <v>41942</v>
      </c>
      <c t="str" s="16" r="B893">
        <v/>
      </c>
    </row>
    <row r="894">
      <c s="5" r="A894">
        <f>'Compost Data'!B894</f>
        <v>41943</v>
      </c>
      <c t="str" s="16" r="B894">
        <v/>
      </c>
    </row>
    <row r="895">
      <c s="5" r="A895">
        <f>'Compost Data'!B895</f>
        <v>41946</v>
      </c>
      <c t="str" s="16" r="B895">
        <v/>
      </c>
    </row>
    <row r="896">
      <c s="5" r="A896">
        <f>'Compost Data'!B896</f>
        <v>41947</v>
      </c>
      <c t="str" s="16" r="B896">
        <v/>
      </c>
    </row>
    <row r="897">
      <c s="5" r="A897">
        <f>'Compost Data'!B897</f>
        <v>41948</v>
      </c>
      <c t="str" s="16" r="B897">
        <v/>
      </c>
    </row>
    <row r="898">
      <c s="5" r="A898">
        <f>'Compost Data'!B898</f>
        <v>41949</v>
      </c>
      <c t="str" s="16" r="B898">
        <v/>
      </c>
    </row>
    <row r="899">
      <c s="5" r="A899">
        <f>'Compost Data'!B899</f>
        <v>41950</v>
      </c>
      <c t="str" s="16" r="B899">
        <v/>
      </c>
    </row>
    <row r="900">
      <c s="5" r="A900">
        <f>'Compost Data'!B900</f>
        <v>41953</v>
      </c>
      <c t="str" s="16" r="B900">
        <v/>
      </c>
    </row>
    <row r="901">
      <c s="5" r="A901">
        <f>'Compost Data'!B901</f>
        <v>41954</v>
      </c>
      <c t="str" s="16" r="B901">
        <v/>
      </c>
    </row>
    <row r="902">
      <c s="5" r="A902">
        <f>'Compost Data'!B902</f>
        <v>41955</v>
      </c>
      <c t="str" s="16" r="B902">
        <v/>
      </c>
    </row>
    <row r="903">
      <c s="5" r="A903">
        <f>'Compost Data'!B903</f>
        <v>41956</v>
      </c>
      <c t="str" s="16" r="B903">
        <v/>
      </c>
    </row>
    <row r="904">
      <c s="5" r="A904">
        <f>'Compost Data'!B904</f>
        <v>41957</v>
      </c>
      <c t="str" s="16" r="B904">
        <v/>
      </c>
    </row>
    <row r="905">
      <c s="5" r="A905">
        <f>'Compost Data'!B905</f>
        <v>41960</v>
      </c>
      <c t="str" s="16" r="B905">
        <v/>
      </c>
    </row>
    <row r="906">
      <c s="5" r="A906">
        <f>'Compost Data'!B906</f>
        <v>41961</v>
      </c>
      <c t="str" s="16" r="B906">
        <v/>
      </c>
    </row>
    <row r="907">
      <c s="5" r="A907">
        <f>'Compost Data'!B907</f>
        <v>41962</v>
      </c>
      <c t="str" s="16" r="B907">
        <v/>
      </c>
    </row>
    <row r="908">
      <c s="5" r="A908">
        <f>'Compost Data'!B908</f>
        <v>41963</v>
      </c>
      <c t="str" s="16" r="B908">
        <v/>
      </c>
    </row>
    <row r="909">
      <c s="5" r="A909">
        <f>'Compost Data'!B909</f>
        <v>41964</v>
      </c>
      <c t="str" s="16" r="B909">
        <v/>
      </c>
    </row>
    <row r="910">
      <c s="5" r="A910">
        <f>'Compost Data'!B910</f>
        <v>41967</v>
      </c>
      <c t="str" s="16" r="B910">
        <v/>
      </c>
    </row>
    <row r="911">
      <c s="5" r="A911">
        <f>'Compost Data'!B911</f>
        <v>41968</v>
      </c>
      <c t="str" s="16" r="B911">
        <v/>
      </c>
    </row>
    <row r="912">
      <c s="5" r="A912">
        <f>'Compost Data'!B912</f>
        <v>41969</v>
      </c>
      <c t="str" s="16" r="B912">
        <v/>
      </c>
    </row>
    <row r="913">
      <c s="5" r="A913">
        <f>'Compost Data'!B913</f>
        <v>41970</v>
      </c>
      <c t="str" s="16" r="B913">
        <v/>
      </c>
    </row>
    <row r="914">
      <c s="5" r="A914">
        <f>'Compost Data'!B914</f>
        <v>41971</v>
      </c>
      <c t="str" s="16" r="B914">
        <v/>
      </c>
    </row>
    <row r="915">
      <c s="5" r="A915">
        <f>'Compost Data'!B915</f>
        <v>41974</v>
      </c>
      <c t="str" s="16" r="B915">
        <v/>
      </c>
    </row>
    <row r="916">
      <c s="5" r="A916">
        <f>'Compost Data'!B916</f>
        <v>41975</v>
      </c>
      <c t="str" s="16" r="B916">
        <v/>
      </c>
    </row>
    <row r="917">
      <c s="5" r="A917">
        <f>'Compost Data'!B917</f>
        <v>41976</v>
      </c>
      <c t="str" s="16" r="B917">
        <v/>
      </c>
    </row>
    <row r="918">
      <c s="5" r="A918">
        <f>'Compost Data'!B918</f>
        <v>41977</v>
      </c>
      <c t="str" s="16" r="B918">
        <v/>
      </c>
    </row>
    <row r="919">
      <c s="5" r="A919">
        <f>'Compost Data'!B919</f>
        <v>41978</v>
      </c>
      <c t="str" s="16" r="B919">
        <v/>
      </c>
    </row>
    <row r="920">
      <c s="5" r="A920">
        <f>'Compost Data'!B920</f>
        <v>41981</v>
      </c>
      <c t="str" s="16" r="B920">
        <v/>
      </c>
    </row>
    <row r="921">
      <c s="5" r="A921">
        <f>'Compost Data'!B921</f>
        <v>41982</v>
      </c>
      <c t="str" s="16" r="B921">
        <v/>
      </c>
    </row>
    <row r="922">
      <c s="5" r="A922">
        <f>'Compost Data'!B922</f>
        <v>41983</v>
      </c>
      <c t="str" s="16" r="B922">
        <v/>
      </c>
    </row>
    <row r="923">
      <c s="5" r="A923">
        <f>'Compost Data'!B923</f>
        <v>41984</v>
      </c>
      <c t="str" s="16" r="B923">
        <v/>
      </c>
    </row>
    <row r="924">
      <c s="5" r="A924">
        <f>'Compost Data'!B924</f>
        <v>41985</v>
      </c>
      <c t="str" s="16" r="B924">
        <v/>
      </c>
    </row>
    <row r="925">
      <c s="5" r="A925">
        <f>'Compost Data'!B925</f>
        <v>41988</v>
      </c>
      <c t="str" s="16" r="B925">
        <v/>
      </c>
    </row>
    <row r="926">
      <c s="5" r="A926">
        <f>'Compost Data'!B926</f>
        <v>41989</v>
      </c>
      <c t="str" s="16" r="B926">
        <v/>
      </c>
    </row>
    <row r="927">
      <c s="5" r="A927">
        <f>'Compost Data'!B927</f>
        <v>41990</v>
      </c>
      <c t="str" s="16" r="B927">
        <v/>
      </c>
    </row>
    <row r="928">
      <c s="5" r="A928">
        <f>'Compost Data'!B928</f>
        <v>41991</v>
      </c>
      <c t="str" s="16" r="B928">
        <v/>
      </c>
    </row>
    <row r="929">
      <c s="5" r="A929">
        <f>'Compost Data'!B929</f>
        <v>41992</v>
      </c>
      <c t="str" s="16" r="B929">
        <v/>
      </c>
    </row>
    <row r="930">
      <c s="5" r="A930">
        <f>'Compost Data'!B930</f>
        <v>41995</v>
      </c>
      <c t="str" s="16" r="B930">
        <v/>
      </c>
    </row>
    <row r="931">
      <c s="5" r="A931">
        <f>'Compost Data'!B931</f>
        <v>41996</v>
      </c>
      <c t="str" s="16" r="B931">
        <v/>
      </c>
    </row>
    <row r="932">
      <c s="5" r="A932">
        <f>'Compost Data'!B932</f>
        <v>41997</v>
      </c>
      <c t="str" s="16" r="B932">
        <v/>
      </c>
    </row>
    <row r="933">
      <c s="5" r="A933">
        <f>'Compost Data'!B933</f>
        <v>41998</v>
      </c>
      <c t="str" s="16" r="B933">
        <v/>
      </c>
    </row>
    <row r="934">
      <c s="5" r="A934">
        <f>'Compost Data'!B934</f>
        <v>41999</v>
      </c>
      <c t="str" s="16" r="B934">
        <v/>
      </c>
    </row>
    <row r="935">
      <c s="5" r="A935">
        <f>'Compost Data'!B935</f>
        <v>42002</v>
      </c>
      <c t="str" s="16" r="B935">
        <v/>
      </c>
    </row>
    <row r="936">
      <c s="5" r="A936">
        <f>'Compost Data'!B936</f>
        <v>42003</v>
      </c>
      <c t="str" s="16" r="B936">
        <v/>
      </c>
    </row>
    <row r="937">
      <c s="5" r="A937">
        <f>'Compost Data'!B937</f>
        <v>42004</v>
      </c>
      <c t="str" s="16" r="B937">
        <v/>
      </c>
    </row>
    <row r="938">
      <c s="5" r="A938">
        <f>'Compost Data'!B938</f>
        <v>42005</v>
      </c>
      <c t="str" s="16" r="B938">
        <v/>
      </c>
    </row>
    <row r="939">
      <c s="5" r="A939">
        <f>'Compost Data'!B939</f>
        <v>42006</v>
      </c>
      <c t="str" s="16" r="B939">
        <v/>
      </c>
    </row>
    <row r="940">
      <c s="5" r="A940">
        <f>'Compost Data'!B940</f>
        <v>42009</v>
      </c>
      <c t="str" s="16" r="B940">
        <v/>
      </c>
    </row>
    <row r="941">
      <c s="5" r="A941">
        <f>'Compost Data'!B941</f>
        <v>42010</v>
      </c>
      <c t="str" s="16" r="B941">
        <v/>
      </c>
    </row>
    <row r="942">
      <c s="5" r="A942">
        <f>'Compost Data'!B942</f>
        <v>42011</v>
      </c>
      <c t="str" s="16" r="B942">
        <v/>
      </c>
    </row>
    <row r="943">
      <c s="5" r="A943">
        <f>'Compost Data'!B943</f>
        <v>42012</v>
      </c>
      <c t="str" s="16" r="B943">
        <v/>
      </c>
    </row>
    <row r="944">
      <c s="5" r="A944">
        <f>'Compost Data'!B944</f>
        <v>42013</v>
      </c>
      <c t="str" s="16" r="B944">
        <v/>
      </c>
    </row>
    <row r="945">
      <c s="5" r="A945">
        <f>'Compost Data'!B945</f>
        <v>42016</v>
      </c>
      <c t="str" s="16" r="B945">
        <v/>
      </c>
    </row>
    <row r="946">
      <c s="5" r="A946">
        <f>'Compost Data'!B946</f>
        <v>42017</v>
      </c>
      <c t="str" s="16" r="B946">
        <v/>
      </c>
    </row>
    <row r="947">
      <c s="5" r="A947">
        <f>'Compost Data'!B947</f>
        <v>42018</v>
      </c>
      <c t="str" s="16" r="B947">
        <v/>
      </c>
    </row>
    <row r="948">
      <c s="5" r="A948">
        <f>'Compost Data'!B948</f>
        <v>42019</v>
      </c>
      <c t="str" s="16" r="B948">
        <v/>
      </c>
    </row>
    <row r="949">
      <c s="5" r="A949">
        <f>'Compost Data'!B949</f>
        <v>42020</v>
      </c>
      <c t="str" s="16" r="B949">
        <v/>
      </c>
    </row>
    <row r="950">
      <c s="5" r="A950">
        <f>'Compost Data'!B950</f>
        <v>42023</v>
      </c>
      <c t="str" s="16" r="B950">
        <v/>
      </c>
    </row>
    <row r="951">
      <c s="5" r="A951">
        <f>'Compost Data'!B951</f>
        <v>42024</v>
      </c>
      <c t="str" s="16" r="B951">
        <v/>
      </c>
    </row>
    <row r="952">
      <c s="5" r="A952">
        <f>'Compost Data'!B952</f>
        <v>42025</v>
      </c>
      <c t="str" s="16" r="B952">
        <v/>
      </c>
    </row>
    <row r="953">
      <c s="5" r="A953">
        <f>'Compost Data'!B953</f>
        <v>42026</v>
      </c>
      <c t="str" s="16" r="B953">
        <v/>
      </c>
    </row>
    <row r="954">
      <c s="5" r="A954">
        <f>'Compost Data'!B954</f>
        <v>42027</v>
      </c>
      <c t="str" s="16" r="B954">
        <v/>
      </c>
    </row>
    <row r="955">
      <c s="5" r="A955">
        <f>'Compost Data'!B955</f>
        <v>42030</v>
      </c>
      <c t="str" s="16" r="B955">
        <v/>
      </c>
    </row>
    <row r="956">
      <c s="5" r="A956">
        <f>'Compost Data'!B956</f>
        <v>42031</v>
      </c>
      <c t="str" s="16" r="B956">
        <v/>
      </c>
    </row>
    <row r="957">
      <c s="5" r="A957">
        <f>'Compost Data'!B957</f>
        <v>42032</v>
      </c>
      <c t="str" s="16" r="B957">
        <v/>
      </c>
    </row>
    <row r="958">
      <c s="5" r="A958">
        <f>'Compost Data'!B958</f>
        <v>42033</v>
      </c>
      <c t="str" s="16" r="B958">
        <v/>
      </c>
    </row>
    <row r="959">
      <c s="5" r="A959">
        <f>'Compost Data'!B959</f>
        <v>42034</v>
      </c>
      <c t="str" s="16" r="B959">
        <v/>
      </c>
    </row>
    <row r="960">
      <c s="5" r="A960">
        <f>'Compost Data'!B960</f>
        <v>42037</v>
      </c>
      <c t="str" s="16" r="B960">
        <v/>
      </c>
    </row>
    <row r="961">
      <c s="5" r="A961">
        <f>'Compost Data'!B961</f>
        <v>42038</v>
      </c>
      <c t="str" s="16" r="B961">
        <v/>
      </c>
    </row>
    <row r="962">
      <c s="5" r="A962">
        <f>'Compost Data'!B962</f>
        <v>42039</v>
      </c>
      <c t="str" s="16" r="B962">
        <v/>
      </c>
    </row>
    <row r="963">
      <c s="5" r="A963">
        <f>'Compost Data'!B963</f>
        <v>42040</v>
      </c>
      <c t="str" s="16" r="B963">
        <v/>
      </c>
    </row>
    <row r="964">
      <c s="5" r="A964">
        <f>'Compost Data'!B964</f>
        <v>42041</v>
      </c>
      <c t="str" s="16" r="B964">
        <v/>
      </c>
    </row>
    <row r="965">
      <c s="5" r="A965">
        <f>'Compost Data'!B965</f>
        <v>42044</v>
      </c>
      <c t="str" s="16" r="B965">
        <v/>
      </c>
    </row>
    <row r="966">
      <c s="5" r="A966">
        <f>'Compost Data'!B966</f>
        <v>42045</v>
      </c>
      <c t="str" s="16" r="B966">
        <v/>
      </c>
    </row>
    <row r="967">
      <c s="5" r="A967">
        <f>'Compost Data'!B967</f>
        <v>42046</v>
      </c>
      <c t="str" s="16" r="B967">
        <v/>
      </c>
    </row>
    <row r="968">
      <c s="5" r="A968">
        <f>'Compost Data'!B968</f>
        <v>42047</v>
      </c>
      <c t="str" s="16" r="B968">
        <v/>
      </c>
    </row>
    <row r="969">
      <c s="5" r="A969">
        <f>'Compost Data'!B969</f>
        <v>42048</v>
      </c>
      <c t="str" s="16" r="B969">
        <v/>
      </c>
    </row>
    <row r="970">
      <c s="5" r="A970">
        <f>'Compost Data'!B970</f>
        <v>42051</v>
      </c>
      <c t="str" s="16" r="B970">
        <v/>
      </c>
    </row>
    <row r="971">
      <c s="5" r="A971">
        <f>'Compost Data'!B971</f>
        <v>42052</v>
      </c>
      <c t="str" s="16" r="B971">
        <v/>
      </c>
    </row>
    <row r="972">
      <c s="5" r="A972">
        <f>'Compost Data'!B972</f>
        <v>42053</v>
      </c>
      <c t="str" s="16" r="B972">
        <v/>
      </c>
    </row>
    <row r="973">
      <c s="5" r="A973">
        <f>'Compost Data'!B973</f>
        <v>42054</v>
      </c>
      <c t="str" s="16" r="B973">
        <v/>
      </c>
    </row>
    <row r="974">
      <c s="5" r="A974">
        <f>'Compost Data'!B974</f>
        <v>42055</v>
      </c>
      <c t="str" s="16" r="B974">
        <v/>
      </c>
    </row>
    <row r="975">
      <c s="5" r="A975">
        <f>'Compost Data'!B975</f>
        <v>42058</v>
      </c>
      <c t="str" s="16" r="B975">
        <v/>
      </c>
    </row>
    <row r="976">
      <c s="5" r="A976">
        <f>'Compost Data'!B976</f>
        <v>42059</v>
      </c>
      <c t="str" s="16" r="B976">
        <v/>
      </c>
    </row>
    <row r="977">
      <c s="5" r="A977">
        <f>'Compost Data'!B977</f>
        <v>42060</v>
      </c>
      <c t="str" s="16" r="B977">
        <v/>
      </c>
    </row>
    <row r="978">
      <c s="5" r="A978">
        <f>'Compost Data'!B978</f>
        <v>42061</v>
      </c>
      <c t="str" s="16" r="B978">
        <v/>
      </c>
    </row>
    <row r="979">
      <c s="5" r="A979">
        <f>'Compost Data'!B979</f>
        <v>42062</v>
      </c>
      <c t="str" s="16" r="B979">
        <v/>
      </c>
    </row>
    <row r="980">
      <c s="5" r="A980">
        <f>'Compost Data'!B980</f>
        <v>42065</v>
      </c>
      <c t="str" s="16" r="B980">
        <v/>
      </c>
    </row>
    <row r="981">
      <c s="5" r="A981">
        <f>'Compost Data'!B981</f>
        <v>42066</v>
      </c>
      <c t="str" s="16" r="B981">
        <v/>
      </c>
    </row>
    <row r="982">
      <c s="5" r="A982">
        <f>'Compost Data'!B982</f>
        <v>42067</v>
      </c>
      <c t="str" s="16" r="B982">
        <v/>
      </c>
    </row>
    <row r="983">
      <c s="5" r="A983">
        <f>'Compost Data'!B983</f>
        <v>42068</v>
      </c>
      <c t="str" s="16" r="B983">
        <v/>
      </c>
    </row>
    <row r="984">
      <c s="5" r="A984">
        <f>'Compost Data'!B984</f>
        <v>42069</v>
      </c>
      <c t="str" s="16" r="B984">
        <v/>
      </c>
    </row>
    <row r="985">
      <c s="5" r="A985">
        <f>'Compost Data'!B985</f>
        <v>42072</v>
      </c>
      <c t="str" s="16" r="B985">
        <v/>
      </c>
    </row>
    <row r="986">
      <c s="5" r="A986">
        <f>'Compost Data'!B986</f>
        <v>42073</v>
      </c>
      <c t="str" s="16" r="B986">
        <v/>
      </c>
    </row>
    <row r="987">
      <c s="5" r="A987">
        <f>'Compost Data'!B987</f>
        <v>42074</v>
      </c>
      <c t="str" s="16" r="B987">
        <v/>
      </c>
    </row>
    <row r="988">
      <c s="5" r="A988">
        <f>'Compost Data'!B988</f>
        <v>42075</v>
      </c>
      <c t="str" s="16" r="B988">
        <v/>
      </c>
    </row>
    <row r="989">
      <c s="5" r="A989">
        <f>'Compost Data'!B989</f>
        <v>42076</v>
      </c>
      <c t="str" s="16" r="B989">
        <v/>
      </c>
    </row>
    <row r="990">
      <c s="5" r="A990">
        <f>'Compost Data'!B990</f>
        <v>42079</v>
      </c>
      <c t="str" s="16" r="B990">
        <v/>
      </c>
    </row>
    <row r="991">
      <c s="5" r="A991">
        <f>'Compost Data'!B991</f>
        <v>42080</v>
      </c>
      <c t="str" s="16" r="B991">
        <v/>
      </c>
    </row>
    <row r="992">
      <c s="5" r="A992">
        <f>'Compost Data'!B992</f>
        <v>42081</v>
      </c>
      <c t="str" s="16" r="B992">
        <v/>
      </c>
    </row>
    <row r="993">
      <c s="5" r="A993">
        <f>'Compost Data'!B993</f>
        <v>42082</v>
      </c>
      <c t="str" s="16" r="B993">
        <v/>
      </c>
    </row>
    <row r="994">
      <c s="5" r="A994">
        <f>'Compost Data'!B994</f>
        <v>42083</v>
      </c>
      <c t="str" s="16" r="B994">
        <v/>
      </c>
    </row>
    <row r="995">
      <c s="5" r="A995">
        <f>'Compost Data'!B995</f>
        <v>42086</v>
      </c>
      <c t="str" s="16" r="B995">
        <v/>
      </c>
    </row>
    <row r="996">
      <c s="5" r="A996">
        <f>'Compost Data'!B996</f>
        <v>42087</v>
      </c>
      <c t="str" s="16" r="B996">
        <v/>
      </c>
    </row>
    <row r="997">
      <c s="5" r="A997">
        <f>'Compost Data'!B997</f>
        <v>42088</v>
      </c>
      <c t="str" s="16" r="B997">
        <v/>
      </c>
    </row>
    <row r="998">
      <c s="5" r="A998">
        <f>'Compost Data'!B998</f>
        <v>42089</v>
      </c>
      <c t="str" s="16" r="B998">
        <v/>
      </c>
    </row>
    <row r="999">
      <c s="5" r="A999">
        <f>'Compost Data'!B999</f>
        <v>42090</v>
      </c>
      <c t="str" s="16" r="B999">
        <v/>
      </c>
    </row>
    <row r="1000">
      <c s="5" r="A1000">
        <f>'Compost Data'!B1000</f>
        <v>42093</v>
      </c>
      <c t="str" s="16" r="B1000">
        <v/>
      </c>
    </row>
    <row r="1001">
      <c s="5" r="A1001">
        <f>'Compost Data'!B1001</f>
        <v>42094</v>
      </c>
      <c t="str" s="16" r="B1001">
        <v/>
      </c>
    </row>
    <row r="1002">
      <c s="5" r="A1002">
        <f>'Compost Data'!B1002</f>
        <v>42095</v>
      </c>
      <c t="str" s="16" r="B1002">
        <v/>
      </c>
    </row>
    <row r="1003">
      <c s="5" r="A1003">
        <f>'Compost Data'!B1003</f>
        <v>42096</v>
      </c>
      <c t="str" s="16" r="B1003">
        <v/>
      </c>
    </row>
    <row r="1004">
      <c s="5" r="A1004">
        <f>'Compost Data'!B1004</f>
        <v>42097</v>
      </c>
      <c t="str" s="16" r="B1004">
        <v/>
      </c>
    </row>
    <row r="1005">
      <c s="5" r="A1005">
        <f>'Compost Data'!B1005</f>
        <v>42100</v>
      </c>
      <c t="str" s="16" r="B1005">
        <v/>
      </c>
    </row>
    <row r="1006">
      <c s="5" r="A1006">
        <f>'Compost Data'!B1006</f>
        <v>42101</v>
      </c>
      <c t="str" s="16" r="B1006">
        <v/>
      </c>
    </row>
    <row r="1007">
      <c s="5" r="A1007">
        <f>'Compost Data'!B1007</f>
        <v>42102</v>
      </c>
      <c t="str" s="16" r="B1007">
        <v/>
      </c>
    </row>
    <row r="1008">
      <c s="5" r="A1008">
        <f>'Compost Data'!B1008</f>
        <v>42103</v>
      </c>
      <c t="str" s="16" r="B1008">
        <v/>
      </c>
    </row>
    <row r="1009">
      <c s="5" r="A1009">
        <f>'Compost Data'!B1009</f>
        <v>42104</v>
      </c>
      <c t="str" s="16" r="B1009">
        <v/>
      </c>
    </row>
    <row r="1010">
      <c s="5" r="A1010">
        <f>'Compost Data'!B1010</f>
        <v>42107</v>
      </c>
      <c t="str" s="16" r="B1010">
        <v/>
      </c>
    </row>
    <row r="1011">
      <c s="5" r="A1011">
        <f>'Compost Data'!B1011</f>
        <v>42108</v>
      </c>
      <c t="str" s="16" r="B1011">
        <v/>
      </c>
    </row>
    <row r="1012">
      <c s="5" r="A1012">
        <f>'Compost Data'!B1012</f>
        <v>42109</v>
      </c>
      <c t="str" s="16" r="B1012">
        <v/>
      </c>
    </row>
    <row r="1013">
      <c s="5" r="A1013">
        <f>'Compost Data'!B1013</f>
        <v>42110</v>
      </c>
      <c t="str" s="16" r="B1013">
        <v/>
      </c>
    </row>
    <row r="1014">
      <c s="5" r="A1014">
        <f>'Compost Data'!B1014</f>
        <v>42111</v>
      </c>
      <c t="str" s="16" r="B1014">
        <v/>
      </c>
    </row>
    <row r="1015">
      <c s="5" r="A1015">
        <f>'Compost Data'!B1015</f>
        <v>42114</v>
      </c>
      <c t="str" s="16" r="B1015">
        <v/>
      </c>
    </row>
    <row r="1016">
      <c s="5" r="A1016">
        <f>'Compost Data'!B1016</f>
        <v>42115</v>
      </c>
      <c t="str" s="16" r="B1016">
        <v/>
      </c>
    </row>
    <row r="1017">
      <c s="5" r="A1017">
        <f>'Compost Data'!B1017</f>
        <v>42116</v>
      </c>
      <c t="str" s="16" r="B1017">
        <v/>
      </c>
    </row>
    <row r="1018">
      <c s="5" r="A1018">
        <f>'Compost Data'!B1018</f>
        <v>42117</v>
      </c>
      <c t="str" s="16" r="B1018">
        <v/>
      </c>
    </row>
    <row r="1019">
      <c s="5" r="A1019">
        <f>'Compost Data'!B1019</f>
        <v>42118</v>
      </c>
      <c t="str" s="16" r="B1019">
        <v/>
      </c>
    </row>
    <row r="1020">
      <c s="5" r="A1020">
        <f>'Compost Data'!B1020</f>
        <v>42121</v>
      </c>
      <c t="str" s="16" r="B1020">
        <v/>
      </c>
    </row>
    <row r="1021">
      <c s="5" r="A1021">
        <f>'Compost Data'!B1021</f>
        <v>42122</v>
      </c>
      <c t="str" s="16" r="B1021">
        <v/>
      </c>
    </row>
    <row r="1022">
      <c s="5" r="A1022">
        <f>'Compost Data'!B1022</f>
        <v>42123</v>
      </c>
      <c t="str" s="16" r="B1022">
        <v/>
      </c>
    </row>
    <row r="1023">
      <c s="5" r="A1023">
        <f>'Compost Data'!B1023</f>
        <v>42124</v>
      </c>
      <c t="str" s="16" r="B1023">
        <v/>
      </c>
    </row>
    <row r="1024">
      <c s="5" r="A1024">
        <f>'Compost Data'!B1024</f>
        <v>42125</v>
      </c>
      <c t="str" s="16" r="B1024">
        <v/>
      </c>
    </row>
    <row r="1025">
      <c s="5" r="A1025">
        <f>'Compost Data'!B1025</f>
        <v>42128</v>
      </c>
      <c t="str" s="16" r="B1025">
        <v/>
      </c>
    </row>
    <row r="1026">
      <c s="5" r="A1026">
        <f>'Compost Data'!B1026</f>
        <v>42129</v>
      </c>
      <c t="str" s="16" r="B1026">
        <v/>
      </c>
    </row>
    <row r="1027">
      <c s="5" r="A1027">
        <f>'Compost Data'!B1027</f>
        <v>42130</v>
      </c>
      <c t="str" s="16" r="B1027">
        <v/>
      </c>
    </row>
    <row r="1028">
      <c s="5" r="A1028">
        <f>'Compost Data'!B1028</f>
        <v>42131</v>
      </c>
      <c t="str" s="16" r="B1028">
        <v/>
      </c>
    </row>
    <row r="1029">
      <c s="5" r="A1029">
        <f>'Compost Data'!B1029</f>
        <v>42132</v>
      </c>
      <c t="str" s="16" r="B1029">
        <v/>
      </c>
    </row>
    <row r="1030">
      <c s="5" r="A1030">
        <f>'Compost Data'!B1030</f>
        <v>42135</v>
      </c>
      <c t="str" s="16" r="B1030">
        <v/>
      </c>
    </row>
    <row r="1031">
      <c s="5" r="A1031">
        <f>'Compost Data'!B1031</f>
        <v>42136</v>
      </c>
      <c t="str" s="16" r="B1031">
        <v/>
      </c>
    </row>
    <row r="1032">
      <c s="5" r="A1032">
        <f>'Compost Data'!B1032</f>
        <v>42137</v>
      </c>
      <c t="str" s="16" r="B1032">
        <v/>
      </c>
    </row>
    <row r="1033">
      <c s="5" r="A1033">
        <f>'Compost Data'!B1033</f>
        <v>42138</v>
      </c>
      <c t="str" s="16" r="B1033">
        <v/>
      </c>
    </row>
    <row r="1034">
      <c s="5" r="A1034">
        <f>'Compost Data'!B1034</f>
        <v>42139</v>
      </c>
      <c t="str" s="16" r="B1034">
        <v/>
      </c>
    </row>
    <row r="1035">
      <c s="5" r="A1035">
        <f>'Compost Data'!B1035</f>
        <v>42142</v>
      </c>
      <c t="str" s="16" r="B1035">
        <v/>
      </c>
    </row>
    <row r="1036">
      <c s="5" r="A1036">
        <f>'Compost Data'!B1036</f>
        <v>42143</v>
      </c>
      <c t="str" s="16" r="B1036">
        <v/>
      </c>
    </row>
    <row r="1037">
      <c s="5" r="A1037">
        <f>'Compost Data'!B1037</f>
        <v>42144</v>
      </c>
      <c t="str" s="16" r="B1037">
        <v/>
      </c>
    </row>
    <row r="1038">
      <c s="5" r="A1038">
        <f>'Compost Data'!B1038</f>
        <v>42145</v>
      </c>
      <c t="str" s="16" r="B1038">
        <v/>
      </c>
    </row>
    <row r="1039">
      <c s="5" r="A1039">
        <f>'Compost Data'!B1039</f>
        <v>42146</v>
      </c>
      <c t="str" s="16" r="B1039">
        <v/>
      </c>
    </row>
    <row r="1040">
      <c s="5" r="A1040">
        <f>'Compost Data'!B1040</f>
        <v>42149</v>
      </c>
      <c t="str" s="16" r="B1040">
        <v/>
      </c>
    </row>
    <row r="1041">
      <c s="5" r="A1041">
        <f>'Compost Data'!B1041</f>
        <v>42150</v>
      </c>
      <c t="str" s="16" r="B1041">
        <v/>
      </c>
    </row>
    <row r="1042">
      <c s="5" r="A1042">
        <f>'Compost Data'!B1042</f>
        <v>42151</v>
      </c>
      <c t="str" s="16" r="B1042">
        <v/>
      </c>
    </row>
    <row r="1043">
      <c s="5" r="A1043">
        <f>'Compost Data'!B1043</f>
        <v>42152</v>
      </c>
      <c t="str" s="16" r="B1043">
        <v/>
      </c>
    </row>
    <row r="1044">
      <c s="5" r="A1044">
        <f>'Compost Data'!B1044</f>
        <v>42153</v>
      </c>
      <c t="str" s="16" r="B1044">
        <v/>
      </c>
    </row>
    <row r="1045">
      <c s="5" r="A1045">
        <f>'Compost Data'!B1045</f>
        <v>42156</v>
      </c>
      <c t="str" s="16" r="B1045">
        <v/>
      </c>
    </row>
    <row r="1046">
      <c s="5" r="A1046">
        <f>'Compost Data'!B1046</f>
        <v>42157</v>
      </c>
      <c t="str" s="16" r="B1046">
        <v/>
      </c>
    </row>
    <row r="1047">
      <c s="5" r="A1047">
        <f>'Compost Data'!B1047</f>
        <v>42158</v>
      </c>
      <c t="str" s="16" r="B1047">
        <v/>
      </c>
    </row>
    <row r="1048">
      <c s="5" r="A1048">
        <f>'Compost Data'!B1048</f>
        <v>42159</v>
      </c>
      <c t="str" s="16" r="B1048">
        <v/>
      </c>
    </row>
    <row r="1049">
      <c s="5" r="A1049">
        <f>'Compost Data'!B1049</f>
        <v>42160</v>
      </c>
      <c t="str" s="16" r="B1049">
        <v/>
      </c>
    </row>
    <row r="1050">
      <c s="5" r="A1050">
        <f>'Compost Data'!B1050</f>
        <v>42163</v>
      </c>
      <c t="str" s="16" r="B1050">
        <v/>
      </c>
    </row>
    <row r="1051">
      <c s="5" r="A1051">
        <f>'Compost Data'!B1051</f>
        <v>42164</v>
      </c>
      <c t="str" s="16" r="B1051">
        <v/>
      </c>
    </row>
    <row r="1052">
      <c s="5" r="A1052">
        <f>'Compost Data'!B1052</f>
        <v>42165</v>
      </c>
      <c t="str" s="16" r="B1052">
        <v/>
      </c>
    </row>
    <row r="1053">
      <c s="5" r="A1053">
        <f>'Compost Data'!B1053</f>
        <v>42166</v>
      </c>
      <c t="str" s="16" r="B1053">
        <v/>
      </c>
    </row>
    <row r="1054">
      <c s="5" r="A1054">
        <f>'Compost Data'!B1054</f>
        <v>42167</v>
      </c>
      <c t="str" s="16" r="B1054">
        <v/>
      </c>
    </row>
    <row r="1055">
      <c s="5" r="A1055">
        <f>'Compost Data'!B1055</f>
        <v>42170</v>
      </c>
      <c t="str" s="16" r="B1055">
        <v/>
      </c>
    </row>
    <row r="1056">
      <c s="5" r="A1056">
        <f>'Compost Data'!B1056</f>
        <v>42171</v>
      </c>
      <c t="str" s="16" r="B1056">
        <v/>
      </c>
    </row>
    <row r="1057">
      <c s="5" r="A1057">
        <f>'Compost Data'!B1057</f>
        <v>42172</v>
      </c>
      <c t="str" s="16" r="B1057">
        <v/>
      </c>
    </row>
    <row r="1058">
      <c s="5" r="A1058">
        <f>'Compost Data'!B1058</f>
        <v>42173</v>
      </c>
      <c t="str" s="16" r="B1058">
        <v/>
      </c>
    </row>
    <row r="1059">
      <c s="5" r="A1059">
        <f>'Compost Data'!B1059</f>
        <v>42174</v>
      </c>
      <c t="str" s="16" r="B1059">
        <v/>
      </c>
    </row>
    <row r="1060">
      <c s="5" r="A1060">
        <f>'Compost Data'!B1060</f>
        <v>42177</v>
      </c>
      <c t="str" s="16" r="B1060">
        <v/>
      </c>
    </row>
    <row r="1061">
      <c s="5" r="A1061">
        <f>'Compost Data'!B1061</f>
        <v>42178</v>
      </c>
      <c t="str" s="16" r="B1061">
        <v/>
      </c>
    </row>
    <row r="1062">
      <c s="5" r="A1062">
        <f>'Compost Data'!B1062</f>
        <v>42179</v>
      </c>
      <c t="str" s="16" r="B1062">
        <v/>
      </c>
    </row>
    <row r="1063">
      <c s="5" r="A1063">
        <f>'Compost Data'!B1063</f>
        <v>42180</v>
      </c>
      <c t="str" s="16" r="B1063">
        <v/>
      </c>
    </row>
    <row r="1064">
      <c s="5" r="A1064">
        <f>'Compost Data'!B1064</f>
        <v>42181</v>
      </c>
      <c t="str" s="16" r="B1064">
        <v/>
      </c>
    </row>
    <row r="1065">
      <c s="5" r="A1065">
        <f>'Compost Data'!B1065</f>
        <v>42184</v>
      </c>
      <c t="str" s="16" r="B1065">
        <v/>
      </c>
    </row>
    <row r="1066">
      <c s="5" r="A1066">
        <f>'Compost Data'!B1066</f>
        <v>42185</v>
      </c>
      <c t="str" s="16" r="B1066">
        <v/>
      </c>
    </row>
    <row r="1067">
      <c s="5" r="A1067">
        <f>'Compost Data'!B1067</f>
        <v>42186</v>
      </c>
      <c t="str" s="16" r="B1067">
        <v/>
      </c>
    </row>
    <row r="1068">
      <c s="5" r="A1068">
        <f>'Compost Data'!B1068</f>
        <v>42187</v>
      </c>
      <c t="str" s="16" r="B1068">
        <v/>
      </c>
    </row>
    <row r="1069">
      <c s="5" r="A1069">
        <f>'Compost Data'!B1069</f>
        <v>42188</v>
      </c>
      <c t="str" s="16" r="B1069">
        <v/>
      </c>
    </row>
    <row r="1070">
      <c s="5" r="A1070">
        <f>'Compost Data'!B1070</f>
        <v>42191</v>
      </c>
      <c t="str" s="16" r="B1070">
        <v/>
      </c>
    </row>
    <row r="1071">
      <c s="5" r="A1071">
        <f>'Compost Data'!B1071</f>
        <v>42192</v>
      </c>
      <c t="str" s="16" r="B1071">
        <v/>
      </c>
    </row>
    <row r="1072">
      <c s="5" r="A1072">
        <f>'Compost Data'!B1072</f>
        <v>42193</v>
      </c>
      <c t="str" s="16" r="B1072">
        <v/>
      </c>
    </row>
    <row r="1073">
      <c s="5" r="A1073">
        <f>'Compost Data'!B1073</f>
        <v>42194</v>
      </c>
      <c t="str" s="16" r="B1073">
        <v/>
      </c>
    </row>
    <row r="1074">
      <c s="5" r="A1074">
        <f>'Compost Data'!B1074</f>
        <v>42195</v>
      </c>
      <c t="str" s="16" r="B1074">
        <v/>
      </c>
    </row>
    <row r="1075">
      <c s="5" r="A1075">
        <f>'Compost Data'!B1075</f>
        <v>42198</v>
      </c>
      <c t="str" s="16" r="B1075">
        <v/>
      </c>
    </row>
    <row r="1076">
      <c s="5" r="A1076">
        <f>'Compost Data'!B1076</f>
        <v>42199</v>
      </c>
      <c t="str" s="16" r="B1076">
        <v/>
      </c>
    </row>
    <row r="1077">
      <c s="5" r="A1077">
        <f>'Compost Data'!B1077</f>
        <v>42200</v>
      </c>
      <c t="str" s="16" r="B1077">
        <v/>
      </c>
    </row>
    <row r="1078">
      <c s="5" r="A1078">
        <f>'Compost Data'!B1078</f>
        <v>42201</v>
      </c>
      <c t="str" s="16" r="B1078">
        <v/>
      </c>
    </row>
    <row r="1079">
      <c s="5" r="A1079">
        <f>'Compost Data'!B1079</f>
        <v>42202</v>
      </c>
      <c t="str" s="16" r="B1079">
        <v/>
      </c>
    </row>
    <row r="1080">
      <c s="5" r="A1080">
        <f>'Compost Data'!B1080</f>
        <v>42205</v>
      </c>
      <c t="str" s="16" r="B1080">
        <v/>
      </c>
    </row>
    <row r="1081">
      <c s="5" r="A1081">
        <f>'Compost Data'!B1081</f>
        <v>42206</v>
      </c>
      <c t="str" s="16" r="B1081">
        <v/>
      </c>
    </row>
    <row r="1082">
      <c s="5" r="A1082">
        <f>'Compost Data'!B1082</f>
        <v>42207</v>
      </c>
      <c t="str" s="16" r="B1082">
        <v/>
      </c>
    </row>
    <row r="1083">
      <c s="5" r="A1083">
        <f>'Compost Data'!B1083</f>
        <v>42208</v>
      </c>
      <c t="str" s="16" r="B1083">
        <v/>
      </c>
    </row>
    <row r="1084">
      <c s="5" r="A1084">
        <f>'Compost Data'!B1084</f>
        <v>42209</v>
      </c>
      <c t="str" s="16" r="B1084">
        <v/>
      </c>
    </row>
    <row r="1085">
      <c s="5" r="A1085">
        <f>'Compost Data'!B1085</f>
        <v>42212</v>
      </c>
      <c t="str" s="16" r="B1085">
        <v/>
      </c>
    </row>
    <row r="1086">
      <c s="5" r="A1086">
        <f>'Compost Data'!B1086</f>
        <v>42213</v>
      </c>
      <c t="str" s="16" r="B1086">
        <v/>
      </c>
    </row>
    <row r="1087">
      <c s="5" r="A1087">
        <f>'Compost Data'!B1087</f>
        <v>42214</v>
      </c>
      <c t="str" s="16" r="B1087">
        <v/>
      </c>
    </row>
    <row r="1088">
      <c s="5" r="A1088">
        <f>'Compost Data'!B1088</f>
        <v>42215</v>
      </c>
      <c t="str" s="16" r="B1088">
        <v/>
      </c>
    </row>
    <row r="1089">
      <c s="5" r="A1089">
        <f>'Compost Data'!B1089</f>
        <v>42216</v>
      </c>
      <c t="str" s="16" r="B1089">
        <v/>
      </c>
    </row>
    <row r="1090">
      <c s="5" r="A1090">
        <f>'Compost Data'!B1090</f>
        <v>42219</v>
      </c>
      <c t="str" s="16" r="B1090">
        <v/>
      </c>
    </row>
    <row r="1091">
      <c s="5" r="A1091">
        <f>'Compost Data'!B1091</f>
        <v>42220</v>
      </c>
      <c t="str" s="16" r="B1091">
        <v/>
      </c>
    </row>
    <row r="1092">
      <c s="5" r="A1092">
        <f>'Compost Data'!B1092</f>
        <v>42221</v>
      </c>
      <c t="str" s="16" r="B1092">
        <v/>
      </c>
    </row>
    <row r="1093">
      <c s="5" r="A1093">
        <f>'Compost Data'!B1093</f>
        <v>42222</v>
      </c>
      <c t="str" s="16" r="B1093">
        <v/>
      </c>
    </row>
    <row r="1094">
      <c s="5" r="A1094">
        <f>'Compost Data'!B1094</f>
        <v>42223</v>
      </c>
      <c t="str" s="16" r="B1094">
        <v/>
      </c>
    </row>
    <row r="1095">
      <c s="5" r="A1095">
        <f>'Compost Data'!B1095</f>
        <v>42226</v>
      </c>
      <c t="str" s="16" r="B1095">
        <v/>
      </c>
    </row>
    <row r="1096">
      <c s="5" r="A1096">
        <f>'Compost Data'!B1096</f>
        <v>42227</v>
      </c>
      <c t="str" s="16" r="B1096">
        <v/>
      </c>
    </row>
    <row r="1097">
      <c s="5" r="A1097">
        <f>'Compost Data'!B1097</f>
        <v>42228</v>
      </c>
      <c t="str" s="16" r="B1097">
        <v/>
      </c>
    </row>
    <row r="1098">
      <c s="5" r="A1098">
        <f>'Compost Data'!B1098</f>
        <v>42229</v>
      </c>
      <c t="str" s="16" r="B1098">
        <v/>
      </c>
    </row>
    <row r="1099">
      <c s="5" r="A1099">
        <f>'Compost Data'!B1099</f>
        <v>42230</v>
      </c>
      <c t="str" s="16" r="B1099">
        <v/>
      </c>
    </row>
    <row r="1100">
      <c s="5" r="A1100">
        <f>'Compost Data'!B1100</f>
        <v>42233</v>
      </c>
      <c t="str" s="16" r="B1100">
        <v/>
      </c>
    </row>
    <row r="1101">
      <c s="5" r="A1101">
        <f>'Compost Data'!B1101</f>
        <v>42234</v>
      </c>
      <c t="str" s="16" r="B1101">
        <v/>
      </c>
    </row>
    <row r="1102">
      <c s="5" r="A1102">
        <f>'Compost Data'!B1102</f>
        <v>42235</v>
      </c>
      <c t="str" s="16" r="B1102">
        <v/>
      </c>
    </row>
    <row r="1103">
      <c s="5" r="A1103">
        <f>'Compost Data'!B1103</f>
        <v>42236</v>
      </c>
      <c t="str" s="16" r="B1103">
        <v/>
      </c>
    </row>
    <row r="1104">
      <c s="5" r="A1104">
        <f>'Compost Data'!B1104</f>
        <v>42237</v>
      </c>
      <c t="str" s="16" r="B1104">
        <v/>
      </c>
    </row>
    <row r="1105">
      <c s="5" r="A1105">
        <f>'Compost Data'!B1105</f>
        <v>42240</v>
      </c>
      <c t="str" s="16" r="B1105">
        <v/>
      </c>
    </row>
    <row r="1106">
      <c s="5" r="A1106">
        <f>'Compost Data'!B1106</f>
        <v>42241</v>
      </c>
      <c t="str" s="16" r="B1106">
        <v/>
      </c>
    </row>
    <row r="1107">
      <c s="5" r="A1107">
        <f>'Compost Data'!B1107</f>
        <v>42242</v>
      </c>
      <c t="str" s="16" r="B1107">
        <v/>
      </c>
    </row>
    <row r="1108">
      <c s="5" r="A1108">
        <f>'Compost Data'!B1108</f>
        <v>42243</v>
      </c>
      <c t="str" s="16" r="B1108">
        <v/>
      </c>
    </row>
    <row r="1109">
      <c s="5" r="A1109">
        <f>'Compost Data'!B1109</f>
        <v>42244</v>
      </c>
      <c t="str" s="16" r="B1109">
        <v/>
      </c>
    </row>
    <row r="1110">
      <c s="5" r="A1110">
        <f>'Compost Data'!B1110</f>
        <v>42247</v>
      </c>
      <c t="str" s="16" r="B1110">
        <v/>
      </c>
    </row>
    <row r="1111">
      <c s="5" r="A1111">
        <f>'Compost Data'!B1111</f>
        <v>42248</v>
      </c>
      <c t="str" s="16" r="B1111">
        <v/>
      </c>
    </row>
    <row r="1112">
      <c s="5" r="A1112">
        <f>'Compost Data'!B1112</f>
        <v>42249</v>
      </c>
      <c t="str" s="16" r="B1112">
        <v/>
      </c>
    </row>
    <row r="1113">
      <c s="5" r="A1113">
        <f>'Compost Data'!B1113</f>
        <v>42250</v>
      </c>
      <c t="str" s="16" r="B1113">
        <v/>
      </c>
    </row>
    <row r="1114">
      <c s="5" r="A1114">
        <f>'Compost Data'!B1114</f>
        <v>42251</v>
      </c>
      <c t="str" s="16" r="B1114">
        <v/>
      </c>
    </row>
    <row r="1115">
      <c s="5" r="A1115">
        <f>'Compost Data'!B1115</f>
        <v>42254</v>
      </c>
      <c t="str" s="16" r="B1115">
        <v/>
      </c>
    </row>
    <row r="1116">
      <c s="5" r="A1116">
        <f>'Compost Data'!B1116</f>
        <v>42255</v>
      </c>
      <c t="str" s="16" r="B1116">
        <v/>
      </c>
    </row>
    <row r="1117">
      <c s="5" r="A1117">
        <f>'Compost Data'!B1117</f>
        <v>42256</v>
      </c>
      <c t="str" s="16" r="B1117">
        <v/>
      </c>
    </row>
    <row r="1118">
      <c s="5" r="A1118">
        <f>'Compost Data'!B1118</f>
        <v>42257</v>
      </c>
      <c t="str" s="16" r="B1118">
        <v/>
      </c>
    </row>
    <row r="1119">
      <c s="5" r="A1119">
        <f>'Compost Data'!B1119</f>
        <v>42258</v>
      </c>
      <c t="str" s="16" r="B1119">
        <v/>
      </c>
    </row>
    <row r="1120">
      <c s="5" r="A1120">
        <f>'Compost Data'!B1120</f>
        <v>42261</v>
      </c>
      <c t="str" s="16" r="B1120">
        <v/>
      </c>
    </row>
    <row r="1121">
      <c s="5" r="A1121">
        <f>'Compost Data'!B1121</f>
        <v>42262</v>
      </c>
      <c t="str" s="16" r="B1121">
        <v/>
      </c>
    </row>
    <row r="1122">
      <c s="5" r="A1122">
        <f>'Compost Data'!B1122</f>
        <v>42263</v>
      </c>
      <c t="str" s="16" r="B1122">
        <v/>
      </c>
    </row>
    <row r="1123">
      <c s="5" r="A1123">
        <f>'Compost Data'!B1123</f>
        <v>42264</v>
      </c>
      <c t="str" s="16" r="B1123">
        <v/>
      </c>
    </row>
    <row r="1124">
      <c s="5" r="A1124">
        <f>'Compost Data'!B1124</f>
        <v>42265</v>
      </c>
      <c t="str" s="16" r="B1124">
        <v/>
      </c>
    </row>
    <row r="1125">
      <c s="5" r="A1125">
        <f>'Compost Data'!B1125</f>
        <v>42268</v>
      </c>
      <c t="str" s="16" r="B1125">
        <v/>
      </c>
    </row>
    <row r="1126">
      <c s="5" r="A1126">
        <f>'Compost Data'!B1126</f>
        <v>42269</v>
      </c>
      <c t="str" s="16" r="B1126">
        <v/>
      </c>
    </row>
    <row r="1127">
      <c s="5" r="A1127">
        <f>'Compost Data'!B1127</f>
        <v>42270</v>
      </c>
      <c t="str" s="16" r="B1127">
        <v/>
      </c>
    </row>
    <row r="1128">
      <c s="5" r="A1128">
        <f>'Compost Data'!B1128</f>
        <v>42271</v>
      </c>
      <c t="str" s="16" r="B1128">
        <v/>
      </c>
    </row>
    <row r="1129">
      <c s="5" r="A1129">
        <f>'Compost Data'!B1129</f>
        <v>42272</v>
      </c>
      <c t="str" s="16" r="B1129">
        <v/>
      </c>
    </row>
    <row r="1130">
      <c s="5" r="A1130">
        <f>'Compost Data'!B1130</f>
        <v>42275</v>
      </c>
      <c t="str" s="16" r="B1130">
        <v/>
      </c>
    </row>
    <row r="1131">
      <c s="5" r="A1131">
        <f>'Compost Data'!B1131</f>
        <v>42276</v>
      </c>
      <c t="str" s="16" r="B1131">
        <v/>
      </c>
    </row>
    <row r="1132">
      <c s="5" r="A1132">
        <f>'Compost Data'!B1132</f>
        <v>42277</v>
      </c>
      <c t="str" s="16" r="B1132">
        <v/>
      </c>
    </row>
    <row r="1133">
      <c s="5" r="A1133">
        <f>'Compost Data'!B1133</f>
        <v>42278</v>
      </c>
      <c t="str" s="16" r="B1133">
        <v/>
      </c>
    </row>
    <row r="1134">
      <c s="5" r="A1134">
        <f>'Compost Data'!B1134</f>
        <v>42279</v>
      </c>
      <c t="str" s="16" r="B1134">
        <v/>
      </c>
    </row>
    <row r="1135">
      <c s="5" r="A1135">
        <f>'Compost Data'!B1135</f>
        <v>42282</v>
      </c>
      <c t="str" s="16" r="B1135">
        <v/>
      </c>
    </row>
    <row r="1136">
      <c s="5" r="A1136">
        <f>'Compost Data'!B1136</f>
        <v>42283</v>
      </c>
      <c t="str" s="16" r="B1136">
        <v/>
      </c>
    </row>
    <row r="1137">
      <c s="5" r="A1137">
        <f>'Compost Data'!B1137</f>
        <v>42284</v>
      </c>
      <c t="str" s="16" r="B1137">
        <v/>
      </c>
    </row>
    <row r="1138">
      <c s="5" r="A1138">
        <f>'Compost Data'!B1138</f>
        <v>42285</v>
      </c>
      <c t="str" s="16" r="B1138">
        <v/>
      </c>
    </row>
    <row r="1139">
      <c s="5" r="A1139">
        <f>'Compost Data'!B1139</f>
        <v>42286</v>
      </c>
      <c t="str" s="16" r="B1139">
        <v/>
      </c>
    </row>
    <row r="1140">
      <c s="5" r="A1140">
        <f>'Compost Data'!B1140</f>
        <v>42289</v>
      </c>
      <c t="str" s="16" r="B1140">
        <v/>
      </c>
    </row>
    <row r="1141">
      <c s="5" r="A1141">
        <f>'Compost Data'!B1141</f>
        <v>42290</v>
      </c>
      <c t="str" s="16" r="B1141">
        <v/>
      </c>
    </row>
    <row r="1142">
      <c s="5" r="A1142">
        <f>'Compost Data'!B1142</f>
        <v>42291</v>
      </c>
      <c t="str" s="16" r="B1142">
        <v/>
      </c>
    </row>
    <row r="1143">
      <c s="5" r="A1143">
        <f>'Compost Data'!B1143</f>
        <v>42292</v>
      </c>
      <c t="str" s="16" r="B1143">
        <v/>
      </c>
    </row>
    <row r="1144">
      <c s="5" r="A1144">
        <f>'Compost Data'!B1144</f>
        <v>42293</v>
      </c>
      <c t="str" s="16" r="B1144">
        <v/>
      </c>
    </row>
    <row r="1145">
      <c s="5" r="A1145">
        <f>'Compost Data'!B1145</f>
        <v>42296</v>
      </c>
      <c t="str" s="16" r="B1145">
        <v/>
      </c>
    </row>
    <row r="1146">
      <c s="5" r="A1146">
        <f>'Compost Data'!B1146</f>
        <v>42297</v>
      </c>
      <c t="str" s="16" r="B1146">
        <v/>
      </c>
    </row>
    <row r="1147">
      <c s="5" r="A1147">
        <f>'Compost Data'!B1147</f>
        <v>42298</v>
      </c>
      <c t="str" s="16" r="B1147">
        <v/>
      </c>
    </row>
    <row r="1148">
      <c s="5" r="A1148">
        <f>'Compost Data'!B1148</f>
        <v>42299</v>
      </c>
      <c t="str" s="16" r="B1148">
        <v/>
      </c>
    </row>
    <row r="1149">
      <c s="5" r="A1149">
        <f>'Compost Data'!B1149</f>
        <v>42300</v>
      </c>
      <c t="str" s="16" r="B1149">
        <v/>
      </c>
    </row>
    <row r="1150">
      <c s="5" r="A1150">
        <f>'Compost Data'!B1150</f>
        <v>42303</v>
      </c>
      <c t="str" s="16" r="B1150">
        <v/>
      </c>
    </row>
    <row r="1151">
      <c s="5" r="A1151">
        <f>'Compost Data'!B1151</f>
        <v>42304</v>
      </c>
      <c t="str" s="16" r="B1151">
        <v/>
      </c>
    </row>
    <row r="1152">
      <c s="5" r="A1152">
        <f>'Compost Data'!B1152</f>
        <v>42305</v>
      </c>
      <c t="str" s="16" r="B1152">
        <v/>
      </c>
    </row>
    <row r="1153">
      <c s="5" r="A1153">
        <f>'Compost Data'!B1153</f>
        <v>42306</v>
      </c>
      <c t="str" s="16" r="B1153">
        <v/>
      </c>
    </row>
    <row r="1154">
      <c s="5" r="A1154">
        <f>'Compost Data'!B1154</f>
        <v>42307</v>
      </c>
      <c t="str" s="16" r="B1154">
        <v/>
      </c>
    </row>
    <row r="1155">
      <c s="5" r="A1155">
        <f>'Compost Data'!B1155</f>
        <v>42310</v>
      </c>
      <c t="str" s="16" r="B1155">
        <v/>
      </c>
    </row>
    <row r="1156">
      <c s="5" r="A1156">
        <f>'Compost Data'!B1156</f>
        <v>42311</v>
      </c>
      <c t="str" s="16" r="B1156">
        <v/>
      </c>
    </row>
    <row r="1157">
      <c s="5" r="A1157">
        <f>'Compost Data'!B1157</f>
        <v>42312</v>
      </c>
      <c t="str" s="16" r="B1157">
        <v/>
      </c>
    </row>
    <row r="1158">
      <c s="5" r="A1158">
        <f>'Compost Data'!B1158</f>
        <v>42313</v>
      </c>
      <c t="str" s="16" r="B1158">
        <v/>
      </c>
    </row>
    <row r="1159">
      <c s="5" r="A1159">
        <f>'Compost Data'!B1159</f>
        <v>42314</v>
      </c>
      <c t="str" s="16" r="B1159">
        <v/>
      </c>
    </row>
    <row r="1160">
      <c s="5" r="A1160">
        <f>'Compost Data'!B1160</f>
        <v>42317</v>
      </c>
      <c t="str" s="16" r="B1160">
        <v/>
      </c>
    </row>
    <row r="1161">
      <c s="5" r="A1161">
        <f>'Compost Data'!B1161</f>
        <v>42318</v>
      </c>
      <c t="str" s="16" r="B1161">
        <v/>
      </c>
    </row>
    <row r="1162">
      <c s="5" r="A1162">
        <f>'Compost Data'!B1162</f>
        <v>42319</v>
      </c>
      <c t="str" s="16" r="B1162">
        <v/>
      </c>
    </row>
    <row r="1163">
      <c s="5" r="A1163">
        <f>'Compost Data'!B1163</f>
        <v>42320</v>
      </c>
      <c t="str" s="16" r="B1163">
        <v/>
      </c>
    </row>
    <row r="1164">
      <c s="5" r="A1164">
        <f>'Compost Data'!B1164</f>
        <v>42321</v>
      </c>
      <c t="str" s="16" r="B1164">
        <v/>
      </c>
    </row>
    <row r="1165">
      <c s="5" r="A1165">
        <f>'Compost Data'!B1165</f>
        <v>42324</v>
      </c>
      <c t="str" s="16" r="B1165">
        <v/>
      </c>
    </row>
    <row r="1166">
      <c s="5" r="A1166">
        <f>'Compost Data'!B1166</f>
        <v>42325</v>
      </c>
      <c t="str" s="16" r="B1166">
        <v/>
      </c>
    </row>
    <row r="1167">
      <c s="5" r="A1167">
        <f>'Compost Data'!B1167</f>
        <v>42326</v>
      </c>
      <c t="str" s="16" r="B1167">
        <v/>
      </c>
    </row>
    <row r="1168">
      <c s="5" r="A1168">
        <f>'Compost Data'!B1168</f>
        <v>42327</v>
      </c>
      <c t="str" s="16" r="B1168">
        <v/>
      </c>
    </row>
    <row r="1169">
      <c s="5" r="A1169">
        <f>'Compost Data'!B1169</f>
        <v>42328</v>
      </c>
      <c t="str" s="16" r="B1169">
        <v/>
      </c>
    </row>
    <row r="1170">
      <c s="5" r="A1170">
        <f>'Compost Data'!B1170</f>
        <v>42331</v>
      </c>
      <c t="str" s="16" r="B1170">
        <v/>
      </c>
    </row>
    <row r="1171">
      <c s="5" r="A1171">
        <f>'Compost Data'!B1171</f>
        <v>42332</v>
      </c>
      <c t="str" s="16" r="B1171">
        <v/>
      </c>
    </row>
    <row r="1172">
      <c s="5" r="A1172">
        <f>'Compost Data'!B1172</f>
        <v>42333</v>
      </c>
      <c t="str" s="16" r="B1172">
        <v/>
      </c>
    </row>
    <row r="1173">
      <c s="5" r="A1173">
        <f>'Compost Data'!B1173</f>
        <v>42334</v>
      </c>
      <c t="str" s="16" r="B1173">
        <v/>
      </c>
    </row>
    <row r="1174">
      <c s="5" r="A1174">
        <f>'Compost Data'!B1174</f>
        <v>42335</v>
      </c>
      <c t="str" s="16" r="B1174">
        <v/>
      </c>
    </row>
    <row r="1175">
      <c s="5" r="A1175">
        <f>'Compost Data'!B1175</f>
        <v>42338</v>
      </c>
      <c t="str" s="16" r="B1175">
        <v/>
      </c>
    </row>
    <row r="1176">
      <c s="5" r="A1176">
        <f>'Compost Data'!B1176</f>
        <v>42339</v>
      </c>
      <c t="str" s="16" r="B1176">
        <v/>
      </c>
    </row>
    <row r="1177">
      <c s="5" r="A1177">
        <f>'Compost Data'!B1177</f>
        <v>42340</v>
      </c>
      <c t="str" s="16" r="B1177">
        <v/>
      </c>
    </row>
    <row r="1178">
      <c s="5" r="A1178">
        <f>'Compost Data'!B1178</f>
        <v>42341</v>
      </c>
      <c t="str" s="16" r="B1178">
        <v/>
      </c>
    </row>
    <row r="1179">
      <c s="5" r="A1179">
        <f>'Compost Data'!B1179</f>
        <v>42342</v>
      </c>
      <c t="str" s="16" r="B1179">
        <v/>
      </c>
    </row>
    <row r="1180">
      <c s="5" r="A1180">
        <f>'Compost Data'!B1180</f>
        <v>42345</v>
      </c>
      <c t="str" s="16" r="B1180">
        <v/>
      </c>
    </row>
    <row r="1181">
      <c s="5" r="A1181">
        <f>'Compost Data'!B1181</f>
        <v>42346</v>
      </c>
      <c t="str" s="16" r="B1181">
        <v/>
      </c>
    </row>
    <row r="1182">
      <c s="5" r="A1182">
        <f>'Compost Data'!B1182</f>
        <v>42347</v>
      </c>
      <c t="str" s="16" r="B1182">
        <v/>
      </c>
    </row>
    <row r="1183">
      <c s="5" r="A1183">
        <f>'Compost Data'!B1183</f>
        <v>42348</v>
      </c>
      <c t="str" s="16" r="B1183">
        <v/>
      </c>
    </row>
    <row r="1184">
      <c s="5" r="A1184">
        <f>'Compost Data'!B1184</f>
        <v>42349</v>
      </c>
      <c t="str" s="16" r="B1184">
        <v/>
      </c>
    </row>
    <row r="1185">
      <c s="5" r="A1185">
        <f>'Compost Data'!B1185</f>
        <v>42352</v>
      </c>
      <c t="str" s="16" r="B1185">
        <v/>
      </c>
    </row>
    <row r="1186">
      <c s="5" r="A1186">
        <f>'Compost Data'!B1186</f>
        <v>42353</v>
      </c>
      <c t="str" s="16" r="B1186">
        <v/>
      </c>
    </row>
    <row r="1187">
      <c s="5" r="A1187">
        <f>'Compost Data'!B1187</f>
        <v>42354</v>
      </c>
      <c t="str" s="16" r="B1187">
        <v/>
      </c>
    </row>
    <row r="1188">
      <c s="5" r="A1188">
        <f>'Compost Data'!B1188</f>
        <v>42355</v>
      </c>
      <c t="str" s="16" r="B1188">
        <v/>
      </c>
    </row>
    <row r="1189">
      <c s="5" r="A1189">
        <f>'Compost Data'!B1189</f>
        <v>42356</v>
      </c>
      <c t="str" s="16" r="B1189">
        <v/>
      </c>
    </row>
    <row r="1190">
      <c s="5" r="A1190">
        <f>'Compost Data'!B1190</f>
        <v>42359</v>
      </c>
      <c t="str" s="16" r="B1190">
        <v/>
      </c>
    </row>
    <row r="1191">
      <c s="5" r="A1191">
        <f>'Compost Data'!B1191</f>
        <v>42360</v>
      </c>
      <c t="str" s="16" r="B1191">
        <v/>
      </c>
    </row>
    <row r="1192">
      <c s="5" r="A1192">
        <f>'Compost Data'!B1192</f>
        <v>42361</v>
      </c>
      <c t="str" s="16" r="B1192">
        <v/>
      </c>
    </row>
    <row r="1193">
      <c s="5" r="A1193">
        <f>'Compost Data'!B1193</f>
        <v>42362</v>
      </c>
      <c t="str" s="16" r="B1193">
        <v/>
      </c>
    </row>
    <row r="1194">
      <c s="5" r="A1194">
        <f>'Compost Data'!B1194</f>
        <v>42363</v>
      </c>
      <c t="str" s="16" r="B1194">
        <v/>
      </c>
    </row>
    <row r="1195">
      <c s="5" r="A1195">
        <f>'Compost Data'!B1195</f>
        <v>42366</v>
      </c>
      <c t="str" s="16" r="B1195">
        <v/>
      </c>
    </row>
    <row r="1196">
      <c s="5" r="A1196">
        <f>'Compost Data'!B1196</f>
        <v>42367</v>
      </c>
      <c t="str" s="16" r="B1196">
        <v/>
      </c>
    </row>
    <row r="1197">
      <c s="5" r="A1197">
        <f>'Compost Data'!B1197</f>
        <v>42368</v>
      </c>
      <c t="str" s="16" r="B1197">
        <v/>
      </c>
    </row>
    <row r="1198">
      <c s="5" r="A1198">
        <f>'Compost Data'!B1198</f>
        <v>42369</v>
      </c>
      <c t="str" s="16" r="B1198">
        <v/>
      </c>
    </row>
    <row r="1199">
      <c s="5" r="A1199">
        <f>'Compost Data'!B1199</f>
        <v>42370</v>
      </c>
      <c t="str" s="16" r="B1199">
        <v/>
      </c>
    </row>
    <row r="1200">
      <c s="5" r="A1200">
        <f>'Compost Data'!B1200</f>
        <v>42373</v>
      </c>
      <c t="str" s="16" r="B1200">
        <v/>
      </c>
    </row>
    <row r="1201">
      <c s="5" r="A1201">
        <f>'Compost Data'!B1201</f>
        <v>42374</v>
      </c>
      <c t="str" s="16" r="B1201">
        <v/>
      </c>
    </row>
    <row r="1202">
      <c s="5" r="A1202">
        <f>'Compost Data'!B1202</f>
        <v>42375</v>
      </c>
      <c t="str" s="16" r="B1202">
        <v/>
      </c>
    </row>
    <row r="1203">
      <c s="5" r="A1203">
        <f>'Compost Data'!B1203</f>
        <v>42376</v>
      </c>
      <c t="str" s="16" r="B1203">
        <v/>
      </c>
    </row>
    <row r="1204">
      <c s="5" r="A1204">
        <f>'Compost Data'!B1204</f>
        <v>42377</v>
      </c>
      <c t="str" s="16" r="B1204">
        <v/>
      </c>
    </row>
    <row r="1205">
      <c s="5" r="A1205">
        <f>'Compost Data'!B1205</f>
        <v>42380</v>
      </c>
      <c t="str" s="16" r="B1205">
        <v/>
      </c>
    </row>
    <row r="1206">
      <c s="5" r="A1206">
        <f>'Compost Data'!B1206</f>
        <v>42381</v>
      </c>
      <c t="str" s="16" r="B1206">
        <v/>
      </c>
    </row>
    <row r="1207">
      <c s="5" r="A1207">
        <f>'Compost Data'!B1207</f>
        <v>42382</v>
      </c>
      <c t="str" s="16" r="B1207">
        <v/>
      </c>
    </row>
    <row r="1208">
      <c s="5" r="A1208">
        <f>'Compost Data'!B1208</f>
        <v>42383</v>
      </c>
      <c t="str" s="16" r="B1208">
        <v/>
      </c>
    </row>
    <row r="1209">
      <c s="5" r="A1209">
        <f>'Compost Data'!B1209</f>
        <v>42384</v>
      </c>
      <c t="str" s="16" r="B1209">
        <v/>
      </c>
    </row>
    <row r="1210">
      <c s="5" r="A1210">
        <f>'Compost Data'!B1210</f>
        <v>42387</v>
      </c>
      <c t="str" s="16" r="B1210">
        <v/>
      </c>
    </row>
    <row r="1211">
      <c s="5" r="A1211">
        <f>'Compost Data'!B1211</f>
        <v>42388</v>
      </c>
      <c t="str" s="16" r="B1211">
        <v/>
      </c>
    </row>
    <row r="1212">
      <c s="5" r="A1212">
        <f>'Compost Data'!B1212</f>
        <v>42389</v>
      </c>
      <c t="str" s="16" r="B1212">
        <v/>
      </c>
    </row>
    <row r="1213">
      <c s="5" r="A1213">
        <f>'Compost Data'!B1213</f>
        <v>42390</v>
      </c>
      <c t="str" s="16" r="B1213">
        <v/>
      </c>
    </row>
    <row r="1214">
      <c s="5" r="A1214">
        <f>'Compost Data'!B1214</f>
        <v>42391</v>
      </c>
      <c t="str" s="16" r="B1214">
        <v/>
      </c>
    </row>
    <row r="1215">
      <c s="5" r="A1215">
        <f>'Compost Data'!B1215</f>
        <v>42394</v>
      </c>
      <c t="str" s="16" r="B1215">
        <v/>
      </c>
    </row>
    <row r="1216">
      <c s="5" r="A1216">
        <f>'Compost Data'!B1216</f>
        <v>42395</v>
      </c>
      <c t="str" s="16" r="B1216">
        <v/>
      </c>
    </row>
    <row r="1217">
      <c s="5" r="A1217">
        <f>'Compost Data'!B1217</f>
        <v>42396</v>
      </c>
      <c t="str" s="16" r="B1217">
        <v/>
      </c>
    </row>
    <row r="1218">
      <c s="5" r="A1218">
        <f>'Compost Data'!B1218</f>
        <v>42397</v>
      </c>
      <c t="str" s="16" r="B1218">
        <v/>
      </c>
    </row>
    <row r="1219">
      <c s="5" r="A1219">
        <f>'Compost Data'!B1219</f>
        <v>42398</v>
      </c>
      <c t="str" s="16" r="B1219">
        <v/>
      </c>
    </row>
    <row r="1220">
      <c s="5" r="A1220">
        <f>'Compost Data'!B1220</f>
        <v>42401</v>
      </c>
      <c t="str" s="16" r="B1220">
        <v/>
      </c>
    </row>
    <row r="1221">
      <c s="5" r="A1221">
        <f>'Compost Data'!B1221</f>
        <v>42402</v>
      </c>
      <c t="str" s="16" r="B1221">
        <v/>
      </c>
    </row>
    <row r="1222">
      <c s="5" r="A1222">
        <f>'Compost Data'!B1222</f>
        <v>42403</v>
      </c>
      <c t="str" s="16" r="B1222">
        <v/>
      </c>
    </row>
    <row r="1223">
      <c s="5" r="A1223">
        <f>'Compost Data'!B1223</f>
        <v>42404</v>
      </c>
      <c t="str" s="16" r="B1223">
        <v/>
      </c>
    </row>
    <row r="1224">
      <c s="5" r="A1224">
        <f>'Compost Data'!B1224</f>
        <v>42405</v>
      </c>
      <c t="str" s="16" r="B1224">
        <v/>
      </c>
    </row>
    <row r="1225">
      <c s="5" r="A1225">
        <f>'Compost Data'!B1225</f>
        <v>42408</v>
      </c>
      <c t="str" s="16" r="B1225">
        <v/>
      </c>
    </row>
    <row r="1226">
      <c s="5" r="A1226">
        <f>'Compost Data'!B1226</f>
        <v>42409</v>
      </c>
      <c t="str" s="16" r="B1226">
        <v/>
      </c>
    </row>
    <row r="1227">
      <c s="5" r="A1227">
        <f>'Compost Data'!B1227</f>
        <v>42410</v>
      </c>
      <c t="str" s="16" r="B1227">
        <v/>
      </c>
    </row>
    <row r="1228">
      <c s="5" r="A1228">
        <f>'Compost Data'!B1228</f>
        <v>42411</v>
      </c>
      <c t="str" s="16" r="B1228">
        <v/>
      </c>
    </row>
    <row r="1229">
      <c s="5" r="A1229">
        <f>'Compost Data'!B1229</f>
        <v>42412</v>
      </c>
      <c t="str" s="16" r="B1229">
        <v/>
      </c>
    </row>
    <row r="1230">
      <c s="5" r="A1230">
        <f>'Compost Data'!B1230</f>
        <v>42415</v>
      </c>
      <c t="str" s="16" r="B1230">
        <v/>
      </c>
    </row>
    <row r="1231">
      <c s="5" r="A1231">
        <f>'Compost Data'!B1231</f>
        <v>42416</v>
      </c>
      <c t="str" s="16" r="B1231">
        <v/>
      </c>
    </row>
    <row r="1232">
      <c s="5" r="A1232">
        <f>'Compost Data'!B1232</f>
        <v>42417</v>
      </c>
      <c t="str" s="16" r="B1232">
        <v/>
      </c>
    </row>
    <row r="1233">
      <c s="5" r="A1233">
        <f>'Compost Data'!B1233</f>
        <v>42418</v>
      </c>
      <c t="str" s="16" r="B1233">
        <v/>
      </c>
    </row>
    <row r="1234">
      <c s="5" r="A1234">
        <f>'Compost Data'!B1234</f>
        <v>42419</v>
      </c>
      <c t="str" s="16" r="B1234">
        <v/>
      </c>
    </row>
    <row r="1235">
      <c s="5" r="A1235">
        <f>'Compost Data'!B1235</f>
        <v>42422</v>
      </c>
      <c t="str" s="16" r="B1235">
        <v/>
      </c>
    </row>
    <row r="1236">
      <c s="5" r="A1236">
        <f>'Compost Data'!B1236</f>
        <v>42423</v>
      </c>
      <c t="str" s="16" r="B1236">
        <v/>
      </c>
    </row>
    <row r="1237">
      <c s="5" r="A1237">
        <f>'Compost Data'!B1237</f>
        <v>42424</v>
      </c>
      <c t="str" s="16" r="B1237">
        <v/>
      </c>
    </row>
    <row r="1238">
      <c s="5" r="A1238">
        <f>'Compost Data'!B1238</f>
        <v>42425</v>
      </c>
      <c t="str" s="16" r="B1238">
        <v/>
      </c>
    </row>
    <row r="1239">
      <c s="5" r="A1239">
        <f>'Compost Data'!B1239</f>
        <v>42426</v>
      </c>
      <c t="str" s="16" r="B1239">
        <v/>
      </c>
    </row>
    <row r="1240">
      <c s="5" r="A1240">
        <f>'Compost Data'!B1240</f>
        <v>42429</v>
      </c>
      <c t="str" s="16" r="B1240">
        <v/>
      </c>
    </row>
    <row r="1241">
      <c s="5" r="A1241">
        <f>'Compost Data'!B1241</f>
        <v>42430</v>
      </c>
      <c t="str" s="16" r="B1241">
        <v/>
      </c>
    </row>
    <row r="1242">
      <c s="5" r="A1242">
        <f>'Compost Data'!B1242</f>
        <v>42431</v>
      </c>
      <c t="str" s="16" r="B1242">
        <v/>
      </c>
    </row>
    <row r="1243">
      <c s="5" r="A1243">
        <f>'Compost Data'!B1243</f>
        <v>42432</v>
      </c>
      <c t="str" s="16" r="B1243">
        <v/>
      </c>
    </row>
    <row r="1244">
      <c s="5" r="A1244">
        <f>'Compost Data'!B1244</f>
        <v>42433</v>
      </c>
      <c t="str" s="16" r="B1244">
        <v/>
      </c>
    </row>
    <row r="1245">
      <c s="5" r="A1245">
        <f>'Compost Data'!B1245</f>
        <v>42436</v>
      </c>
      <c t="str" s="16" r="B1245">
        <v/>
      </c>
    </row>
    <row r="1246">
      <c s="5" r="A1246">
        <f>'Compost Data'!B1246</f>
        <v>42437</v>
      </c>
      <c t="str" s="16" r="B1246">
        <v/>
      </c>
    </row>
    <row r="1247">
      <c s="5" r="A1247">
        <f>'Compost Data'!B1247</f>
        <v>42438</v>
      </c>
      <c t="str" s="16" r="B1247">
        <v/>
      </c>
    </row>
    <row r="1248">
      <c s="5" r="A1248">
        <f>'Compost Data'!B1248</f>
        <v>42439</v>
      </c>
      <c t="str" s="16" r="B1248">
        <v/>
      </c>
    </row>
    <row r="1249">
      <c s="5" r="A1249">
        <f>'Compost Data'!B1249</f>
        <v>42440</v>
      </c>
      <c t="str" s="16" r="B1249">
        <v/>
      </c>
    </row>
    <row r="1250">
      <c s="5" r="A1250">
        <f>'Compost Data'!B1250</f>
        <v>42443</v>
      </c>
      <c t="str" s="16" r="B1250">
        <v/>
      </c>
    </row>
    <row r="1251">
      <c s="5" r="A1251">
        <f>'Compost Data'!B1251</f>
        <v>42444</v>
      </c>
      <c t="str" s="16" r="B1251">
        <v/>
      </c>
    </row>
    <row r="1252">
      <c s="5" r="A1252">
        <f>'Compost Data'!B1252</f>
        <v>42445</v>
      </c>
      <c t="str" s="16" r="B1252">
        <v/>
      </c>
    </row>
    <row r="1253">
      <c s="5" r="A1253">
        <f>'Compost Data'!B1253</f>
        <v>42446</v>
      </c>
      <c t="str" s="16" r="B1253">
        <v/>
      </c>
    </row>
    <row r="1254">
      <c s="5" r="A1254">
        <f>'Compost Data'!B1254</f>
        <v>42447</v>
      </c>
      <c t="str" s="16" r="B1254">
        <v/>
      </c>
    </row>
    <row r="1255">
      <c s="5" r="A1255">
        <f>'Compost Data'!B1255</f>
        <v>42450</v>
      </c>
      <c t="str" s="16" r="B1255">
        <v/>
      </c>
    </row>
    <row r="1256">
      <c s="5" r="A1256">
        <f>'Compost Data'!B1256</f>
        <v>42451</v>
      </c>
      <c t="str" s="16" r="B1256">
        <v/>
      </c>
    </row>
    <row r="1257">
      <c s="5" r="A1257">
        <f>'Compost Data'!B1257</f>
        <v>42452</v>
      </c>
      <c t="str" s="16" r="B1257">
        <v/>
      </c>
    </row>
    <row r="1258">
      <c s="5" r="A1258">
        <f>'Compost Data'!B1258</f>
        <v>42453</v>
      </c>
      <c t="str" s="16" r="B1258">
        <v/>
      </c>
    </row>
    <row r="1259">
      <c s="5" r="A1259">
        <f>'Compost Data'!B1259</f>
        <v>42454</v>
      </c>
      <c t="str" s="16" r="B1259">
        <v/>
      </c>
    </row>
    <row r="1260">
      <c s="5" r="A1260">
        <f>'Compost Data'!B1260</f>
        <v>42457</v>
      </c>
      <c t="str" s="16" r="B1260">
        <v/>
      </c>
    </row>
    <row r="1261">
      <c s="5" r="A1261">
        <f>'Compost Data'!B1261</f>
        <v>42458</v>
      </c>
      <c t="str" s="16" r="B1261">
        <v/>
      </c>
    </row>
    <row r="1262">
      <c s="5" r="A1262">
        <f>'Compost Data'!B1262</f>
        <v>42459</v>
      </c>
      <c t="str" s="16" r="B1262">
        <v/>
      </c>
    </row>
    <row r="1263">
      <c s="5" r="A1263">
        <f>'Compost Data'!B1263</f>
        <v>42460</v>
      </c>
      <c t="str" s="16" r="B1263">
        <v/>
      </c>
    </row>
    <row r="1264">
      <c s="5" r="A1264">
        <f>'Compost Data'!B1264</f>
        <v>42461</v>
      </c>
      <c t="str" s="16" r="B1264">
        <v/>
      </c>
    </row>
    <row r="1265">
      <c s="5" r="A1265">
        <f>'Compost Data'!B1265</f>
        <v>42464</v>
      </c>
      <c t="str" s="16" r="B1265">
        <v/>
      </c>
    </row>
    <row r="1266">
      <c s="5" r="A1266">
        <f>'Compost Data'!B1266</f>
        <v>42465</v>
      </c>
      <c t="str" s="16" r="B1266">
        <v/>
      </c>
    </row>
    <row r="1267">
      <c s="5" r="A1267">
        <f>'Compost Data'!B1267</f>
        <v>42466</v>
      </c>
      <c t="str" s="16" r="B1267">
        <v/>
      </c>
    </row>
    <row r="1268">
      <c s="5" r="A1268">
        <f>'Compost Data'!B1268</f>
        <v>42467</v>
      </c>
      <c t="str" s="16" r="B1268">
        <v/>
      </c>
    </row>
    <row r="1269">
      <c s="5" r="A1269">
        <f>'Compost Data'!B1269</f>
        <v>42468</v>
      </c>
      <c t="str" s="16" r="B1269">
        <v/>
      </c>
    </row>
    <row r="1270">
      <c s="5" r="A1270">
        <f>'Compost Data'!B1270</f>
        <v>42471</v>
      </c>
      <c t="str" s="16" r="B1270">
        <v/>
      </c>
    </row>
    <row r="1271">
      <c s="5" r="A1271">
        <f>'Compost Data'!B1271</f>
        <v>42472</v>
      </c>
      <c t="str" s="16" r="B1271">
        <v/>
      </c>
    </row>
    <row r="1272">
      <c s="5" r="A1272">
        <f>'Compost Data'!B1272</f>
        <v>42473</v>
      </c>
      <c t="str" s="16" r="B1272">
        <v/>
      </c>
    </row>
    <row r="1273">
      <c s="5" r="A1273">
        <f>'Compost Data'!B1273</f>
        <v>42474</v>
      </c>
      <c t="str" s="16" r="B1273">
        <v/>
      </c>
    </row>
    <row r="1274">
      <c s="5" r="A1274">
        <f>'Compost Data'!B1274</f>
        <v>42475</v>
      </c>
      <c t="str" s="16" r="B1274">
        <v/>
      </c>
    </row>
    <row r="1275">
      <c s="5" r="A1275">
        <f>'Compost Data'!B1275</f>
        <v>42478</v>
      </c>
      <c t="str" s="16" r="B1275">
        <v/>
      </c>
    </row>
    <row r="1276">
      <c s="5" r="A1276">
        <f>'Compost Data'!B1276</f>
        <v>42479</v>
      </c>
      <c t="str" s="16" r="B1276">
        <v/>
      </c>
    </row>
    <row r="1277">
      <c s="5" r="A1277">
        <f>'Compost Data'!B1277</f>
        <v>42480</v>
      </c>
      <c t="str" s="16" r="B1277">
        <v/>
      </c>
    </row>
    <row r="1278">
      <c s="5" r="A1278">
        <f>'Compost Data'!B1278</f>
        <v>42481</v>
      </c>
      <c t="str" s="16" r="B1278">
        <v/>
      </c>
    </row>
    <row r="1279">
      <c s="5" r="A1279">
        <f>'Compost Data'!B1279</f>
        <v>42482</v>
      </c>
      <c t="str" s="16" r="B1279">
        <v/>
      </c>
    </row>
    <row r="1280">
      <c s="5" r="A1280">
        <f>'Compost Data'!B1280</f>
        <v>42485</v>
      </c>
      <c t="str" s="16" r="B1280">
        <v/>
      </c>
    </row>
    <row r="1281">
      <c s="5" r="A1281">
        <f>'Compost Data'!B1281</f>
        <v>42486</v>
      </c>
      <c t="str" s="16" r="B1281">
        <v/>
      </c>
    </row>
    <row r="1282">
      <c s="5" r="A1282">
        <f>'Compost Data'!B1282</f>
        <v>42487</v>
      </c>
      <c t="str" s="16" r="B1282">
        <v/>
      </c>
    </row>
    <row r="1283">
      <c s="5" r="A1283">
        <f>'Compost Data'!B1283</f>
        <v>42488</v>
      </c>
      <c t="str" s="16" r="B1283">
        <v/>
      </c>
    </row>
    <row r="1284">
      <c s="5" r="A1284">
        <f>'Compost Data'!B1284</f>
        <v>42489</v>
      </c>
      <c t="str" s="16" r="B1284">
        <v/>
      </c>
    </row>
    <row r="1285">
      <c s="5" r="A1285">
        <f>'Compost Data'!B1285</f>
        <v>42492</v>
      </c>
      <c t="str" s="16" r="B1285">
        <v/>
      </c>
    </row>
    <row r="1286">
      <c s="5" r="A1286">
        <f>'Compost Data'!B1286</f>
        <v>42493</v>
      </c>
      <c t="str" s="16" r="B1286">
        <v/>
      </c>
    </row>
    <row r="1287">
      <c s="5" r="A1287">
        <f>'Compost Data'!B1287</f>
        <v>42494</v>
      </c>
      <c t="str" s="16" r="B1287">
        <v/>
      </c>
    </row>
    <row r="1288">
      <c s="5" r="A1288">
        <f>'Compost Data'!B1288</f>
        <v>42495</v>
      </c>
      <c t="str" s="16" r="B1288">
        <v/>
      </c>
    </row>
    <row r="1289">
      <c s="5" r="A1289">
        <f>'Compost Data'!B1289</f>
        <v>42496</v>
      </c>
      <c t="str" s="16" r="B1289">
        <v/>
      </c>
    </row>
    <row r="1290">
      <c s="5" r="A1290">
        <f>'Compost Data'!B1290</f>
        <v>42499</v>
      </c>
      <c t="str" s="16" r="B1290">
        <v/>
      </c>
    </row>
    <row r="1291">
      <c s="5" r="A1291">
        <f>'Compost Data'!B1291</f>
        <v>42500</v>
      </c>
      <c t="str" s="16" r="B1291">
        <v/>
      </c>
    </row>
    <row r="1292">
      <c s="5" r="A1292">
        <f>'Compost Data'!B1292</f>
        <v>42501</v>
      </c>
      <c t="str" s="16" r="B1292">
        <v/>
      </c>
    </row>
    <row r="1293">
      <c s="5" r="A1293">
        <f>'Compost Data'!B1293</f>
        <v>42502</v>
      </c>
      <c t="str" s="16" r="B1293">
        <v/>
      </c>
    </row>
    <row r="1294">
      <c s="5" r="A1294">
        <f>'Compost Data'!B1294</f>
        <v>42503</v>
      </c>
      <c t="str" s="16" r="B1294">
        <v/>
      </c>
    </row>
    <row r="1295">
      <c s="5" r="A1295">
        <f>'Compost Data'!B1295</f>
        <v>42506</v>
      </c>
      <c t="str" s="16" r="B1295">
        <v/>
      </c>
    </row>
    <row r="1296">
      <c s="5" r="A1296">
        <f>'Compost Data'!B1296</f>
        <v>42507</v>
      </c>
      <c t="str" s="16" r="B1296">
        <v/>
      </c>
    </row>
    <row r="1297">
      <c s="5" r="A1297">
        <f>'Compost Data'!B1297</f>
        <v>42508</v>
      </c>
      <c t="str" s="16" r="B1297">
        <v/>
      </c>
    </row>
    <row r="1298">
      <c s="5" r="A1298">
        <f>'Compost Data'!B1298</f>
        <v>42509</v>
      </c>
      <c t="str" s="16" r="B1298">
        <v/>
      </c>
    </row>
    <row r="1299">
      <c s="5" r="A1299">
        <f>'Compost Data'!B1299</f>
        <v>42510</v>
      </c>
      <c t="str" s="16" r="B1299">
        <v/>
      </c>
    </row>
    <row r="1300">
      <c s="5" r="A1300">
        <f>'Compost Data'!B1300</f>
        <v>42513</v>
      </c>
      <c t="str" s="16" r="B1300">
        <v/>
      </c>
    </row>
    <row r="1301">
      <c s="5" r="A1301">
        <f>'Compost Data'!B1301</f>
        <v>42514</v>
      </c>
      <c t="str" s="16" r="B1301">
        <v/>
      </c>
    </row>
    <row r="1302">
      <c s="5" r="A1302">
        <f>'Compost Data'!B1302</f>
        <v>42515</v>
      </c>
      <c t="str" s="16" r="B1302">
        <v/>
      </c>
    </row>
    <row r="1303">
      <c s="5" r="A1303">
        <f>'Compost Data'!B1303</f>
        <v>42516</v>
      </c>
      <c t="str" s="16" r="B1303">
        <v/>
      </c>
    </row>
    <row r="1304">
      <c s="5" r="A1304">
        <f>'Compost Data'!B1304</f>
        <v>42517</v>
      </c>
      <c t="str" s="16" r="B1304">
        <v/>
      </c>
    </row>
    <row r="1305">
      <c s="5" r="A1305">
        <f>'Compost Data'!B1305</f>
        <v>42520</v>
      </c>
      <c t="str" s="16" r="B1305">
        <v/>
      </c>
    </row>
    <row r="1306">
      <c s="5" r="A1306">
        <f>'Compost Data'!B1306</f>
        <v>42521</v>
      </c>
      <c t="str" s="16" r="B1306">
        <v/>
      </c>
    </row>
    <row r="1307">
      <c s="5" r="A1307">
        <f>'Compost Data'!B1307</f>
        <v>42522</v>
      </c>
      <c t="str" s="16" r="B1307">
        <v/>
      </c>
    </row>
    <row r="1308">
      <c s="5" r="A1308">
        <f>'Compost Data'!B1308</f>
        <v>42523</v>
      </c>
      <c t="str" s="16" r="B1308">
        <v/>
      </c>
    </row>
    <row r="1309">
      <c s="5" r="A1309">
        <f>'Compost Data'!B1309</f>
        <v>42524</v>
      </c>
      <c t="str" s="16" r="B1309">
        <v/>
      </c>
    </row>
    <row r="1310">
      <c s="5" r="A1310">
        <f>'Compost Data'!B1310</f>
        <v>42527</v>
      </c>
      <c t="str" s="16" r="B1310">
        <v/>
      </c>
    </row>
    <row r="1311">
      <c s="5" r="A1311">
        <f>'Compost Data'!B1311</f>
        <v>42528</v>
      </c>
      <c t="str" s="16" r="B1311">
        <v/>
      </c>
    </row>
    <row r="1312">
      <c s="5" r="A1312">
        <f>'Compost Data'!B1312</f>
        <v>42529</v>
      </c>
      <c t="str" s="16" r="B1312">
        <v/>
      </c>
    </row>
    <row r="1313">
      <c s="5" r="A1313">
        <f>'Compost Data'!B1313</f>
        <v>42530</v>
      </c>
      <c t="str" s="16" r="B1313">
        <v/>
      </c>
    </row>
    <row r="1314">
      <c s="5" r="A1314">
        <f>'Compost Data'!B1314</f>
        <v>42531</v>
      </c>
      <c t="str" s="16" r="B1314">
        <v/>
      </c>
    </row>
    <row r="1315">
      <c s="5" r="A1315">
        <f>'Compost Data'!B1315</f>
        <v>42534</v>
      </c>
      <c t="str" s="16" r="B1315">
        <v/>
      </c>
    </row>
    <row r="1316">
      <c s="5" r="A1316">
        <f>'Compost Data'!B1316</f>
        <v>42535</v>
      </c>
      <c t="str" s="16" r="B1316">
        <v/>
      </c>
    </row>
    <row r="1317">
      <c s="5" r="A1317">
        <f>'Compost Data'!B1317</f>
        <v>42536</v>
      </c>
      <c t="str" s="16" r="B1317">
        <v/>
      </c>
    </row>
    <row r="1318">
      <c s="5" r="A1318">
        <f>'Compost Data'!B1318</f>
        <v>42537</v>
      </c>
      <c t="str" s="16" r="B1318">
        <v/>
      </c>
    </row>
    <row r="1319">
      <c s="5" r="A1319">
        <f>'Compost Data'!B1319</f>
        <v>42538</v>
      </c>
      <c t="str" s="16" r="B1319">
        <v/>
      </c>
    </row>
    <row r="1320">
      <c s="5" r="A1320">
        <f>'Compost Data'!B1320</f>
        <v>42541</v>
      </c>
      <c t="str" s="16" r="B1320">
        <v/>
      </c>
    </row>
    <row r="1321">
      <c s="5" r="A1321">
        <f>'Compost Data'!B1321</f>
        <v>42542</v>
      </c>
      <c t="str" s="16" r="B1321">
        <v/>
      </c>
    </row>
    <row r="1322">
      <c s="5" r="A1322">
        <f>'Compost Data'!B1322</f>
        <v>42543</v>
      </c>
      <c t="str" s="16" r="B1322">
        <v/>
      </c>
    </row>
    <row r="1323">
      <c s="5" r="A1323">
        <f>'Compost Data'!B1323</f>
        <v>42544</v>
      </c>
      <c t="str" s="16" r="B1323">
        <v/>
      </c>
    </row>
    <row r="1324">
      <c s="5" r="A1324">
        <f>'Compost Data'!B1324</f>
        <v>42545</v>
      </c>
      <c t="str" s="16" r="B1324">
        <v/>
      </c>
    </row>
    <row r="1325">
      <c s="5" r="A1325">
        <f>'Compost Data'!B1325</f>
        <v>42548</v>
      </c>
      <c t="str" s="16" r="B1325">
        <v/>
      </c>
    </row>
    <row r="1326">
      <c s="5" r="A1326">
        <f>'Compost Data'!B1326</f>
        <v>42549</v>
      </c>
      <c t="str" s="16" r="B1326">
        <v/>
      </c>
    </row>
    <row r="1327">
      <c s="5" r="A1327">
        <f>'Compost Data'!B1327</f>
        <v>42550</v>
      </c>
      <c t="str" s="16" r="B1327">
        <v/>
      </c>
    </row>
    <row r="1328">
      <c s="5" r="A1328">
        <f>'Compost Data'!B1328</f>
        <v>42551</v>
      </c>
      <c t="str" s="16" r="B1328">
        <v/>
      </c>
    </row>
    <row r="1329">
      <c s="5" r="A1329">
        <f>'Compost Data'!B1329</f>
        <v>42552</v>
      </c>
      <c t="str" s="16" r="B1329">
        <v/>
      </c>
    </row>
    <row r="1330">
      <c s="5" r="A1330">
        <f>'Compost Data'!B1330</f>
        <v>42555</v>
      </c>
      <c t="str" s="16" r="B1330">
        <v/>
      </c>
    </row>
    <row r="1331">
      <c s="5" r="A1331">
        <f>'Compost Data'!B1331</f>
        <v>42556</v>
      </c>
      <c t="str" s="16" r="B1331">
        <v/>
      </c>
    </row>
    <row r="1332">
      <c s="5" r="A1332">
        <f>'Compost Data'!B1332</f>
        <v>42557</v>
      </c>
      <c t="str" s="16" r="B1332">
        <v/>
      </c>
    </row>
    <row r="1333">
      <c s="5" r="A1333">
        <f>'Compost Data'!B1333</f>
        <v>42558</v>
      </c>
      <c t="str" s="16" r="B1333">
        <v/>
      </c>
    </row>
    <row r="1334">
      <c s="5" r="A1334">
        <f>'Compost Data'!B1334</f>
        <v>42559</v>
      </c>
      <c t="str" s="16" r="B1334">
        <v/>
      </c>
    </row>
    <row r="1335">
      <c s="5" r="A1335">
        <f>'Compost Data'!B1335</f>
        <v>42562</v>
      </c>
      <c t="str" s="16" r="B1335">
        <v/>
      </c>
    </row>
    <row r="1336">
      <c s="5" r="A1336">
        <f>'Compost Data'!B1336</f>
        <v>42563</v>
      </c>
      <c t="str" s="16" r="B1336">
        <v/>
      </c>
    </row>
    <row r="1337">
      <c s="5" r="A1337">
        <f>'Compost Data'!B1337</f>
        <v>42564</v>
      </c>
      <c t="str" s="16" r="B1337">
        <v/>
      </c>
    </row>
    <row r="1338">
      <c s="5" r="A1338">
        <f>'Compost Data'!B1338</f>
        <v>42565</v>
      </c>
      <c t="str" s="16" r="B1338">
        <v/>
      </c>
    </row>
    <row r="1339">
      <c s="5" r="A1339">
        <f>'Compost Data'!B1339</f>
        <v>42566</v>
      </c>
      <c t="str" s="16" r="B1339">
        <v/>
      </c>
    </row>
    <row r="1340">
      <c s="5" r="A1340">
        <f>'Compost Data'!B1340</f>
        <v>42569</v>
      </c>
      <c t="str" s="16" r="B1340">
        <v/>
      </c>
    </row>
    <row r="1341">
      <c s="5" r="A1341">
        <f>'Compost Data'!B1341</f>
        <v>42570</v>
      </c>
      <c t="str" s="16" r="B1341">
        <v/>
      </c>
    </row>
    <row r="1342">
      <c s="5" r="A1342">
        <f>'Compost Data'!B1342</f>
        <v>42571</v>
      </c>
      <c t="str" s="16" r="B1342">
        <v/>
      </c>
    </row>
    <row r="1343">
      <c s="5" r="A1343">
        <f>'Compost Data'!B1343</f>
        <v>42572</v>
      </c>
      <c t="str" s="16" r="B1343">
        <v/>
      </c>
    </row>
    <row r="1344">
      <c s="5" r="A1344">
        <f>'Compost Data'!B1344</f>
        <v>42573</v>
      </c>
      <c t="str" s="16" r="B1344">
        <v/>
      </c>
    </row>
    <row r="1345">
      <c s="5" r="A1345">
        <f>'Compost Data'!B1345</f>
        <v>42576</v>
      </c>
      <c t="str" s="16" r="B1345">
        <v/>
      </c>
    </row>
    <row r="1346">
      <c s="5" r="A1346">
        <f>'Compost Data'!B1346</f>
        <v>42577</v>
      </c>
      <c t="str" s="16" r="B1346">
        <v/>
      </c>
    </row>
    <row r="1347">
      <c s="5" r="A1347">
        <f>'Compost Data'!B1347</f>
        <v>42578</v>
      </c>
      <c t="str" s="16" r="B1347">
        <v/>
      </c>
    </row>
    <row r="1348">
      <c s="5" r="A1348">
        <f>'Compost Data'!B1348</f>
        <v>42579</v>
      </c>
      <c t="str" s="16" r="B1348">
        <v/>
      </c>
    </row>
    <row r="1349">
      <c s="5" r="A1349">
        <f>'Compost Data'!B1349</f>
        <v>42580</v>
      </c>
      <c t="str" s="16" r="B1349">
        <v/>
      </c>
    </row>
    <row r="1350">
      <c s="5" r="A1350">
        <f>'Compost Data'!B1350</f>
        <v>42583</v>
      </c>
      <c t="str" s="16" r="B1350">
        <v/>
      </c>
    </row>
    <row r="1351">
      <c s="5" r="A1351">
        <f>'Compost Data'!B1351</f>
        <v>42584</v>
      </c>
      <c t="str" s="16" r="B1351">
        <v/>
      </c>
    </row>
    <row r="1352">
      <c s="5" r="A1352">
        <f>'Compost Data'!B1352</f>
        <v>42585</v>
      </c>
      <c t="str" s="16" r="B1352">
        <v/>
      </c>
    </row>
    <row r="1353">
      <c s="5" r="A1353">
        <f>'Compost Data'!B1353</f>
        <v>42586</v>
      </c>
      <c t="str" s="16" r="B1353">
        <v/>
      </c>
    </row>
    <row r="1354">
      <c s="5" r="A1354">
        <f>'Compost Data'!B1354</f>
        <v>42587</v>
      </c>
      <c t="str" s="16" r="B1354">
        <v/>
      </c>
    </row>
    <row r="1355">
      <c s="5" r="A1355">
        <f>'Compost Data'!B1355</f>
        <v>42590</v>
      </c>
      <c t="str" s="16" r="B1355">
        <v/>
      </c>
    </row>
    <row r="1356">
      <c s="5" r="A1356">
        <f>'Compost Data'!B1356</f>
        <v>42591</v>
      </c>
      <c t="str" s="16" r="B1356">
        <v/>
      </c>
    </row>
    <row r="1357">
      <c s="5" r="A1357">
        <f>'Compost Data'!B1357</f>
        <v>42592</v>
      </c>
      <c t="str" s="16" r="B1357">
        <v/>
      </c>
    </row>
    <row r="1358">
      <c s="5" r="A1358">
        <f>'Compost Data'!B1358</f>
        <v>42593</v>
      </c>
      <c t="str" s="16" r="B1358">
        <v/>
      </c>
    </row>
    <row r="1359">
      <c s="5" r="A1359">
        <f>'Compost Data'!B1359</f>
        <v>42594</v>
      </c>
      <c t="str" s="16" r="B1359">
        <v/>
      </c>
    </row>
    <row r="1360">
      <c s="5" r="A1360">
        <f>'Compost Data'!B1360</f>
        <v>42597</v>
      </c>
      <c t="str" s="16" r="B1360">
        <v/>
      </c>
    </row>
    <row r="1361">
      <c s="5" r="A1361">
        <f>'Compost Data'!B1361</f>
        <v>42598</v>
      </c>
      <c t="str" s="16" r="B1361">
        <v/>
      </c>
    </row>
    <row r="1362">
      <c s="5" r="A1362">
        <f>'Compost Data'!B1362</f>
        <v>42599</v>
      </c>
      <c t="str" s="16" r="B1362">
        <v/>
      </c>
    </row>
    <row r="1363">
      <c s="5" r="A1363">
        <f>'Compost Data'!B1363</f>
        <v>42600</v>
      </c>
      <c t="str" s="16" r="B1363">
        <v/>
      </c>
    </row>
    <row r="1364">
      <c s="5" r="A1364">
        <f>'Compost Data'!B1364</f>
        <v>42601</v>
      </c>
      <c t="str" s="16" r="B1364">
        <v/>
      </c>
    </row>
    <row r="1365">
      <c s="5" r="A1365">
        <f>'Compost Data'!B1365</f>
        <v>42604</v>
      </c>
      <c t="str" s="16" r="B1365">
        <v/>
      </c>
    </row>
    <row r="1366">
      <c s="5" r="A1366">
        <f>'Compost Data'!B1366</f>
        <v>42605</v>
      </c>
      <c t="str" s="16" r="B1366">
        <v/>
      </c>
    </row>
    <row r="1367">
      <c s="5" r="A1367">
        <f>'Compost Data'!B1367</f>
        <v>42606</v>
      </c>
      <c t="str" s="16" r="B1367">
        <v/>
      </c>
    </row>
    <row r="1368">
      <c s="5" r="A1368">
        <f>'Compost Data'!B1368</f>
        <v>42607</v>
      </c>
      <c t="str" s="16" r="B1368">
        <v/>
      </c>
    </row>
    <row r="1369">
      <c s="5" r="A1369">
        <f>'Compost Data'!B1369</f>
        <v>42608</v>
      </c>
      <c t="str" s="16" r="B1369">
        <v/>
      </c>
    </row>
    <row r="1370">
      <c s="5" r="A1370">
        <f>'Compost Data'!B1370</f>
        <v>42611</v>
      </c>
      <c t="str" s="16" r="B1370">
        <v/>
      </c>
    </row>
    <row r="1371">
      <c s="5" r="A1371">
        <f>'Compost Data'!B1371</f>
        <v>42612</v>
      </c>
      <c t="str" s="16" r="B1371">
        <v/>
      </c>
    </row>
    <row r="1372">
      <c s="5" r="A1372">
        <f>'Compost Data'!B1372</f>
        <v>42613</v>
      </c>
      <c t="str" s="16" r="B1372">
        <v/>
      </c>
    </row>
    <row r="1373">
      <c s="5" r="A1373">
        <f>'Compost Data'!B1373</f>
        <v>42614</v>
      </c>
      <c t="str" s="16" r="B1373">
        <v/>
      </c>
    </row>
    <row r="1374">
      <c s="5" r="A1374">
        <f>'Compost Data'!B1374</f>
        <v>42615</v>
      </c>
      <c t="str" s="16" r="B1374">
        <v/>
      </c>
    </row>
    <row r="1375">
      <c s="5" r="A1375">
        <f>'Compost Data'!B1375</f>
        <v>42618</v>
      </c>
      <c t="str" s="16" r="B1375">
        <v/>
      </c>
    </row>
    <row r="1376">
      <c s="5" r="A1376">
        <f>'Compost Data'!B1376</f>
        <v>42619</v>
      </c>
      <c t="str" s="16" r="B1376">
        <v/>
      </c>
    </row>
    <row r="1377">
      <c s="5" r="A1377">
        <f>'Compost Data'!B1377</f>
        <v>42620</v>
      </c>
      <c t="str" s="16" r="B1377">
        <v/>
      </c>
    </row>
    <row r="1378">
      <c s="5" r="A1378">
        <f>'Compost Data'!B1378</f>
        <v>42621</v>
      </c>
      <c t="str" s="16" r="B1378">
        <v/>
      </c>
    </row>
    <row r="1379">
      <c s="5" r="A1379">
        <f>'Compost Data'!B1379</f>
        <v>42622</v>
      </c>
      <c t="str" s="16" r="B1379">
        <v/>
      </c>
    </row>
    <row r="1380">
      <c s="5" r="A1380">
        <f>'Compost Data'!B1380</f>
        <v>42625</v>
      </c>
      <c t="str" s="16" r="B1380">
        <v/>
      </c>
    </row>
    <row r="1381">
      <c s="5" r="A1381">
        <f>'Compost Data'!B1381</f>
        <v>42626</v>
      </c>
      <c t="str" s="16" r="B1381">
        <v/>
      </c>
    </row>
    <row r="1382">
      <c s="5" r="A1382">
        <f>'Compost Data'!B1382</f>
        <v>42627</v>
      </c>
      <c t="str" s="16" r="B1382">
        <v/>
      </c>
    </row>
    <row r="1383">
      <c s="5" r="A1383">
        <f>'Compost Data'!B1383</f>
        <v>42628</v>
      </c>
      <c t="str" s="16" r="B1383">
        <v/>
      </c>
    </row>
    <row r="1384">
      <c s="5" r="A1384">
        <f>'Compost Data'!B1384</f>
        <v>42629</v>
      </c>
      <c t="str" s="16" r="B1384">
        <v/>
      </c>
    </row>
    <row r="1385">
      <c s="5" r="A1385">
        <f>'Compost Data'!B1385</f>
        <v>42632</v>
      </c>
      <c t="str" s="16" r="B1385">
        <v/>
      </c>
    </row>
    <row r="1386">
      <c s="5" r="A1386">
        <f>'Compost Data'!B1386</f>
        <v>42633</v>
      </c>
      <c t="str" s="16" r="B1386">
        <v/>
      </c>
    </row>
    <row r="1387">
      <c s="5" r="A1387">
        <f>'Compost Data'!B1387</f>
        <v>42634</v>
      </c>
      <c t="str" s="16" r="B1387">
        <v/>
      </c>
    </row>
    <row r="1388">
      <c s="5" r="A1388">
        <f>'Compost Data'!B1388</f>
        <v>42635</v>
      </c>
      <c t="str" s="16" r="B1388">
        <v/>
      </c>
    </row>
    <row r="1389">
      <c s="5" r="A1389">
        <f>'Compost Data'!B1389</f>
        <v>42636</v>
      </c>
      <c t="str" s="16" r="B1389">
        <v/>
      </c>
    </row>
    <row r="1390">
      <c s="5" r="A1390">
        <f>'Compost Data'!B1390</f>
        <v>42639</v>
      </c>
      <c t="str" s="16" r="B1390">
        <v/>
      </c>
    </row>
    <row r="1391">
      <c s="5" r="A1391">
        <f>'Compost Data'!B1391</f>
        <v>42640</v>
      </c>
      <c t="str" s="16" r="B1391">
        <v/>
      </c>
    </row>
    <row r="1392">
      <c s="5" r="A1392">
        <f>'Compost Data'!B1392</f>
        <v>42641</v>
      </c>
      <c t="str" s="16" r="B1392">
        <v/>
      </c>
    </row>
    <row r="1393">
      <c s="5" r="A1393">
        <f>'Compost Data'!B1393</f>
        <v>42642</v>
      </c>
      <c t="str" s="16" r="B1393">
        <v/>
      </c>
    </row>
    <row r="1394">
      <c s="5" r="A1394">
        <f>'Compost Data'!B1394</f>
        <v>42643</v>
      </c>
      <c t="str" s="16" r="B1394">
        <v/>
      </c>
    </row>
    <row r="1395">
      <c s="5" r="A1395">
        <f>'Compost Data'!B1395</f>
        <v>42646</v>
      </c>
      <c t="str" s="16" r="B1395">
        <v/>
      </c>
    </row>
    <row r="1396">
      <c s="5" r="A1396">
        <f>'Compost Data'!B1396</f>
        <v>42647</v>
      </c>
      <c t="str" s="16" r="B1396">
        <v/>
      </c>
    </row>
    <row r="1397">
      <c s="5" r="A1397">
        <f>'Compost Data'!B1397</f>
        <v>42648</v>
      </c>
      <c t="str" s="16" r="B1397">
        <v/>
      </c>
    </row>
    <row r="1398">
      <c s="5" r="A1398">
        <f>'Compost Data'!B1398</f>
        <v>42649</v>
      </c>
      <c t="str" s="16" r="B1398">
        <v/>
      </c>
    </row>
    <row r="1399">
      <c s="5" r="A1399">
        <f>'Compost Data'!B1399</f>
        <v>42650</v>
      </c>
      <c t="str" s="16" r="B1399">
        <v/>
      </c>
    </row>
    <row r="1400">
      <c s="5" r="A1400">
        <f>'Compost Data'!B1400</f>
        <v>42653</v>
      </c>
      <c t="str" s="16" r="B1400">
        <v/>
      </c>
    </row>
    <row r="1401">
      <c s="5" r="A1401">
        <f>'Compost Data'!B1401</f>
        <v>42654</v>
      </c>
      <c t="str" s="16" r="B1401">
        <v/>
      </c>
    </row>
    <row r="1402">
      <c s="5" r="A1402">
        <f>'Compost Data'!B1402</f>
        <v>42655</v>
      </c>
      <c t="str" s="16" r="B1402">
        <v/>
      </c>
    </row>
    <row r="1403">
      <c s="5" r="A1403">
        <f>'Compost Data'!B1403</f>
        <v>42656</v>
      </c>
      <c t="str" s="16" r="B1403">
        <v/>
      </c>
    </row>
    <row r="1404">
      <c s="5" r="A1404">
        <f>'Compost Data'!B1404</f>
        <v>42657</v>
      </c>
      <c t="str" s="16" r="B1404">
        <v/>
      </c>
    </row>
    <row r="1405">
      <c s="5" r="A1405">
        <f>'Compost Data'!B1405</f>
        <v>42660</v>
      </c>
      <c t="str" s="16" r="B1405">
        <v/>
      </c>
    </row>
    <row r="1406">
      <c s="5" r="A1406">
        <f>'Compost Data'!B1406</f>
        <v>42661</v>
      </c>
      <c t="str" s="16" r="B1406">
        <v/>
      </c>
    </row>
    <row r="1407">
      <c s="5" r="A1407">
        <f>'Compost Data'!B1407</f>
        <v>42662</v>
      </c>
      <c t="str" s="16" r="B1407">
        <v/>
      </c>
    </row>
    <row r="1408">
      <c s="5" r="A1408">
        <f>'Compost Data'!B1408</f>
        <v>42663</v>
      </c>
      <c t="str" s="16" r="B1408">
        <v/>
      </c>
    </row>
    <row r="1409">
      <c s="5" r="A1409">
        <f>'Compost Data'!B1409</f>
        <v>42664</v>
      </c>
      <c t="str" s="16" r="B1409">
        <v/>
      </c>
    </row>
    <row r="1410">
      <c s="5" r="A1410">
        <f>'Compost Data'!B1410</f>
        <v>42667</v>
      </c>
      <c t="str" s="16" r="B1410">
        <v/>
      </c>
    </row>
    <row r="1411">
      <c s="5" r="A1411">
        <f>'Compost Data'!B1411</f>
        <v>42668</v>
      </c>
      <c t="str" s="16" r="B1411">
        <v/>
      </c>
    </row>
    <row r="1412">
      <c s="5" r="A1412">
        <f>'Compost Data'!B1412</f>
        <v>42669</v>
      </c>
      <c t="str" s="16" r="B1412">
        <v/>
      </c>
    </row>
    <row r="1413">
      <c s="5" r="A1413">
        <f>'Compost Data'!B1413</f>
        <v>42670</v>
      </c>
      <c t="str" s="16" r="B1413">
        <v/>
      </c>
    </row>
    <row r="1414">
      <c s="5" r="A1414">
        <f>'Compost Data'!B1414</f>
        <v>42671</v>
      </c>
      <c t="str" s="16" r="B1414">
        <v/>
      </c>
    </row>
    <row r="1415">
      <c s="5" r="A1415">
        <f>'Compost Data'!B1415</f>
        <v>42674</v>
      </c>
      <c t="str" s="16" r="B1415">
        <v/>
      </c>
    </row>
    <row r="1416">
      <c s="5" r="A1416">
        <f>'Compost Data'!B1416</f>
        <v>42675</v>
      </c>
      <c t="str" s="16" r="B1416">
        <v/>
      </c>
    </row>
    <row r="1417">
      <c s="5" r="A1417">
        <f>'Compost Data'!B1417</f>
        <v>42676</v>
      </c>
      <c t="str" s="16" r="B1417">
        <v/>
      </c>
    </row>
    <row r="1418">
      <c s="5" r="A1418">
        <f>'Compost Data'!B1418</f>
        <v>42677</v>
      </c>
      <c t="str" s="16" r="B1418">
        <v/>
      </c>
    </row>
    <row r="1419">
      <c s="5" r="A1419">
        <f>'Compost Data'!B1419</f>
        <v>42678</v>
      </c>
      <c t="str" s="16" r="B1419">
        <v/>
      </c>
    </row>
    <row r="1420">
      <c s="5" r="A1420">
        <f>'Compost Data'!B1420</f>
        <v>42681</v>
      </c>
      <c t="str" s="16" r="B1420">
        <v/>
      </c>
    </row>
    <row r="1421">
      <c s="5" r="A1421">
        <f>'Compost Data'!B1421</f>
        <v>42682</v>
      </c>
      <c t="str" s="16" r="B1421">
        <v/>
      </c>
    </row>
    <row r="1422">
      <c s="5" r="A1422">
        <f>'Compost Data'!B1422</f>
        <v>42683</v>
      </c>
      <c t="str" s="16" r="B1422">
        <v/>
      </c>
    </row>
    <row r="1423">
      <c s="5" r="A1423">
        <f>'Compost Data'!B1423</f>
        <v>42684</v>
      </c>
      <c t="str" s="16" r="B1423">
        <v/>
      </c>
    </row>
    <row r="1424">
      <c s="5" r="A1424">
        <f>'Compost Data'!B1424</f>
        <v>42685</v>
      </c>
      <c t="str" s="16" r="B1424">
        <v/>
      </c>
    </row>
    <row r="1425">
      <c s="5" r="A1425">
        <f>'Compost Data'!B1425</f>
        <v>42688</v>
      </c>
      <c t="str" s="16" r="B1425">
        <v/>
      </c>
    </row>
    <row r="1426">
      <c s="5" r="A1426">
        <f>'Compost Data'!B1426</f>
        <v>42689</v>
      </c>
      <c t="str" s="16" r="B1426">
        <v/>
      </c>
    </row>
    <row r="1427">
      <c s="5" r="A1427">
        <f>'Compost Data'!B1427</f>
        <v>42690</v>
      </c>
      <c t="str" s="16" r="B1427">
        <v/>
      </c>
    </row>
    <row r="1428">
      <c s="5" r="A1428">
        <f>'Compost Data'!B1428</f>
        <v>42691</v>
      </c>
      <c t="str" s="16" r="B1428">
        <v/>
      </c>
    </row>
    <row r="1429">
      <c s="5" r="A1429">
        <f>'Compost Data'!B1429</f>
        <v>42692</v>
      </c>
      <c t="str" s="16" r="B1429">
        <v/>
      </c>
    </row>
    <row r="1430">
      <c s="5" r="A1430">
        <f>'Compost Data'!B1430</f>
        <v>42695</v>
      </c>
      <c t="str" s="16" r="B1430">
        <v/>
      </c>
    </row>
    <row r="1431">
      <c s="5" r="A1431">
        <f>'Compost Data'!B1431</f>
        <v>42696</v>
      </c>
      <c t="str" s="16" r="B1431">
        <v/>
      </c>
    </row>
    <row r="1432">
      <c s="5" r="A1432">
        <f>'Compost Data'!B1432</f>
        <v>42697</v>
      </c>
      <c t="str" s="16" r="B1432">
        <v/>
      </c>
    </row>
    <row r="1433">
      <c s="5" r="A1433">
        <f>'Compost Data'!B1433</f>
        <v>42698</v>
      </c>
      <c t="str" s="16" r="B1433">
        <v/>
      </c>
    </row>
    <row r="1434">
      <c s="5" r="A1434">
        <f>'Compost Data'!B1434</f>
        <v>42699</v>
      </c>
      <c t="str" s="16" r="B1434">
        <v/>
      </c>
    </row>
    <row r="1435">
      <c s="5" r="A1435">
        <f>'Compost Data'!B1435</f>
        <v>42702</v>
      </c>
      <c t="str" s="16" r="B1435">
        <v/>
      </c>
    </row>
    <row r="1436">
      <c s="5" r="A1436">
        <f>'Compost Data'!B1436</f>
        <v>42703</v>
      </c>
      <c t="str" s="16" r="B1436">
        <v/>
      </c>
    </row>
    <row r="1437">
      <c s="5" r="A1437">
        <f>'Compost Data'!B1437</f>
        <v>42704</v>
      </c>
      <c t="str" s="16" r="B1437">
        <v/>
      </c>
    </row>
    <row r="1438">
      <c s="5" r="A1438">
        <f>'Compost Data'!B1438</f>
        <v>42705</v>
      </c>
      <c t="str" s="16" r="B1438">
        <v/>
      </c>
    </row>
    <row r="1439">
      <c s="5" r="A1439">
        <f>'Compost Data'!B1439</f>
        <v>42706</v>
      </c>
      <c t="str" s="16" r="B1439">
        <v/>
      </c>
    </row>
    <row r="1440">
      <c s="5" r="A1440">
        <f>'Compost Data'!B1440</f>
        <v>42709</v>
      </c>
      <c t="str" s="16" r="B1440">
        <v/>
      </c>
    </row>
    <row r="1441">
      <c s="5" r="A1441">
        <f>'Compost Data'!B1441</f>
        <v>42710</v>
      </c>
      <c t="str" s="16" r="B1441">
        <v/>
      </c>
    </row>
    <row r="1442">
      <c s="5" r="A1442">
        <f>'Compost Data'!B1442</f>
        <v>42711</v>
      </c>
      <c t="str" s="16" r="B1442">
        <v/>
      </c>
    </row>
    <row r="1443">
      <c s="5" r="A1443">
        <f>'Compost Data'!B1443</f>
        <v>42712</v>
      </c>
      <c t="str" s="16" r="B1443">
        <v/>
      </c>
    </row>
    <row r="1444">
      <c s="5" r="A1444">
        <f>'Compost Data'!B1444</f>
        <v>42713</v>
      </c>
      <c t="str" s="16" r="B1444">
        <v/>
      </c>
    </row>
    <row r="1445">
      <c s="5" r="A1445">
        <f>'Compost Data'!B1445</f>
        <v>42716</v>
      </c>
      <c t="str" s="16" r="B1445">
        <v/>
      </c>
    </row>
    <row r="1446">
      <c s="5" r="A1446">
        <f>'Compost Data'!B1446</f>
        <v>42717</v>
      </c>
      <c t="str" s="16" r="B1446">
        <v/>
      </c>
    </row>
    <row r="1447">
      <c s="5" r="A1447">
        <f>'Compost Data'!B1447</f>
        <v>42718</v>
      </c>
      <c t="str" s="16" r="B1447">
        <v/>
      </c>
    </row>
    <row r="1448">
      <c s="5" r="A1448">
        <f>'Compost Data'!B1448</f>
        <v>42719</v>
      </c>
      <c t="str" s="16" r="B1448">
        <v/>
      </c>
    </row>
    <row r="1449">
      <c s="5" r="A1449">
        <f>'Compost Data'!B1449</f>
        <v>42720</v>
      </c>
      <c t="str" s="16" r="B1449">
        <v/>
      </c>
    </row>
    <row r="1450">
      <c s="5" r="A1450">
        <f>'Compost Data'!B1450</f>
        <v>42723</v>
      </c>
      <c t="str" s="16" r="B1450">
        <v/>
      </c>
    </row>
    <row r="1451">
      <c s="5" r="A1451">
        <f>'Compost Data'!B1451</f>
        <v>42724</v>
      </c>
      <c t="str" s="16" r="B1451">
        <v/>
      </c>
    </row>
    <row r="1452">
      <c s="5" r="A1452">
        <f>'Compost Data'!B1452</f>
        <v>42725</v>
      </c>
      <c t="str" s="16" r="B1452">
        <v/>
      </c>
    </row>
    <row r="1453">
      <c s="5" r="A1453">
        <f>'Compost Data'!B1453</f>
        <v>42726</v>
      </c>
      <c t="str" s="16" r="B1453">
        <v/>
      </c>
    </row>
    <row r="1454">
      <c s="5" r="A1454">
        <f>'Compost Data'!B1454</f>
        <v>42727</v>
      </c>
      <c t="str" s="16" r="B1454">
        <v/>
      </c>
    </row>
    <row r="1455">
      <c s="5" r="A1455">
        <f>'Compost Data'!B1455</f>
        <v>42730</v>
      </c>
      <c t="str" s="16" r="B1455">
        <v/>
      </c>
    </row>
    <row r="1456">
      <c s="5" r="A1456">
        <f>'Compost Data'!B1456</f>
        <v>42731</v>
      </c>
      <c t="str" s="16" r="B1456">
        <v/>
      </c>
    </row>
    <row r="1457">
      <c s="5" r="A1457">
        <f>'Compost Data'!B1457</f>
        <v>42732</v>
      </c>
      <c t="str" s="16" r="B1457">
        <v/>
      </c>
    </row>
    <row r="1458">
      <c s="5" r="A1458">
        <f>'Compost Data'!B1458</f>
        <v>42733</v>
      </c>
      <c t="str" s="16" r="B1458">
        <v/>
      </c>
    </row>
    <row r="1459">
      <c s="5" r="A1459">
        <f>'Compost Data'!B1459</f>
        <v>42734</v>
      </c>
      <c t="str" s="16" r="B1459">
        <v/>
      </c>
    </row>
    <row r="1460">
      <c s="5" r="A1460">
        <f>'Compost Data'!B1460</f>
        <v>42737</v>
      </c>
      <c t="str" s="16" r="B1460">
        <v/>
      </c>
    </row>
    <row r="1461">
      <c s="5" r="A1461">
        <f>'Compost Data'!B1461</f>
        <v>42738</v>
      </c>
      <c t="str" s="16" r="B1461">
        <v/>
      </c>
    </row>
    <row r="1462">
      <c s="5" r="A1462">
        <f>'Compost Data'!B1462</f>
        <v>42739</v>
      </c>
      <c t="str" s="16" r="B1462">
        <v/>
      </c>
    </row>
    <row r="1463">
      <c s="5" r="A1463">
        <f>'Compost Data'!B1463</f>
        <v>42740</v>
      </c>
      <c t="str" s="16" r="B1463">
        <v/>
      </c>
    </row>
    <row r="1464">
      <c s="5" r="A1464">
        <f>'Compost Data'!B1464</f>
        <v>42741</v>
      </c>
      <c t="str" s="16" r="B1464">
        <v/>
      </c>
    </row>
    <row r="1465">
      <c s="5" r="A1465">
        <f>'Compost Data'!B1465</f>
        <v>42744</v>
      </c>
      <c t="str" s="16" r="B1465">
        <v/>
      </c>
    </row>
    <row r="1466">
      <c s="5" r="A1466">
        <f>'Compost Data'!B1466</f>
        <v>42745</v>
      </c>
      <c t="str" s="16" r="B1466">
        <v/>
      </c>
    </row>
    <row r="1467">
      <c s="5" r="A1467">
        <f>'Compost Data'!B1467</f>
        <v>42746</v>
      </c>
      <c t="str" s="16" r="B1467">
        <v/>
      </c>
    </row>
    <row r="1468">
      <c s="5" r="A1468">
        <f>'Compost Data'!B1468</f>
        <v>42747</v>
      </c>
      <c t="str" s="16" r="B1468">
        <v/>
      </c>
    </row>
    <row r="1469">
      <c s="5" r="A1469">
        <f>'Compost Data'!B1469</f>
        <v>42748</v>
      </c>
      <c t="str" s="16" r="B1469">
        <v/>
      </c>
    </row>
    <row r="1470">
      <c s="5" r="A1470">
        <f>'Compost Data'!B1470</f>
        <v>42751</v>
      </c>
      <c t="str" s="16" r="B1470">
        <v/>
      </c>
    </row>
    <row r="1471">
      <c s="5" r="A1471">
        <f>'Compost Data'!B1471</f>
        <v>42752</v>
      </c>
      <c t="str" s="16" r="B1471">
        <v/>
      </c>
    </row>
    <row r="1472">
      <c s="5" r="A1472">
        <f>'Compost Data'!B1472</f>
        <v>42753</v>
      </c>
      <c t="str" s="16" r="B1472">
        <v/>
      </c>
    </row>
    <row r="1473">
      <c s="5" r="A1473">
        <f>'Compost Data'!B1473</f>
        <v>42754</v>
      </c>
      <c t="str" s="16" r="B1473">
        <v/>
      </c>
    </row>
    <row r="1474">
      <c s="5" r="A1474">
        <f>'Compost Data'!B1474</f>
        <v>42755</v>
      </c>
      <c t="str" s="16" r="B1474">
        <v/>
      </c>
    </row>
    <row r="1475">
      <c s="5" r="A1475">
        <f>'Compost Data'!B1475</f>
        <v>42758</v>
      </c>
      <c t="str" s="16" r="B1475">
        <v/>
      </c>
    </row>
    <row r="1476">
      <c s="5" r="A1476">
        <f>'Compost Data'!B1476</f>
        <v>42759</v>
      </c>
      <c t="str" s="16" r="B1476">
        <v/>
      </c>
    </row>
    <row r="1477">
      <c s="5" r="A1477">
        <f>'Compost Data'!B1477</f>
        <v>42760</v>
      </c>
      <c t="str" s="16" r="B1477">
        <v/>
      </c>
    </row>
    <row r="1478">
      <c s="5" r="A1478">
        <f>'Compost Data'!B1478</f>
        <v>42761</v>
      </c>
      <c t="str" s="16" r="B1478">
        <v/>
      </c>
    </row>
    <row r="1479">
      <c s="5" r="A1479">
        <f>'Compost Data'!B1479</f>
        <v>42762</v>
      </c>
      <c t="str" s="16" r="B1479">
        <v/>
      </c>
    </row>
    <row r="1480">
      <c s="5" r="A1480">
        <f>'Compost Data'!B1480</f>
        <v>42765</v>
      </c>
      <c t="str" s="16" r="B1480">
        <v/>
      </c>
    </row>
    <row r="1481">
      <c s="5" r="A1481">
        <f>'Compost Data'!B1481</f>
        <v>42766</v>
      </c>
      <c t="str" s="16" r="B1481">
        <v/>
      </c>
    </row>
    <row r="1482">
      <c s="5" r="A1482">
        <f>'Compost Data'!B1482</f>
        <v>42767</v>
      </c>
      <c t="str" s="16" r="B1482">
        <v/>
      </c>
    </row>
    <row r="1483">
      <c s="5" r="A1483">
        <f>'Compost Data'!B1483</f>
        <v>42768</v>
      </c>
      <c t="str" s="16" r="B1483">
        <v/>
      </c>
    </row>
    <row r="1484">
      <c s="5" r="A1484">
        <f>'Compost Data'!B1484</f>
        <v>42769</v>
      </c>
      <c t="str" s="16" r="B1484">
        <v/>
      </c>
    </row>
    <row r="1485">
      <c s="5" r="A1485">
        <f>'Compost Data'!B1485</f>
        <v>42772</v>
      </c>
      <c t="str" s="16" r="B1485">
        <v/>
      </c>
    </row>
    <row r="1486">
      <c s="5" r="A1486">
        <f>'Compost Data'!B1486</f>
        <v>42773</v>
      </c>
      <c t="str" s="16" r="B1486">
        <v/>
      </c>
    </row>
    <row r="1487">
      <c s="5" r="A1487">
        <f>'Compost Data'!B1487</f>
        <v>42774</v>
      </c>
      <c t="str" s="16" r="B1487">
        <v/>
      </c>
    </row>
    <row r="1488">
      <c s="5" r="A1488">
        <f>'Compost Data'!B1488</f>
        <v>42775</v>
      </c>
      <c t="str" s="16" r="B1488">
        <v/>
      </c>
    </row>
    <row r="1489">
      <c s="5" r="A1489">
        <f>'Compost Data'!B1489</f>
        <v>42776</v>
      </c>
      <c t="str" s="16" r="B1489">
        <v/>
      </c>
    </row>
    <row r="1490">
      <c s="5" r="A1490">
        <f>'Compost Data'!B1490</f>
        <v>42779</v>
      </c>
      <c t="str" s="16" r="B1490">
        <v/>
      </c>
    </row>
    <row r="1491">
      <c s="5" r="A1491">
        <f>'Compost Data'!B1491</f>
        <v>42780</v>
      </c>
      <c t="str" s="16" r="B1491">
        <v/>
      </c>
    </row>
    <row r="1492">
      <c s="5" r="A1492">
        <f>'Compost Data'!B1492</f>
        <v>42781</v>
      </c>
      <c t="str" s="16" r="B1492">
        <v/>
      </c>
    </row>
    <row r="1493">
      <c s="5" r="A1493">
        <f>'Compost Data'!B1493</f>
        <v>42782</v>
      </c>
      <c t="str" s="16" r="B1493">
        <v/>
      </c>
    </row>
    <row r="1494">
      <c s="5" r="A1494">
        <f>'Compost Data'!B1494</f>
        <v>42783</v>
      </c>
      <c t="str" s="16" r="B1494">
        <v/>
      </c>
    </row>
    <row r="1495">
      <c s="5" r="A1495">
        <f>'Compost Data'!B1495</f>
        <v>42786</v>
      </c>
      <c t="str" s="16" r="B1495">
        <v/>
      </c>
    </row>
    <row r="1496">
      <c s="5" r="A1496">
        <f>'Compost Data'!B1496</f>
        <v>42787</v>
      </c>
      <c t="str" s="16" r="B1496">
        <v/>
      </c>
    </row>
    <row r="1497">
      <c s="5" r="A1497">
        <f>'Compost Data'!B1497</f>
        <v>42788</v>
      </c>
      <c t="str" s="16" r="B1497">
        <v/>
      </c>
    </row>
    <row r="1498">
      <c s="5" r="A1498">
        <f>'Compost Data'!B1498</f>
        <v>42789</v>
      </c>
      <c t="str" s="16" r="B1498">
        <v/>
      </c>
    </row>
    <row r="1499">
      <c s="5" r="A1499">
        <f>'Compost Data'!B1499</f>
        <v>42790</v>
      </c>
      <c t="str" s="16" r="B1499">
        <v/>
      </c>
    </row>
    <row r="1500">
      <c s="5" r="A1500">
        <f>'Compost Data'!B1500</f>
        <v>42793</v>
      </c>
      <c t="str" s="16" r="B1500">
        <v/>
      </c>
    </row>
    <row r="1501">
      <c s="5" r="A1501">
        <f>'Compost Data'!B1501</f>
        <v>42794</v>
      </c>
      <c t="str" s="16" r="B1501">
        <v/>
      </c>
    </row>
    <row r="1502">
      <c s="5" r="A1502">
        <f>'Compost Data'!B1502</f>
        <v>42795</v>
      </c>
      <c t="str" s="16" r="B1502">
        <v/>
      </c>
    </row>
    <row r="1503">
      <c s="5" r="A1503">
        <f>'Compost Data'!B1503</f>
        <v>42796</v>
      </c>
      <c t="str" s="16" r="B1503">
        <v/>
      </c>
    </row>
    <row r="1504">
      <c s="5" r="A1504">
        <f>'Compost Data'!B1504</f>
        <v>42797</v>
      </c>
      <c t="str" s="16" r="B1504">
        <v/>
      </c>
    </row>
    <row r="1505">
      <c s="5" r="A1505">
        <f>'Compost Data'!B1505</f>
        <v>42800</v>
      </c>
      <c t="str" s="16" r="B1505">
        <v/>
      </c>
    </row>
    <row r="1506">
      <c s="5" r="A1506">
        <f>'Compost Data'!B1506</f>
        <v>42801</v>
      </c>
      <c t="str" s="16" r="B1506">
        <v/>
      </c>
    </row>
    <row r="1507">
      <c s="5" r="A1507">
        <f>'Compost Data'!B1507</f>
        <v>42802</v>
      </c>
      <c t="str" s="16" r="B1507">
        <v/>
      </c>
    </row>
    <row r="1508">
      <c s="5" r="A1508">
        <f>'Compost Data'!B1508</f>
        <v>42803</v>
      </c>
      <c t="str" s="16" r="B1508">
        <v/>
      </c>
    </row>
    <row r="1509">
      <c s="5" r="A1509">
        <f>'Compost Data'!B1509</f>
        <v>42804</v>
      </c>
      <c t="str" s="16" r="B1509">
        <v/>
      </c>
    </row>
    <row r="1510">
      <c s="5" r="A1510">
        <f>'Compost Data'!B1510</f>
        <v>42807</v>
      </c>
      <c t="str" s="16" r="B1510">
        <v/>
      </c>
    </row>
    <row r="1511">
      <c s="5" r="A1511">
        <f>'Compost Data'!B1511</f>
        <v>42808</v>
      </c>
      <c t="str" s="16" r="B1511">
        <v/>
      </c>
    </row>
    <row r="1512">
      <c s="5" r="A1512">
        <f>'Compost Data'!B1512</f>
        <v>42809</v>
      </c>
      <c t="str" s="16" r="B1512">
        <v/>
      </c>
    </row>
    <row r="1513">
      <c s="5" r="A1513">
        <f>'Compost Data'!B1513</f>
        <v>42810</v>
      </c>
      <c t="str" s="16" r="B1513">
        <v/>
      </c>
    </row>
    <row r="1514">
      <c s="5" r="A1514">
        <f>'Compost Data'!B1514</f>
        <v>42811</v>
      </c>
      <c t="str" s="16" r="B1514">
        <v/>
      </c>
    </row>
    <row r="1515">
      <c s="5" r="A1515">
        <f>'Compost Data'!B1515</f>
        <v>42814</v>
      </c>
      <c t="str" s="16" r="B1515">
        <v/>
      </c>
    </row>
    <row r="1516">
      <c s="5" r="A1516">
        <f>'Compost Data'!B1516</f>
        <v>42815</v>
      </c>
      <c t="str" s="16" r="B1516">
        <v/>
      </c>
    </row>
    <row r="1517">
      <c s="5" r="A1517">
        <f>'Compost Data'!B1517</f>
        <v>42816</v>
      </c>
      <c t="str" s="16" r="B1517">
        <v/>
      </c>
    </row>
    <row r="1518">
      <c s="5" r="A1518">
        <f>'Compost Data'!B1518</f>
        <v>42817</v>
      </c>
      <c t="str" s="16" r="B1518">
        <v/>
      </c>
    </row>
    <row r="1519">
      <c s="5" r="A1519">
        <f>'Compost Data'!B1519</f>
        <v>42818</v>
      </c>
      <c t="str" s="16" r="B1519">
        <v/>
      </c>
    </row>
    <row r="1520">
      <c s="5" r="A1520">
        <f>'Compost Data'!B1520</f>
        <v>42821</v>
      </c>
      <c t="str" s="16" r="B1520">
        <v/>
      </c>
    </row>
    <row r="1521">
      <c s="5" r="A1521">
        <f>'Compost Data'!B1521</f>
        <v>42822</v>
      </c>
      <c t="str" s="16" r="B1521">
        <v/>
      </c>
    </row>
    <row r="1522">
      <c s="5" r="A1522">
        <f>'Compost Data'!B1522</f>
        <v>42823</v>
      </c>
      <c t="str" s="16" r="B1522">
        <v/>
      </c>
    </row>
    <row r="1523">
      <c s="5" r="A1523">
        <f>'Compost Data'!B1523</f>
        <v>42824</v>
      </c>
      <c t="str" s="16" r="B1523">
        <v/>
      </c>
    </row>
    <row r="1524">
      <c s="5" r="A1524">
        <f>'Compost Data'!B1524</f>
        <v>42825</v>
      </c>
      <c t="str" s="16" r="B1524">
        <v/>
      </c>
    </row>
    <row r="1525">
      <c s="5" r="A1525">
        <f>'Compost Data'!B1525</f>
        <v>42828</v>
      </c>
      <c t="str" s="16" r="B1525">
        <v/>
      </c>
    </row>
    <row r="1526">
      <c s="5" r="A1526">
        <f>'Compost Data'!B1526</f>
        <v>42829</v>
      </c>
      <c t="str" s="16" r="B1526">
        <v/>
      </c>
    </row>
    <row r="1527">
      <c s="5" r="A1527">
        <f>'Compost Data'!B1527</f>
        <v>42830</v>
      </c>
      <c t="str" s="16" r="B1527">
        <v/>
      </c>
    </row>
    <row r="1528">
      <c s="5" r="A1528">
        <f>'Compost Data'!B1528</f>
        <v>42831</v>
      </c>
      <c t="str" s="16" r="B1528">
        <v/>
      </c>
    </row>
    <row r="1529">
      <c s="5" r="A1529">
        <f>'Compost Data'!B1529</f>
        <v>42832</v>
      </c>
      <c t="str" s="16" r="B1529">
        <v/>
      </c>
    </row>
    <row r="1530">
      <c s="5" r="A1530">
        <f>'Compost Data'!B1530</f>
        <v>42835</v>
      </c>
      <c t="str" s="16" r="B1530">
        <v/>
      </c>
    </row>
    <row r="1531">
      <c s="5" r="A1531">
        <f>'Compost Data'!B1531</f>
        <v>42836</v>
      </c>
      <c t="str" s="16" r="B1531">
        <v/>
      </c>
    </row>
    <row r="1532">
      <c s="5" r="A1532">
        <f>'Compost Data'!B1532</f>
        <v>42837</v>
      </c>
      <c t="str" s="16" r="B1532">
        <v/>
      </c>
    </row>
    <row r="1533">
      <c s="5" r="A1533">
        <f>'Compost Data'!B1533</f>
        <v>42838</v>
      </c>
      <c t="str" s="16" r="B1533">
        <v/>
      </c>
    </row>
    <row r="1534">
      <c s="5" r="A1534">
        <f>'Compost Data'!B1534</f>
        <v>42839</v>
      </c>
      <c t="str" s="16" r="B1534">
        <v/>
      </c>
    </row>
    <row r="1535">
      <c s="5" r="A1535">
        <f>'Compost Data'!B1535</f>
        <v>42842</v>
      </c>
      <c t="str" s="16" r="B1535">
        <v/>
      </c>
    </row>
    <row r="1536">
      <c s="5" r="A1536">
        <f>'Compost Data'!B1536</f>
        <v>42843</v>
      </c>
      <c t="str" s="16" r="B1536">
        <v/>
      </c>
    </row>
    <row r="1537">
      <c s="5" r="A1537">
        <f>'Compost Data'!B1537</f>
        <v>42844</v>
      </c>
      <c t="str" s="16" r="B1537">
        <v/>
      </c>
    </row>
    <row r="1538">
      <c s="5" r="A1538">
        <f>'Compost Data'!B1538</f>
        <v>42845</v>
      </c>
      <c t="str" s="16" r="B1538">
        <v/>
      </c>
    </row>
    <row r="1539">
      <c s="5" r="A1539">
        <f>'Compost Data'!B1539</f>
        <v>42846</v>
      </c>
      <c t="str" s="16" r="B1539">
        <v/>
      </c>
    </row>
    <row r="1540">
      <c s="5" r="A1540">
        <f>'Compost Data'!B1540</f>
        <v>42849</v>
      </c>
      <c t="str" s="16" r="B1540">
        <v/>
      </c>
    </row>
    <row r="1541">
      <c s="5" r="A1541">
        <f>'Compost Data'!B1541</f>
        <v>42850</v>
      </c>
      <c t="str" s="16" r="B1541">
        <v/>
      </c>
    </row>
    <row r="1542">
      <c s="5" r="A1542">
        <f>'Compost Data'!B1542</f>
        <v>42851</v>
      </c>
      <c t="str" s="16" r="B1542">
        <v/>
      </c>
    </row>
    <row r="1543">
      <c s="5" r="A1543">
        <f>'Compost Data'!B1543</f>
        <v>42852</v>
      </c>
      <c t="str" s="16" r="B1543">
        <v/>
      </c>
    </row>
    <row r="1544">
      <c s="5" r="A1544">
        <f>'Compost Data'!B1544</f>
        <v>42853</v>
      </c>
      <c t="str" s="16" r="B1544">
        <v/>
      </c>
    </row>
    <row r="1545">
      <c s="5" r="A1545">
        <f>'Compost Data'!B1545</f>
        <v>42856</v>
      </c>
      <c t="str" s="16" r="B1545">
        <v/>
      </c>
    </row>
    <row r="1546">
      <c s="5" r="A1546">
        <f>'Compost Data'!B1546</f>
        <v>42857</v>
      </c>
      <c t="str" s="16" r="B1546">
        <v/>
      </c>
    </row>
    <row r="1547">
      <c s="5" r="A1547">
        <f>'Compost Data'!B1547</f>
        <v>42858</v>
      </c>
      <c t="str" s="16" r="B1547">
        <v/>
      </c>
    </row>
    <row r="1548">
      <c s="5" r="A1548">
        <f>'Compost Data'!B1548</f>
        <v>42859</v>
      </c>
      <c t="str" s="16" r="B1548">
        <v/>
      </c>
    </row>
    <row r="1549">
      <c s="5" r="A1549">
        <f>'Compost Data'!B1549</f>
        <v>42860</v>
      </c>
      <c t="str" s="16" r="B1549">
        <v/>
      </c>
    </row>
    <row r="1550">
      <c s="5" r="A1550">
        <f>'Compost Data'!B1550</f>
        <v>42863</v>
      </c>
      <c t="str" s="16" r="B1550">
        <v/>
      </c>
    </row>
    <row r="1551">
      <c s="5" r="A1551">
        <f>'Compost Data'!B1551</f>
        <v>42864</v>
      </c>
      <c t="str" s="16" r="B1551">
        <v/>
      </c>
    </row>
    <row r="1552">
      <c s="5" r="A1552">
        <f>'Compost Data'!B1552</f>
        <v>42865</v>
      </c>
      <c t="str" s="16" r="B1552">
        <v/>
      </c>
    </row>
    <row r="1553">
      <c s="5" r="A1553">
        <f>'Compost Data'!B1553</f>
        <v>42866</v>
      </c>
      <c t="str" s="16" r="B1553">
        <v/>
      </c>
    </row>
    <row r="1554">
      <c s="5" r="A1554">
        <f>'Compost Data'!B1554</f>
        <v>42867</v>
      </c>
      <c t="str" s="16" r="B1554">
        <v/>
      </c>
    </row>
    <row r="1555">
      <c s="5" r="A1555">
        <f>'Compost Data'!B1555</f>
        <v>42870</v>
      </c>
      <c t="str" s="16" r="B1555">
        <v/>
      </c>
    </row>
    <row r="1556">
      <c s="5" r="A1556">
        <f>'Compost Data'!B1556</f>
        <v>42871</v>
      </c>
      <c t="str" s="16" r="B1556">
        <v/>
      </c>
    </row>
    <row r="1557">
      <c s="5" r="A1557">
        <f>'Compost Data'!B1557</f>
        <v>42872</v>
      </c>
      <c t="str" s="16" r="B1557">
        <v/>
      </c>
    </row>
    <row r="1558">
      <c s="5" r="A1558">
        <f>'Compost Data'!B1558</f>
        <v>42873</v>
      </c>
      <c t="str" s="16" r="B1558">
        <v/>
      </c>
    </row>
    <row r="1559">
      <c s="5" r="A1559">
        <f>'Compost Data'!B1559</f>
        <v>42874</v>
      </c>
      <c t="str" s="16" r="B1559">
        <v/>
      </c>
    </row>
    <row r="1560">
      <c s="5" r="A1560">
        <f>'Compost Data'!B1560</f>
        <v>42877</v>
      </c>
      <c t="str" s="16" r="B1560">
        <v/>
      </c>
    </row>
    <row r="1561">
      <c s="5" r="A1561">
        <f>'Compost Data'!B1561</f>
        <v>42878</v>
      </c>
      <c t="str" s="16" r="B1561">
        <v/>
      </c>
    </row>
    <row r="1562">
      <c s="5" r="A1562">
        <f>'Compost Data'!B1562</f>
        <v>42879</v>
      </c>
      <c t="str" s="16" r="B1562">
        <v/>
      </c>
    </row>
    <row r="1563">
      <c s="5" r="A1563">
        <f>'Compost Data'!B1563</f>
        <v>42880</v>
      </c>
      <c t="str" s="16" r="B1563">
        <v/>
      </c>
    </row>
    <row r="1564">
      <c s="5" r="A1564">
        <f>'Compost Data'!B1564</f>
        <v>42881</v>
      </c>
      <c t="str" s="16" r="B1564">
        <v/>
      </c>
    </row>
    <row r="1565">
      <c s="5" r="A1565">
        <f>'Compost Data'!B1565</f>
        <v>42884</v>
      </c>
      <c t="str" s="16" r="B1565">
        <v/>
      </c>
    </row>
    <row r="1566">
      <c s="5" r="A1566">
        <f>'Compost Data'!B1566</f>
        <v>42885</v>
      </c>
      <c t="str" s="16" r="B1566">
        <v/>
      </c>
    </row>
    <row r="1567">
      <c s="5" r="A1567">
        <f>'Compost Data'!B1567</f>
        <v>42886</v>
      </c>
      <c t="str" s="16" r="B1567">
        <v/>
      </c>
    </row>
    <row r="1568">
      <c s="5" r="A1568">
        <f>'Compost Data'!B1568</f>
        <v>42887</v>
      </c>
      <c t="str" s="16" r="B1568">
        <v/>
      </c>
    </row>
    <row r="1569">
      <c s="5" r="A1569">
        <f>'Compost Data'!B1569</f>
        <v>42888</v>
      </c>
      <c t="str" s="16" r="B1569">
        <v/>
      </c>
    </row>
    <row r="1570">
      <c s="5" r="A1570">
        <f>'Compost Data'!B1570</f>
        <v>42891</v>
      </c>
      <c t="str" s="16" r="B1570">
        <v/>
      </c>
    </row>
    <row r="1571">
      <c s="5" r="A1571">
        <f>'Compost Data'!B1571</f>
        <v>42892</v>
      </c>
      <c t="str" s="16" r="B1571">
        <v/>
      </c>
    </row>
    <row r="1572">
      <c s="5" r="A1572">
        <f>'Compost Data'!B1572</f>
        <v>42893</v>
      </c>
      <c t="str" s="16" r="B1572">
        <v/>
      </c>
    </row>
    <row r="1573">
      <c s="5" r="A1573">
        <f>'Compost Data'!B1573</f>
        <v>42894</v>
      </c>
      <c t="str" s="16" r="B1573">
        <v/>
      </c>
    </row>
    <row r="1574">
      <c s="5" r="A1574">
        <f>'Compost Data'!B1574</f>
        <v>42895</v>
      </c>
      <c t="str" s="16" r="B1574">
        <v/>
      </c>
    </row>
    <row r="1575">
      <c s="5" r="A1575">
        <f>'Compost Data'!B1575</f>
        <v>42898</v>
      </c>
      <c t="str" s="16" r="B1575">
        <v/>
      </c>
    </row>
    <row r="1576">
      <c s="5" r="A1576">
        <f>'Compost Data'!B1576</f>
        <v>42899</v>
      </c>
      <c t="str" s="16" r="B1576">
        <v/>
      </c>
    </row>
    <row r="1577">
      <c s="5" r="A1577">
        <f>'Compost Data'!B1577</f>
        <v>42900</v>
      </c>
      <c t="str" s="16" r="B1577">
        <v/>
      </c>
    </row>
    <row r="1578">
      <c s="5" r="A1578">
        <f>'Compost Data'!B1578</f>
        <v>42901</v>
      </c>
      <c t="str" s="16" r="B1578">
        <v/>
      </c>
    </row>
    <row r="1579">
      <c s="5" r="A1579">
        <f>'Compost Data'!B1579</f>
        <v>42902</v>
      </c>
      <c t="str" s="16" r="B1579">
        <v/>
      </c>
    </row>
    <row r="1580">
      <c s="5" r="A1580">
        <f>'Compost Data'!B1580</f>
        <v>42905</v>
      </c>
      <c t="str" s="16" r="B1580">
        <v/>
      </c>
    </row>
    <row r="1581">
      <c s="5" r="A1581">
        <f>'Compost Data'!B1581</f>
        <v>42906</v>
      </c>
      <c t="str" s="16" r="B1581">
        <v/>
      </c>
    </row>
    <row r="1582">
      <c s="5" r="A1582">
        <f>'Compost Data'!B1582</f>
        <v>42907</v>
      </c>
      <c t="str" s="16" r="B1582">
        <v/>
      </c>
    </row>
    <row r="1583">
      <c s="5" r="A1583">
        <f>'Compost Data'!B1583</f>
        <v>42908</v>
      </c>
      <c t="str" s="16" r="B1583">
        <v/>
      </c>
    </row>
    <row r="1584">
      <c s="5" r="A1584">
        <f>'Compost Data'!B1584</f>
        <v>42909</v>
      </c>
      <c t="str" s="16" r="B1584">
        <v/>
      </c>
    </row>
    <row r="1585">
      <c s="5" r="A1585">
        <f>'Compost Data'!B1585</f>
        <v>42912</v>
      </c>
      <c t="str" s="16" r="B1585">
        <v/>
      </c>
    </row>
    <row r="1586">
      <c s="5" r="A1586">
        <f>'Compost Data'!B1586</f>
        <v>42913</v>
      </c>
      <c t="str" s="16" r="B1586">
        <v/>
      </c>
    </row>
    <row r="1587">
      <c s="5" r="A1587">
        <f>'Compost Data'!B1587</f>
        <v>42914</v>
      </c>
      <c t="str" s="16" r="B1587">
        <v/>
      </c>
    </row>
    <row r="1588">
      <c s="5" r="A1588">
        <f>'Compost Data'!B1588</f>
        <v>42915</v>
      </c>
      <c t="str" s="16" r="B1588">
        <v/>
      </c>
    </row>
    <row r="1589">
      <c s="5" r="A1589">
        <f>'Compost Data'!B1589</f>
        <v>42916</v>
      </c>
      <c t="str" s="16" r="B1589">
        <v/>
      </c>
    </row>
    <row r="1590">
      <c s="5" r="A1590">
        <f>'Compost Data'!B1590</f>
        <v>42919</v>
      </c>
      <c t="str" s="16" r="B1590">
        <v/>
      </c>
    </row>
    <row r="1591">
      <c s="5" r="A1591">
        <f>'Compost Data'!B1591</f>
        <v>42920</v>
      </c>
      <c t="str" s="16" r="B1591">
        <v/>
      </c>
    </row>
    <row r="1592">
      <c s="5" r="A1592">
        <f>'Compost Data'!B1592</f>
        <v>42921</v>
      </c>
      <c t="str" s="16" r="B1592">
        <v/>
      </c>
    </row>
    <row r="1593">
      <c s="5" r="A1593">
        <f>'Compost Data'!B1593</f>
        <v>42922</v>
      </c>
      <c t="str" s="16" r="B1593">
        <v/>
      </c>
    </row>
    <row r="1594">
      <c s="5" r="A1594">
        <f>'Compost Data'!B1594</f>
        <v>42923</v>
      </c>
      <c t="str" s="16" r="B1594">
        <v/>
      </c>
    </row>
    <row r="1595">
      <c s="5" r="A1595">
        <f>'Compost Data'!B1595</f>
        <v>42926</v>
      </c>
      <c t="str" s="16" r="B1595">
        <v/>
      </c>
    </row>
    <row r="1596">
      <c s="5" r="A1596">
        <f>'Compost Data'!B1596</f>
        <v>42927</v>
      </c>
      <c t="str" s="16" r="B1596">
        <v/>
      </c>
    </row>
    <row r="1597">
      <c s="5" r="A1597">
        <f>'Compost Data'!B1597</f>
        <v>42928</v>
      </c>
      <c t="str" s="16" r="B1597">
        <v/>
      </c>
    </row>
    <row r="1598">
      <c s="5" r="A1598">
        <f>'Compost Data'!B1598</f>
        <v>42929</v>
      </c>
      <c t="str" s="16" r="B1598">
        <v/>
      </c>
    </row>
    <row r="1599">
      <c s="5" r="A1599">
        <f>'Compost Data'!B1599</f>
        <v>42930</v>
      </c>
      <c t="str" s="16" r="B1599">
        <v/>
      </c>
    </row>
    <row r="1600">
      <c s="5" r="A1600">
        <f>'Compost Data'!B1600</f>
        <v>42933</v>
      </c>
      <c t="str" s="16" r="B1600">
        <v/>
      </c>
    </row>
    <row r="1601">
      <c s="5" r="A1601">
        <f>'Compost Data'!B1601</f>
        <v>42934</v>
      </c>
      <c t="str" s="16" r="B1601">
        <v/>
      </c>
    </row>
    <row r="1602">
      <c s="5" r="A1602">
        <f>'Compost Data'!B1602</f>
        <v>42935</v>
      </c>
      <c t="str" s="16" r="B1602">
        <v/>
      </c>
    </row>
    <row r="1603">
      <c s="5" r="A1603">
        <f>'Compost Data'!B1603</f>
        <v>42936</v>
      </c>
      <c t="str" s="16" r="B1603">
        <v/>
      </c>
    </row>
    <row r="1604">
      <c s="5" r="A1604">
        <f>'Compost Data'!B1604</f>
        <v>42937</v>
      </c>
      <c t="str" s="16" r="B1604">
        <v/>
      </c>
    </row>
    <row r="1605">
      <c s="5" r="A1605">
        <f>'Compost Data'!B1605</f>
        <v>42940</v>
      </c>
      <c t="str" s="16" r="B1605">
        <v/>
      </c>
    </row>
    <row r="1606">
      <c s="5" r="A1606">
        <f>'Compost Data'!B1606</f>
        <v>42941</v>
      </c>
      <c t="str" s="16" r="B1606">
        <v/>
      </c>
    </row>
    <row r="1607">
      <c s="5" r="A1607">
        <f>'Compost Data'!B1607</f>
        <v>42942</v>
      </c>
      <c t="str" s="16" r="B1607">
        <v/>
      </c>
    </row>
    <row r="1608">
      <c s="5" r="A1608">
        <f>'Compost Data'!B1608</f>
        <v>42943</v>
      </c>
      <c t="str" s="16" r="B1608">
        <v/>
      </c>
    </row>
    <row r="1609">
      <c s="5" r="A1609">
        <f>'Compost Data'!B1609</f>
        <v>42944</v>
      </c>
      <c t="str" s="16" r="B1609">
        <v/>
      </c>
    </row>
    <row r="1610">
      <c s="5" r="A1610">
        <f>'Compost Data'!B1610</f>
        <v>42947</v>
      </c>
      <c t="str" s="16" r="B1610">
        <v/>
      </c>
    </row>
    <row r="1611">
      <c s="5" r="A1611">
        <f>'Compost Data'!B1611</f>
        <v>42948</v>
      </c>
      <c t="str" s="16" r="B1611">
        <v/>
      </c>
    </row>
    <row r="1612">
      <c s="5" r="A1612">
        <f>'Compost Data'!B1612</f>
        <v>42949</v>
      </c>
      <c t="str" s="16" r="B1612">
        <v/>
      </c>
    </row>
    <row r="1613">
      <c s="5" r="A1613">
        <f>'Compost Data'!B1613</f>
        <v>42950</v>
      </c>
      <c t="str" s="16" r="B1613">
        <v/>
      </c>
    </row>
    <row r="1614">
      <c s="5" r="A1614">
        <f>'Compost Data'!B1614</f>
        <v>42951</v>
      </c>
      <c t="str" s="16" r="B1614">
        <v/>
      </c>
    </row>
    <row r="1615">
      <c s="5" r="A1615">
        <f>'Compost Data'!B1615</f>
        <v>42954</v>
      </c>
      <c t="str" s="16" r="B1615">
        <v/>
      </c>
    </row>
    <row r="1616">
      <c s="5" r="A1616">
        <f>'Compost Data'!B1616</f>
        <v>42955</v>
      </c>
      <c t="str" s="16" r="B1616">
        <v/>
      </c>
    </row>
    <row r="1617">
      <c s="5" r="A1617">
        <f>'Compost Data'!B1617</f>
        <v>42956</v>
      </c>
      <c t="str" s="16" r="B1617">
        <v/>
      </c>
    </row>
    <row r="1618">
      <c s="5" r="A1618">
        <f>'Compost Data'!B1618</f>
        <v>42957</v>
      </c>
      <c t="str" s="16" r="B1618">
        <v/>
      </c>
    </row>
    <row r="1619">
      <c s="5" r="A1619">
        <f>'Compost Data'!B1619</f>
        <v>42958</v>
      </c>
      <c t="str" s="16" r="B1619">
        <v/>
      </c>
    </row>
    <row r="1620">
      <c s="5" r="A1620">
        <f>'Compost Data'!B1620</f>
        <v>42961</v>
      </c>
      <c t="str" s="16" r="B1620">
        <v/>
      </c>
    </row>
    <row r="1621">
      <c s="5" r="A1621">
        <f>'Compost Data'!B1621</f>
        <v>42962</v>
      </c>
      <c t="str" s="16" r="B1621">
        <v/>
      </c>
    </row>
    <row r="1622">
      <c s="5" r="A1622">
        <f>'Compost Data'!B1622</f>
        <v>42963</v>
      </c>
      <c t="str" s="16" r="B1622">
        <v/>
      </c>
    </row>
    <row r="1623">
      <c s="5" r="A1623">
        <f>'Compost Data'!B1623</f>
        <v>42964</v>
      </c>
      <c t="str" s="16" r="B1623">
        <v/>
      </c>
    </row>
    <row r="1624">
      <c s="5" r="A1624">
        <f>'Compost Data'!B1624</f>
        <v>42965</v>
      </c>
      <c t="str" s="16" r="B1624">
        <v/>
      </c>
    </row>
    <row r="1625">
      <c s="5" r="A1625">
        <f>'Compost Data'!B1625</f>
        <v>42968</v>
      </c>
      <c t="str" s="16" r="B1625">
        <v/>
      </c>
    </row>
    <row r="1626">
      <c s="5" r="A1626">
        <f>'Compost Data'!B1626</f>
        <v>42969</v>
      </c>
      <c t="str" s="16" r="B1626">
        <v/>
      </c>
    </row>
    <row r="1627">
      <c s="5" r="A1627">
        <f>'Compost Data'!B1627</f>
        <v>42970</v>
      </c>
      <c t="str" s="16" r="B1627">
        <v/>
      </c>
    </row>
    <row r="1628">
      <c s="5" r="A1628">
        <f>'Compost Data'!B1628</f>
        <v>42971</v>
      </c>
      <c t="str" s="16" r="B1628">
        <v/>
      </c>
    </row>
    <row r="1629">
      <c s="5" r="A1629">
        <f>'Compost Data'!B1629</f>
        <v>42972</v>
      </c>
      <c t="str" s="16" r="B1629">
        <v/>
      </c>
    </row>
    <row r="1630">
      <c s="5" r="A1630">
        <f>'Compost Data'!B1630</f>
        <v>42975</v>
      </c>
      <c t="str" s="16" r="B1630">
        <v/>
      </c>
    </row>
    <row r="1631">
      <c s="5" r="A1631">
        <f>'Compost Data'!B1631</f>
        <v>42976</v>
      </c>
      <c t="str" s="16" r="B1631">
        <v/>
      </c>
    </row>
    <row r="1632">
      <c s="5" r="A1632">
        <f>'Compost Data'!B1632</f>
        <v>42977</v>
      </c>
      <c t="str" s="16" r="B1632">
        <v/>
      </c>
    </row>
    <row r="1633">
      <c s="5" r="A1633">
        <f>'Compost Data'!B1633</f>
        <v>42978</v>
      </c>
      <c t="str" s="16" r="B1633">
        <v/>
      </c>
    </row>
    <row r="1634">
      <c s="5" r="A1634">
        <f>'Compost Data'!B1634</f>
        <v>42979</v>
      </c>
      <c t="str" s="16" r="B1634">
        <v/>
      </c>
    </row>
    <row r="1635">
      <c s="5" r="A1635">
        <f>'Compost Data'!B1635</f>
        <v>42982</v>
      </c>
      <c t="str" s="16" r="B1635">
        <v/>
      </c>
    </row>
    <row r="1636">
      <c s="5" r="A1636">
        <f>'Compost Data'!B1636</f>
        <v>42983</v>
      </c>
      <c t="str" s="16" r="B1636">
        <v/>
      </c>
    </row>
    <row r="1637">
      <c s="5" r="A1637">
        <f>'Compost Data'!B1637</f>
        <v>42984</v>
      </c>
      <c t="str" s="16" r="B1637">
        <v/>
      </c>
    </row>
    <row r="1638">
      <c s="5" r="A1638">
        <f>'Compost Data'!B1638</f>
        <v>42985</v>
      </c>
      <c t="str" s="16" r="B1638">
        <v/>
      </c>
    </row>
    <row r="1639">
      <c s="5" r="A1639">
        <f>'Compost Data'!B1639</f>
        <v>42986</v>
      </c>
      <c t="str" s="16" r="B1639">
        <v/>
      </c>
    </row>
    <row r="1640">
      <c s="5" r="A1640">
        <f>'Compost Data'!B1640</f>
        <v>42989</v>
      </c>
      <c t="str" s="16" r="B1640">
        <v/>
      </c>
    </row>
    <row r="1641">
      <c s="5" r="A1641">
        <f>'Compost Data'!B1641</f>
        <v>42990</v>
      </c>
      <c t="str" s="16" r="B1641">
        <v/>
      </c>
    </row>
    <row r="1642">
      <c s="5" r="A1642">
        <f>'Compost Data'!B1642</f>
        <v>42991</v>
      </c>
      <c t="str" s="16" r="B1642">
        <v/>
      </c>
    </row>
    <row r="1643">
      <c s="5" r="A1643">
        <f>'Compost Data'!B1643</f>
        <v>42992</v>
      </c>
      <c t="str" s="16" r="B1643">
        <v/>
      </c>
    </row>
    <row r="1644">
      <c s="5" r="A1644">
        <f>'Compost Data'!B1644</f>
        <v>42993</v>
      </c>
      <c t="str" s="16" r="B1644">
        <v/>
      </c>
    </row>
    <row r="1645">
      <c s="5" r="A1645">
        <f>'Compost Data'!B1645</f>
        <v>42996</v>
      </c>
      <c t="str" s="16" r="B1645">
        <v/>
      </c>
    </row>
    <row r="1646">
      <c s="5" r="A1646">
        <f>'Compost Data'!B1646</f>
        <v>42997</v>
      </c>
      <c t="str" s="16" r="B1646">
        <v/>
      </c>
    </row>
    <row r="1647">
      <c s="5" r="A1647">
        <f>'Compost Data'!B1647</f>
        <v>42998</v>
      </c>
      <c t="str" s="16" r="B1647">
        <v/>
      </c>
    </row>
    <row r="1648">
      <c s="5" r="A1648">
        <f>'Compost Data'!B1648</f>
        <v>42999</v>
      </c>
      <c t="str" s="16" r="B1648">
        <v/>
      </c>
    </row>
    <row r="1649">
      <c s="5" r="A1649">
        <f>'Compost Data'!B1649</f>
        <v>43000</v>
      </c>
      <c t="str" s="16" r="B1649">
        <v/>
      </c>
    </row>
    <row r="1650">
      <c s="5" r="A1650">
        <f>'Compost Data'!B1650</f>
        <v>43003</v>
      </c>
      <c t="str" s="16" r="B1650">
        <v/>
      </c>
    </row>
    <row r="1651">
      <c s="5" r="A1651">
        <f>'Compost Data'!B1651</f>
        <v>43004</v>
      </c>
      <c t="str" s="16" r="B1651">
        <v/>
      </c>
    </row>
    <row r="1652">
      <c s="5" r="A1652">
        <f>'Compost Data'!B1652</f>
        <v>43005</v>
      </c>
      <c t="str" s="16" r="B1652">
        <v/>
      </c>
    </row>
    <row r="1653">
      <c s="5" r="A1653">
        <f>'Compost Data'!B1653</f>
        <v>43006</v>
      </c>
      <c t="str" s="16" r="B1653">
        <v/>
      </c>
    </row>
    <row r="1654">
      <c s="5" r="A1654">
        <f>'Compost Data'!B1654</f>
        <v>43007</v>
      </c>
      <c t="str" s="16" r="B1654">
        <v/>
      </c>
    </row>
    <row r="1655">
      <c s="5" r="A1655">
        <f>'Compost Data'!B1655</f>
        <v>43010</v>
      </c>
      <c t="str" s="16" r="B1655">
        <v/>
      </c>
    </row>
    <row r="1656">
      <c s="5" r="A1656">
        <f>'Compost Data'!B1656</f>
        <v>43011</v>
      </c>
      <c t="str" s="16" r="B1656">
        <v/>
      </c>
    </row>
    <row r="1657">
      <c s="5" r="A1657">
        <f>'Compost Data'!B1657</f>
        <v>43012</v>
      </c>
      <c t="str" s="16" r="B1657">
        <v/>
      </c>
    </row>
    <row r="1658">
      <c s="5" r="A1658">
        <f>'Compost Data'!B1658</f>
        <v>43013</v>
      </c>
      <c t="str" s="16" r="B1658">
        <v/>
      </c>
    </row>
    <row r="1659">
      <c s="5" r="A1659">
        <f>'Compost Data'!B1659</f>
        <v>43014</v>
      </c>
      <c t="str" s="16" r="B1659">
        <v/>
      </c>
    </row>
    <row r="1660">
      <c s="5" r="A1660">
        <f>'Compost Data'!B1660</f>
        <v>43017</v>
      </c>
      <c t="str" s="16" r="B1660">
        <v/>
      </c>
    </row>
    <row r="1661">
      <c s="5" r="A1661">
        <f>'Compost Data'!B1661</f>
        <v>43018</v>
      </c>
      <c t="str" s="16" r="B1661">
        <v/>
      </c>
    </row>
    <row r="1662">
      <c s="5" r="A1662">
        <f>'Compost Data'!B1662</f>
        <v>43019</v>
      </c>
      <c t="str" s="16" r="B1662">
        <v/>
      </c>
    </row>
    <row r="1663">
      <c s="5" r="A1663">
        <f>'Compost Data'!B1663</f>
        <v>43020</v>
      </c>
      <c t="str" s="16" r="B1663">
        <v/>
      </c>
    </row>
    <row r="1664">
      <c s="5" r="A1664">
        <f>'Compost Data'!B1664</f>
        <v>43021</v>
      </c>
      <c t="str" s="16" r="B1664">
        <v/>
      </c>
    </row>
    <row r="1665">
      <c s="5" r="A1665">
        <f>'Compost Data'!B1665</f>
        <v>43024</v>
      </c>
      <c t="str" s="16" r="B1665">
        <v/>
      </c>
    </row>
    <row r="1666">
      <c s="5" r="A1666">
        <f>'Compost Data'!B1666</f>
        <v>43025</v>
      </c>
      <c t="str" s="16" r="B1666">
        <v/>
      </c>
    </row>
    <row r="1667">
      <c s="5" r="A1667">
        <f>'Compost Data'!B1667</f>
        <v>43026</v>
      </c>
      <c t="str" s="16" r="B1667">
        <v/>
      </c>
    </row>
    <row r="1668">
      <c s="5" r="A1668">
        <f>'Compost Data'!B1668</f>
        <v>43027</v>
      </c>
      <c t="str" s="16" r="B1668">
        <v/>
      </c>
    </row>
    <row r="1669">
      <c s="5" r="A1669">
        <f>'Compost Data'!B1669</f>
        <v>43028</v>
      </c>
      <c t="str" s="16" r="B1669">
        <v/>
      </c>
    </row>
    <row r="1670">
      <c s="5" r="A1670">
        <f>'Compost Data'!B1670</f>
        <v>43031</v>
      </c>
      <c t="str" s="16" r="B1670">
        <v/>
      </c>
    </row>
    <row r="1671">
      <c s="5" r="A1671">
        <f>'Compost Data'!B1671</f>
        <v>43032</v>
      </c>
      <c t="str" s="16" r="B1671">
        <v/>
      </c>
    </row>
    <row r="1672">
      <c s="5" r="A1672">
        <f>'Compost Data'!B1672</f>
        <v>43033</v>
      </c>
      <c t="str" s="16" r="B1672">
        <v/>
      </c>
    </row>
    <row r="1673">
      <c s="5" r="A1673">
        <f>'Compost Data'!B1673</f>
        <v>43034</v>
      </c>
      <c t="str" s="16" r="B1673">
        <v/>
      </c>
    </row>
    <row r="1674">
      <c s="5" r="A1674">
        <f>'Compost Data'!B1674</f>
        <v>43035</v>
      </c>
      <c t="str" s="16" r="B1674">
        <v/>
      </c>
    </row>
    <row r="1675">
      <c s="5" r="A1675">
        <f>'Compost Data'!B1675</f>
        <v>43038</v>
      </c>
      <c t="str" s="16" r="B1675">
        <v/>
      </c>
    </row>
    <row r="1676">
      <c s="5" r="A1676">
        <f>'Compost Data'!B1676</f>
        <v>43039</v>
      </c>
      <c t="str" s="16" r="B1676">
        <v/>
      </c>
    </row>
    <row r="1677">
      <c s="5" r="A1677">
        <f>'Compost Data'!B1677</f>
        <v>43040</v>
      </c>
      <c t="str" s="16" r="B1677">
        <v/>
      </c>
    </row>
    <row r="1678">
      <c s="5" r="A1678">
        <f>'Compost Data'!B1678</f>
        <v>43041</v>
      </c>
      <c t="str" s="16" r="B1678">
        <v/>
      </c>
    </row>
    <row r="1679">
      <c s="5" r="A1679">
        <f>'Compost Data'!B1679</f>
        <v>43042</v>
      </c>
      <c t="str" s="16" r="B1679">
        <v/>
      </c>
    </row>
    <row r="1680">
      <c s="5" r="A1680">
        <f>'Compost Data'!B1680</f>
        <v>43045</v>
      </c>
      <c t="str" s="16" r="B1680">
        <v/>
      </c>
    </row>
    <row r="1681">
      <c s="5" r="A1681">
        <f>'Compost Data'!B1681</f>
        <v>43046</v>
      </c>
      <c t="str" s="16" r="B1681">
        <v/>
      </c>
    </row>
    <row r="1682">
      <c s="5" r="A1682">
        <f>'Compost Data'!B1682</f>
        <v>43047</v>
      </c>
      <c t="str" s="16" r="B1682">
        <v/>
      </c>
    </row>
    <row r="1683">
      <c s="5" r="A1683">
        <f>'Compost Data'!B1683</f>
        <v>43048</v>
      </c>
      <c t="str" s="16" r="B1683">
        <v/>
      </c>
    </row>
    <row r="1684">
      <c s="5" r="A1684">
        <f>'Compost Data'!B1684</f>
        <v>43049</v>
      </c>
      <c t="str" s="16" r="B1684">
        <v/>
      </c>
    </row>
    <row r="1685">
      <c s="5" r="A1685">
        <f>'Compost Data'!B1685</f>
        <v>43052</v>
      </c>
      <c t="str" s="16" r="B1685">
        <v/>
      </c>
    </row>
    <row r="1686">
      <c s="5" r="A1686">
        <f>'Compost Data'!B1686</f>
        <v>43053</v>
      </c>
      <c t="str" s="16" r="B1686">
        <v/>
      </c>
    </row>
    <row r="1687">
      <c s="5" r="A1687">
        <f>'Compost Data'!B1687</f>
        <v>43054</v>
      </c>
      <c t="str" s="16" r="B1687">
        <v/>
      </c>
    </row>
    <row r="1688">
      <c s="5" r="A1688">
        <f>'Compost Data'!B1688</f>
        <v>43055</v>
      </c>
      <c t="str" s="16" r="B1688">
        <v/>
      </c>
    </row>
    <row r="1689">
      <c s="5" r="A1689">
        <f>'Compost Data'!B1689</f>
        <v>43056</v>
      </c>
      <c t="str" s="16" r="B1689">
        <v/>
      </c>
    </row>
    <row r="1690">
      <c s="5" r="A1690">
        <f>'Compost Data'!B1690</f>
        <v>43059</v>
      </c>
      <c t="str" s="16" r="B1690">
        <v/>
      </c>
    </row>
    <row r="1691">
      <c s="5" r="A1691">
        <f>'Compost Data'!B1691</f>
        <v>43060</v>
      </c>
      <c t="str" s="16" r="B1691">
        <v/>
      </c>
    </row>
    <row r="1692">
      <c s="5" r="A1692">
        <f>'Compost Data'!B1692</f>
        <v>43061</v>
      </c>
      <c t="str" s="16" r="B1692">
        <v/>
      </c>
    </row>
    <row r="1693">
      <c s="5" r="A1693">
        <f>'Compost Data'!B1693</f>
        <v>43062</v>
      </c>
      <c t="str" s="16" r="B1693">
        <v/>
      </c>
    </row>
    <row r="1694">
      <c s="5" r="A1694">
        <f>'Compost Data'!B1694</f>
        <v>43063</v>
      </c>
      <c t="str" s="16" r="B1694">
        <v/>
      </c>
    </row>
    <row r="1695">
      <c s="5" r="A1695">
        <f>'Compost Data'!B1695</f>
        <v>43066</v>
      </c>
      <c t="str" s="16" r="B1695">
        <v/>
      </c>
    </row>
    <row r="1696">
      <c s="5" r="A1696">
        <f>'Compost Data'!B1696</f>
        <v>43067</v>
      </c>
      <c t="str" s="16" r="B1696">
        <v/>
      </c>
    </row>
    <row r="1697">
      <c s="5" r="A1697">
        <f>'Compost Data'!B1697</f>
        <v>43068</v>
      </c>
      <c t="str" s="16" r="B1697">
        <v/>
      </c>
    </row>
    <row r="1698">
      <c s="5" r="A1698">
        <f>'Compost Data'!B1698</f>
        <v>43069</v>
      </c>
      <c t="str" s="16" r="B1698">
        <v/>
      </c>
    </row>
    <row r="1699">
      <c s="5" r="A1699">
        <f>'Compost Data'!B1699</f>
        <v>43070</v>
      </c>
      <c t="str" s="16" r="B1699">
        <v/>
      </c>
    </row>
    <row r="1700">
      <c s="5" r="A1700">
        <f>'Compost Data'!B1700</f>
        <v>43073</v>
      </c>
      <c t="str" s="16" r="B1700">
        <v/>
      </c>
    </row>
    <row r="1701">
      <c s="5" r="A1701">
        <f>'Compost Data'!B1701</f>
        <v>43074</v>
      </c>
      <c t="str" s="16" r="B1701">
        <v/>
      </c>
    </row>
    <row r="1702">
      <c s="5" r="A1702">
        <f>'Compost Data'!B1702</f>
        <v>43075</v>
      </c>
      <c t="str" s="16" r="B1702">
        <v/>
      </c>
    </row>
    <row r="1703">
      <c s="5" r="A1703">
        <f>'Compost Data'!B1703</f>
        <v>43076</v>
      </c>
      <c t="str" s="16" r="B1703">
        <v/>
      </c>
    </row>
    <row r="1704">
      <c s="5" r="A1704">
        <f>'Compost Data'!B1704</f>
        <v>43077</v>
      </c>
      <c t="str" s="16" r="B1704">
        <v/>
      </c>
    </row>
    <row r="1705">
      <c s="5" r="A1705">
        <f>'Compost Data'!B1705</f>
        <v>43080</v>
      </c>
      <c t="str" s="16" r="B1705">
        <v/>
      </c>
    </row>
    <row r="1706">
      <c s="5" r="A1706">
        <f>'Compost Data'!B1706</f>
        <v>43081</v>
      </c>
      <c t="str" s="16" r="B1706">
        <v/>
      </c>
    </row>
    <row r="1707">
      <c s="5" r="A1707">
        <f>'Compost Data'!B1707</f>
        <v>43082</v>
      </c>
      <c t="str" s="16" r="B1707">
        <v/>
      </c>
    </row>
    <row r="1708">
      <c s="5" r="A1708">
        <f>'Compost Data'!B1708</f>
        <v>43083</v>
      </c>
      <c t="str" s="16" r="B1708">
        <v/>
      </c>
    </row>
    <row r="1709">
      <c s="5" r="A1709">
        <f>'Compost Data'!B1709</f>
        <v>43084</v>
      </c>
      <c t="str" s="16" r="B1709">
        <v/>
      </c>
    </row>
    <row r="1710">
      <c s="5" r="A1710">
        <f>'Compost Data'!B1710</f>
        <v>43087</v>
      </c>
      <c t="str" s="16" r="B1710">
        <v/>
      </c>
    </row>
    <row r="1711">
      <c s="5" r="A1711">
        <f>'Compost Data'!B1711</f>
        <v>43088</v>
      </c>
      <c t="str" s="16" r="B1711">
        <v/>
      </c>
    </row>
    <row r="1712">
      <c s="5" r="A1712">
        <f>'Compost Data'!B1712</f>
        <v>43089</v>
      </c>
      <c t="str" s="16" r="B1712">
        <v/>
      </c>
    </row>
    <row r="1713">
      <c s="5" r="A1713">
        <f>'Compost Data'!B1713</f>
        <v>43090</v>
      </c>
      <c t="str" s="16" r="B1713">
        <v/>
      </c>
    </row>
    <row r="1714">
      <c s="5" r="A1714">
        <f>'Compost Data'!B1714</f>
        <v>43091</v>
      </c>
      <c t="str" s="16" r="B1714">
        <v/>
      </c>
    </row>
    <row r="1715">
      <c s="5" r="A1715">
        <f>'Compost Data'!B1715</f>
        <v>43094</v>
      </c>
      <c t="str" s="16" r="B1715">
        <v/>
      </c>
    </row>
    <row r="1716">
      <c s="5" r="A1716">
        <f>'Compost Data'!B1716</f>
        <v>43095</v>
      </c>
      <c t="str" s="16" r="B1716">
        <v/>
      </c>
    </row>
    <row r="1717">
      <c s="5" r="A1717">
        <f>'Compost Data'!B1717</f>
        <v>43096</v>
      </c>
      <c t="str" s="16" r="B1717">
        <v/>
      </c>
    </row>
    <row r="1718">
      <c s="5" r="A1718">
        <f>'Compost Data'!B1718</f>
        <v>43097</v>
      </c>
      <c t="str" s="16" r="B1718">
        <v/>
      </c>
    </row>
    <row r="1719">
      <c s="5" r="A1719">
        <f>'Compost Data'!B1719</f>
        <v>43098</v>
      </c>
      <c t="str" s="16" r="B1719">
        <v/>
      </c>
    </row>
    <row r="1720">
      <c s="5" r="A1720">
        <f>'Compost Data'!B1720</f>
        <v>43101</v>
      </c>
      <c t="str" s="16" r="B1720">
        <v/>
      </c>
    </row>
    <row r="1721">
      <c s="5" r="A1721">
        <f>'Compost Data'!B1721</f>
        <v>43102</v>
      </c>
      <c t="str" s="16" r="B1721">
        <v/>
      </c>
    </row>
    <row r="1722">
      <c s="5" r="A1722">
        <f>'Compost Data'!B1722</f>
        <v>43103</v>
      </c>
      <c t="str" s="16" r="B1722">
        <v/>
      </c>
    </row>
    <row r="1723">
      <c s="5" r="A1723">
        <f>'Compost Data'!B1723</f>
        <v>43104</v>
      </c>
      <c t="str" s="16" r="B1723">
        <v/>
      </c>
    </row>
    <row r="1724">
      <c s="5" r="A1724">
        <f>'Compost Data'!B1724</f>
        <v>43105</v>
      </c>
      <c t="str" s="16" r="B1724">
        <v/>
      </c>
    </row>
    <row r="1725">
      <c s="5" r="A1725">
        <f>'Compost Data'!B1725</f>
        <v>43108</v>
      </c>
      <c t="str" s="16" r="B1725">
        <v/>
      </c>
    </row>
    <row r="1726">
      <c s="5" r="A1726">
        <f>'Compost Data'!B1726</f>
        <v>43109</v>
      </c>
      <c t="str" s="16" r="B1726">
        <v/>
      </c>
    </row>
    <row r="1727">
      <c s="5" r="A1727">
        <f>'Compost Data'!B1727</f>
        <v>43110</v>
      </c>
      <c t="str" s="16" r="B1727">
        <v/>
      </c>
    </row>
    <row r="1728">
      <c s="5" r="A1728">
        <f>'Compost Data'!B1728</f>
        <v>43111</v>
      </c>
      <c t="str" s="16" r="B1728">
        <v/>
      </c>
    </row>
    <row r="1729">
      <c s="5" r="A1729">
        <f>'Compost Data'!B1729</f>
        <v>43112</v>
      </c>
      <c t="str" s="16" r="B1729">
        <v/>
      </c>
    </row>
    <row r="1730">
      <c s="5" r="A1730">
        <f>'Compost Data'!B1730</f>
        <v>43115</v>
      </c>
      <c t="str" s="16" r="B1730">
        <v/>
      </c>
    </row>
    <row r="1731">
      <c s="5" r="A1731">
        <f>'Compost Data'!B1731</f>
        <v>43116</v>
      </c>
      <c t="str" s="16" r="B1731">
        <v/>
      </c>
    </row>
    <row r="1732">
      <c s="5" r="A1732">
        <f>'Compost Data'!B1732</f>
        <v>43117</v>
      </c>
      <c t="str" s="16" r="B1732">
        <v/>
      </c>
    </row>
    <row r="1733">
      <c s="5" r="A1733">
        <f>'Compost Data'!B1733</f>
        <v>43118</v>
      </c>
      <c t="str" s="16" r="B1733">
        <v/>
      </c>
    </row>
    <row r="1734">
      <c s="5" r="A1734">
        <f>'Compost Data'!B1734</f>
        <v>43119</v>
      </c>
      <c t="str" s="16" r="B1734">
        <v/>
      </c>
    </row>
    <row r="1735">
      <c s="5" r="A1735">
        <f>'Compost Data'!B1735</f>
        <v>43122</v>
      </c>
      <c t="str" s="16" r="B1735">
        <v/>
      </c>
    </row>
    <row r="1736">
      <c s="5" r="A1736">
        <f>'Compost Data'!B1736</f>
        <v>43123</v>
      </c>
      <c t="str" s="16" r="B1736">
        <v/>
      </c>
    </row>
    <row r="1737">
      <c s="5" r="A1737">
        <f>'Compost Data'!B1737</f>
        <v>43124</v>
      </c>
      <c t="str" s="16" r="B1737">
        <v/>
      </c>
    </row>
    <row r="1738">
      <c s="5" r="A1738">
        <f>'Compost Data'!B1738</f>
        <v>43125</v>
      </c>
      <c t="str" s="16" r="B1738">
        <v/>
      </c>
    </row>
    <row r="1739">
      <c s="5" r="A1739">
        <f>'Compost Data'!B1739</f>
        <v>43126</v>
      </c>
      <c t="str" s="16" r="B1739">
        <v/>
      </c>
    </row>
    <row r="1740">
      <c s="5" r="A1740">
        <f>'Compost Data'!B1740</f>
        <v>43129</v>
      </c>
      <c t="str" s="16" r="B1740">
        <v/>
      </c>
    </row>
    <row r="1741">
      <c s="5" r="A1741">
        <f>'Compost Data'!B1741</f>
        <v>43130</v>
      </c>
      <c t="str" s="16" r="B1741">
        <v/>
      </c>
    </row>
    <row r="1742">
      <c s="5" r="A1742">
        <f>'Compost Data'!B1742</f>
        <v>43131</v>
      </c>
      <c t="str" s="16" r="B1742">
        <v/>
      </c>
    </row>
    <row r="1743">
      <c s="5" r="A1743">
        <f>'Compost Data'!B1743</f>
        <v>43132</v>
      </c>
      <c t="str" s="16" r="B1743">
        <v/>
      </c>
    </row>
    <row r="1744">
      <c s="5" r="A1744">
        <f>'Compost Data'!B1744</f>
        <v>43133</v>
      </c>
      <c t="str" s="16" r="B1744">
        <v/>
      </c>
    </row>
    <row r="1745">
      <c s="5" r="A1745">
        <f>'Compost Data'!B1745</f>
        <v>43136</v>
      </c>
      <c t="str" s="16" r="B1745">
        <v/>
      </c>
    </row>
    <row r="1746">
      <c s="5" r="A1746">
        <f>'Compost Data'!B1746</f>
        <v>43137</v>
      </c>
      <c t="str" s="16" r="B1746">
        <v/>
      </c>
    </row>
    <row r="1747">
      <c s="5" r="A1747">
        <f>'Compost Data'!B1747</f>
        <v>43138</v>
      </c>
      <c t="str" s="16" r="B1747">
        <v/>
      </c>
    </row>
    <row r="1748">
      <c s="5" r="A1748">
        <f>'Compost Data'!B1748</f>
        <v>43139</v>
      </c>
      <c t="str" s="16" r="B1748">
        <v/>
      </c>
    </row>
    <row r="1749">
      <c s="5" r="A1749">
        <f>'Compost Data'!B1749</f>
        <v>43140</v>
      </c>
      <c t="str" s="16" r="B1749">
        <v/>
      </c>
    </row>
    <row r="1750">
      <c s="5" r="A1750">
        <f>'Compost Data'!B1750</f>
        <v>43143</v>
      </c>
      <c t="str" s="16" r="B1750">
        <v/>
      </c>
    </row>
    <row r="1751">
      <c s="5" r="A1751">
        <f>'Compost Data'!B1751</f>
        <v>43144</v>
      </c>
      <c t="str" s="16" r="B1751">
        <v/>
      </c>
    </row>
    <row r="1752">
      <c s="5" r="A1752">
        <f>'Compost Data'!B1752</f>
        <v>43145</v>
      </c>
      <c t="str" s="16" r="B1752">
        <v/>
      </c>
    </row>
    <row r="1753">
      <c s="5" r="A1753">
        <f>'Compost Data'!B1753</f>
        <v>43146</v>
      </c>
      <c t="str" s="16" r="B1753">
        <v/>
      </c>
    </row>
    <row r="1754">
      <c s="5" r="A1754">
        <f>'Compost Data'!B1754</f>
        <v>43147</v>
      </c>
      <c t="str" s="16" r="B1754">
        <v/>
      </c>
    </row>
    <row r="1755">
      <c s="5" r="A1755">
        <f>'Compost Data'!B1755</f>
        <v>43150</v>
      </c>
      <c t="str" s="16" r="B1755">
        <v/>
      </c>
    </row>
    <row r="1756">
      <c s="5" r="A1756">
        <f>'Compost Data'!B1756</f>
        <v>43151</v>
      </c>
      <c t="str" s="16" r="B1756">
        <v/>
      </c>
    </row>
    <row r="1757">
      <c s="5" r="A1757">
        <f>'Compost Data'!B1757</f>
        <v>43152</v>
      </c>
      <c t="str" s="16" r="B1757">
        <v/>
      </c>
    </row>
    <row r="1758">
      <c s="5" r="A1758">
        <f>'Compost Data'!B1758</f>
        <v>43153</v>
      </c>
      <c t="str" s="16" r="B1758">
        <v/>
      </c>
    </row>
    <row r="1759">
      <c s="5" r="A1759">
        <f>'Compost Data'!B1759</f>
        <v>43154</v>
      </c>
      <c t="str" s="16" r="B1759">
        <v/>
      </c>
    </row>
    <row r="1760">
      <c s="5" r="A1760">
        <f>'Compost Data'!B1760</f>
        <v>43157</v>
      </c>
      <c t="str" s="16" r="B1760">
        <v/>
      </c>
    </row>
    <row r="1761">
      <c s="5" r="A1761">
        <f>'Compost Data'!B1761</f>
        <v>43158</v>
      </c>
      <c t="str" s="16" r="B1761">
        <v/>
      </c>
    </row>
    <row r="1762">
      <c s="5" r="A1762">
        <f>'Compost Data'!B1762</f>
        <v>43159</v>
      </c>
      <c t="str" s="16" r="B1762">
        <v/>
      </c>
    </row>
    <row r="1763">
      <c s="5" r="A1763">
        <f>'Compost Data'!B1763</f>
        <v>43160</v>
      </c>
      <c t="str" s="16" r="B1763">
        <v/>
      </c>
    </row>
    <row r="1764">
      <c s="5" r="A1764">
        <f>'Compost Data'!B1764</f>
        <v>43161</v>
      </c>
      <c t="str" s="16" r="B1764">
        <v/>
      </c>
    </row>
    <row r="1765">
      <c s="5" r="A1765">
        <f>'Compost Data'!B1765</f>
        <v>43164</v>
      </c>
      <c t="str" s="16" r="B1765">
        <v/>
      </c>
    </row>
    <row r="1766">
      <c s="5" r="A1766">
        <f>'Compost Data'!B1766</f>
        <v>43165</v>
      </c>
      <c t="str" s="16" r="B1766">
        <v/>
      </c>
    </row>
    <row r="1767">
      <c s="5" r="A1767">
        <f>'Compost Data'!B1767</f>
        <v>43166</v>
      </c>
      <c t="str" s="16" r="B1767">
        <v/>
      </c>
    </row>
    <row r="1768">
      <c s="5" r="A1768">
        <f>'Compost Data'!B1768</f>
        <v>43167</v>
      </c>
      <c t="str" s="16" r="B1768">
        <v/>
      </c>
    </row>
    <row r="1769">
      <c s="5" r="A1769">
        <f>'Compost Data'!B1769</f>
        <v>43168</v>
      </c>
      <c t="str" s="16" r="B1769">
        <v/>
      </c>
    </row>
    <row r="1770">
      <c s="5" r="A1770">
        <f>'Compost Data'!B1770</f>
        <v>43171</v>
      </c>
      <c t="str" s="16" r="B1770">
        <v/>
      </c>
    </row>
    <row r="1771">
      <c s="5" r="A1771">
        <f>'Compost Data'!B1771</f>
        <v>43172</v>
      </c>
      <c t="str" s="16" r="B1771">
        <v/>
      </c>
    </row>
    <row r="1772">
      <c s="5" r="A1772">
        <f>'Compost Data'!B1772</f>
        <v>43173</v>
      </c>
      <c t="str" s="16" r="B1772">
        <v/>
      </c>
    </row>
    <row r="1773">
      <c s="5" r="A1773">
        <f>'Compost Data'!B1773</f>
        <v>43174</v>
      </c>
      <c t="str" s="16" r="B1773">
        <v/>
      </c>
    </row>
    <row r="1774">
      <c s="5" r="A1774">
        <f>'Compost Data'!B1774</f>
        <v>43175</v>
      </c>
      <c t="str" s="16" r="B1774">
        <v/>
      </c>
    </row>
    <row r="1775">
      <c s="5" r="A1775">
        <f>'Compost Data'!B1775</f>
        <v>43178</v>
      </c>
      <c t="str" s="16" r="B1775">
        <v/>
      </c>
    </row>
    <row r="1776">
      <c s="5" r="A1776">
        <f>'Compost Data'!B1776</f>
        <v>43179</v>
      </c>
      <c t="str" s="16" r="B1776">
        <v/>
      </c>
    </row>
    <row r="1777">
      <c s="5" r="A1777">
        <f>'Compost Data'!B1777</f>
        <v>43180</v>
      </c>
      <c t="str" s="16" r="B1777">
        <v/>
      </c>
    </row>
    <row r="1778">
      <c s="5" r="A1778">
        <f>'Compost Data'!B1778</f>
        <v>43181</v>
      </c>
      <c t="str" s="16" r="B1778">
        <v/>
      </c>
    </row>
    <row r="1779">
      <c s="5" r="A1779">
        <f>'Compost Data'!B1779</f>
        <v>43182</v>
      </c>
      <c t="str" s="16" r="B1779">
        <v/>
      </c>
    </row>
    <row r="1780">
      <c s="5" r="A1780">
        <f>'Compost Data'!B1780</f>
        <v>43185</v>
      </c>
      <c t="str" s="16" r="B1780">
        <v/>
      </c>
    </row>
    <row r="1781">
      <c s="5" r="A1781">
        <f>'Compost Data'!B1781</f>
        <v>43186</v>
      </c>
      <c t="str" s="16" r="B1781">
        <v/>
      </c>
    </row>
    <row r="1782">
      <c s="5" r="A1782">
        <f>'Compost Data'!B1782</f>
        <v>43187</v>
      </c>
      <c t="str" s="16" r="B1782">
        <v/>
      </c>
    </row>
    <row r="1783">
      <c s="5" r="A1783">
        <f>'Compost Data'!B1783</f>
        <v>43188</v>
      </c>
      <c t="str" s="16" r="B1783">
        <v/>
      </c>
    </row>
    <row r="1784">
      <c s="5" r="A1784">
        <f>'Compost Data'!B1784</f>
        <v>43189</v>
      </c>
      <c t="str" s="16" r="B1784">
        <v/>
      </c>
    </row>
    <row r="1785">
      <c s="5" r="A1785">
        <f>'Compost Data'!B1785</f>
        <v>43192</v>
      </c>
      <c t="str" s="16" r="B1785">
        <v/>
      </c>
    </row>
    <row r="1786">
      <c s="5" r="A1786">
        <f>'Compost Data'!B1786</f>
        <v>43193</v>
      </c>
      <c t="str" s="16" r="B1786">
        <v/>
      </c>
    </row>
    <row r="1787">
      <c s="5" r="A1787">
        <f>'Compost Data'!B1787</f>
        <v>43194</v>
      </c>
      <c t="str" s="16" r="B1787">
        <v/>
      </c>
    </row>
    <row r="1788">
      <c s="5" r="A1788">
        <f>'Compost Data'!B1788</f>
        <v>43195</v>
      </c>
      <c t="str" s="16" r="B1788">
        <v/>
      </c>
    </row>
    <row r="1789">
      <c s="5" r="A1789">
        <f>'Compost Data'!B1789</f>
        <v>43196</v>
      </c>
      <c t="str" s="16" r="B1789">
        <v/>
      </c>
    </row>
    <row r="1790">
      <c s="5" r="A1790">
        <f>'Compost Data'!B1790</f>
        <v>43199</v>
      </c>
      <c t="str" s="16" r="B1790">
        <v/>
      </c>
    </row>
    <row r="1791">
      <c s="5" r="A1791">
        <f>'Compost Data'!B1791</f>
        <v>43200</v>
      </c>
      <c t="str" s="16" r="B1791">
        <v/>
      </c>
    </row>
    <row r="1792">
      <c s="5" r="A1792">
        <f>'Compost Data'!B1792</f>
        <v>43201</v>
      </c>
      <c t="str" s="16" r="B1792">
        <v/>
      </c>
    </row>
    <row r="1793">
      <c s="5" r="A1793">
        <f>'Compost Data'!B1793</f>
        <v>43202</v>
      </c>
      <c t="str" s="16" r="B1793">
        <v/>
      </c>
    </row>
    <row r="1794">
      <c s="5" r="A1794">
        <f>'Compost Data'!B1794</f>
        <v>43203</v>
      </c>
      <c t="str" s="16" r="B1794">
        <v/>
      </c>
    </row>
    <row r="1795">
      <c s="5" r="A1795">
        <f>'Compost Data'!B1795</f>
        <v>43206</v>
      </c>
      <c t="str" s="16" r="B1795">
        <v/>
      </c>
    </row>
    <row r="1796">
      <c s="5" r="A1796">
        <f>'Compost Data'!B1796</f>
        <v>43207</v>
      </c>
      <c t="str" s="16" r="B1796">
        <v/>
      </c>
    </row>
    <row r="1797">
      <c s="5" r="A1797">
        <f>'Compost Data'!B1797</f>
        <v>43208</v>
      </c>
      <c t="str" s="16" r="B1797">
        <v/>
      </c>
    </row>
    <row r="1798">
      <c s="5" r="A1798">
        <f>'Compost Data'!B1798</f>
        <v>43209</v>
      </c>
      <c t="str" s="16" r="B1798">
        <v/>
      </c>
    </row>
    <row r="1799">
      <c s="5" r="A1799">
        <f>'Compost Data'!B1799</f>
        <v>43210</v>
      </c>
      <c t="str" s="16" r="B1799">
        <v/>
      </c>
    </row>
    <row r="1800">
      <c s="5" r="A1800">
        <f>'Compost Data'!B1800</f>
        <v>43213</v>
      </c>
      <c t="str" s="16" r="B1800">
        <v/>
      </c>
    </row>
    <row r="1801">
      <c s="5" r="A1801">
        <f>'Compost Data'!B1801</f>
        <v>43214</v>
      </c>
      <c t="str" s="16" r="B1801">
        <v/>
      </c>
    </row>
    <row r="1802">
      <c s="5" r="A1802">
        <f>'Compost Data'!B1802</f>
        <v>43215</v>
      </c>
      <c t="str" s="16" r="B1802">
        <v/>
      </c>
    </row>
    <row r="1803">
      <c s="5" r="A1803">
        <f>'Compost Data'!B1803</f>
        <v>43216</v>
      </c>
      <c t="str" s="16" r="B1803">
        <v/>
      </c>
    </row>
    <row r="1804">
      <c s="5" r="A1804">
        <f>'Compost Data'!B1804</f>
        <v>43217</v>
      </c>
      <c t="str" s="16" r="B1804">
        <v/>
      </c>
    </row>
    <row r="1805">
      <c s="5" r="A1805">
        <f>'Compost Data'!B1805</f>
        <v>43220</v>
      </c>
      <c t="str" s="16" r="B1805">
        <v/>
      </c>
    </row>
    <row r="1806">
      <c s="5" r="A1806">
        <f>'Compost Data'!B1806</f>
        <v>43221</v>
      </c>
      <c t="str" s="16" r="B1806">
        <v/>
      </c>
    </row>
    <row r="1807">
      <c s="5" r="A1807">
        <f>'Compost Data'!B1807</f>
        <v>43222</v>
      </c>
      <c t="str" s="16" r="B1807">
        <v/>
      </c>
    </row>
    <row r="1808">
      <c s="5" r="A1808">
        <f>'Compost Data'!B1808</f>
        <v>43223</v>
      </c>
      <c t="str" s="16" r="B1808">
        <v/>
      </c>
    </row>
    <row r="1809">
      <c s="5" r="A1809">
        <f>'Compost Data'!B1809</f>
        <v>43224</v>
      </c>
      <c t="str" s="16" r="B1809">
        <v/>
      </c>
    </row>
    <row r="1810">
      <c s="5" r="A1810">
        <f>'Compost Data'!B1810</f>
        <v>43227</v>
      </c>
      <c t="str" s="16" r="B1810">
        <v/>
      </c>
    </row>
    <row r="1811">
      <c s="5" r="A1811">
        <f>'Compost Data'!B1811</f>
        <v>43228</v>
      </c>
      <c t="str" s="16" r="B1811">
        <v/>
      </c>
    </row>
    <row r="1812">
      <c s="5" r="A1812">
        <f>'Compost Data'!B1812</f>
        <v>43229</v>
      </c>
      <c t="str" s="16" r="B1812">
        <v/>
      </c>
    </row>
    <row r="1813">
      <c s="5" r="A1813">
        <f>'Compost Data'!B1813</f>
        <v>43230</v>
      </c>
      <c t="str" s="16" r="B1813">
        <v/>
      </c>
    </row>
    <row r="1814">
      <c s="5" r="A1814">
        <f>'Compost Data'!B1814</f>
        <v>43231</v>
      </c>
      <c t="str" s="16" r="B1814">
        <v/>
      </c>
    </row>
    <row r="1815">
      <c s="5" r="A1815">
        <f>'Compost Data'!B1815</f>
        <v>43234</v>
      </c>
      <c t="str" s="16" r="B1815">
        <v/>
      </c>
    </row>
    <row r="1816">
      <c s="5" r="A1816">
        <f>'Compost Data'!B1816</f>
        <v>43235</v>
      </c>
      <c t="str" s="16" r="B1816">
        <v/>
      </c>
    </row>
    <row r="1817">
      <c s="5" r="A1817">
        <f>'Compost Data'!B1817</f>
        <v>43236</v>
      </c>
      <c t="str" s="16" r="B1817">
        <v/>
      </c>
    </row>
    <row r="1818">
      <c s="5" r="A1818">
        <f>'Compost Data'!B1818</f>
        <v>43237</v>
      </c>
      <c t="str" s="16" r="B1818">
        <v/>
      </c>
    </row>
    <row r="1819">
      <c s="5" r="A1819">
        <f>'Compost Data'!B1819</f>
        <v>43238</v>
      </c>
      <c t="str" s="16" r="B1819">
        <v/>
      </c>
    </row>
    <row r="1820">
      <c s="5" r="A1820">
        <f>'Compost Data'!B1820</f>
        <v>43241</v>
      </c>
      <c t="str" s="16" r="B1820">
        <v/>
      </c>
    </row>
    <row r="1821">
      <c s="5" r="A1821">
        <f>'Compost Data'!B1821</f>
        <v>43242</v>
      </c>
      <c t="str" s="16" r="B1821">
        <v/>
      </c>
    </row>
    <row r="1822">
      <c s="5" r="A1822">
        <f>'Compost Data'!B1822</f>
        <v>43243</v>
      </c>
      <c t="str" s="16" r="B1822">
        <v/>
      </c>
    </row>
    <row r="1823">
      <c s="5" r="A1823">
        <f>'Compost Data'!B1823</f>
        <v>43244</v>
      </c>
      <c t="str" s="16" r="B1823">
        <v/>
      </c>
    </row>
    <row r="1824">
      <c s="5" r="A1824">
        <f>'Compost Data'!B1824</f>
        <v>43245</v>
      </c>
      <c t="str" s="16" r="B1824">
        <v/>
      </c>
    </row>
    <row r="1825">
      <c s="5" r="A1825">
        <f>'Compost Data'!B1825</f>
        <v>43248</v>
      </c>
      <c t="str" s="16" r="B1825">
        <v/>
      </c>
    </row>
    <row r="1826">
      <c s="5" r="A1826">
        <f>'Compost Data'!B1826</f>
        <v>43249</v>
      </c>
      <c t="str" s="16" r="B1826">
        <v/>
      </c>
    </row>
    <row r="1827">
      <c s="5" r="A1827">
        <f>'Compost Data'!B1827</f>
        <v>43250</v>
      </c>
      <c t="str" s="16" r="B1827">
        <v/>
      </c>
    </row>
    <row r="1828">
      <c s="5" r="A1828">
        <f>'Compost Data'!B1828</f>
        <v>43251</v>
      </c>
      <c t="str" s="16" r="B1828">
        <v/>
      </c>
    </row>
    <row r="1829">
      <c s="5" r="A1829">
        <f>'Compost Data'!B1829</f>
        <v>43252</v>
      </c>
      <c t="str" s="16" r="B1829">
        <v/>
      </c>
    </row>
    <row r="1830">
      <c s="5" r="A1830">
        <f>'Compost Data'!B1830</f>
        <v>43255</v>
      </c>
      <c t="str" s="16" r="B1830">
        <v/>
      </c>
    </row>
    <row r="1831">
      <c s="5" r="A1831">
        <f>'Compost Data'!B1831</f>
        <v>43256</v>
      </c>
      <c t="str" s="16" r="B1831">
        <v/>
      </c>
    </row>
    <row r="1832">
      <c s="5" r="A1832">
        <f>'Compost Data'!B1832</f>
        <v>43257</v>
      </c>
      <c t="str" s="16" r="B1832">
        <v/>
      </c>
    </row>
    <row r="1833">
      <c s="5" r="A1833">
        <f>'Compost Data'!B1833</f>
        <v>43258</v>
      </c>
      <c t="str" s="16" r="B1833">
        <v/>
      </c>
    </row>
    <row r="1834">
      <c s="5" r="A1834">
        <f>'Compost Data'!B1834</f>
        <v>43259</v>
      </c>
      <c t="str" s="16" r="B1834">
        <v/>
      </c>
    </row>
    <row r="1835">
      <c s="5" r="A1835">
        <f>'Compost Data'!B1835</f>
        <v>43262</v>
      </c>
      <c t="str" s="16" r="B1835">
        <v/>
      </c>
    </row>
    <row r="1836">
      <c s="5" r="A1836">
        <f>'Compost Data'!B1836</f>
        <v>43263</v>
      </c>
      <c t="str" s="16" r="B1836">
        <v/>
      </c>
    </row>
    <row r="1837">
      <c s="5" r="A1837">
        <f>'Compost Data'!B1837</f>
        <v>43264</v>
      </c>
      <c t="str" s="16" r="B1837">
        <v/>
      </c>
    </row>
    <row r="1838">
      <c s="5" r="A1838">
        <f>'Compost Data'!B1838</f>
        <v>43265</v>
      </c>
      <c t="str" s="16" r="B1838">
        <v/>
      </c>
    </row>
    <row r="1839">
      <c s="5" r="A1839">
        <f>'Compost Data'!B1839</f>
        <v>43266</v>
      </c>
      <c t="str" s="16" r="B1839">
        <v/>
      </c>
    </row>
    <row r="1840">
      <c s="5" r="A1840">
        <f>'Compost Data'!B1840</f>
        <v>43269</v>
      </c>
      <c t="str" s="16" r="B1840">
        <v/>
      </c>
    </row>
    <row r="1841">
      <c s="5" r="A1841">
        <f>'Compost Data'!B1841</f>
        <v>43270</v>
      </c>
      <c t="str" s="16" r="B1841">
        <v/>
      </c>
    </row>
    <row r="1842">
      <c s="5" r="A1842">
        <f>'Compost Data'!B1842</f>
        <v>43271</v>
      </c>
      <c t="str" s="16" r="B1842">
        <v/>
      </c>
    </row>
    <row r="1843">
      <c s="5" r="A1843">
        <f>'Compost Data'!B1843</f>
        <v>43272</v>
      </c>
      <c t="str" s="16" r="B1843">
        <v/>
      </c>
    </row>
    <row r="1844">
      <c s="5" r="A1844">
        <f>'Compost Data'!B1844</f>
        <v>43273</v>
      </c>
      <c t="str" s="16" r="B1844">
        <v/>
      </c>
    </row>
    <row r="1845">
      <c s="5" r="A1845">
        <f>'Compost Data'!B1845</f>
        <v>43276</v>
      </c>
      <c t="str" s="16" r="B1845">
        <v/>
      </c>
    </row>
    <row r="1846">
      <c s="5" r="A1846">
        <f>'Compost Data'!B1846</f>
        <v>43277</v>
      </c>
      <c t="str" s="16" r="B1846">
        <v/>
      </c>
    </row>
    <row r="1847">
      <c s="5" r="A1847">
        <f>'Compost Data'!B1847</f>
        <v>43278</v>
      </c>
      <c t="str" s="16" r="B1847">
        <v/>
      </c>
    </row>
    <row r="1848">
      <c s="5" r="A1848">
        <f>'Compost Data'!B1848</f>
        <v>43279</v>
      </c>
      <c t="str" s="16" r="B1848">
        <v/>
      </c>
    </row>
    <row r="1849">
      <c s="5" r="A1849">
        <f>'Compost Data'!B1849</f>
        <v>43280</v>
      </c>
      <c t="str" s="16" r="B1849">
        <v/>
      </c>
    </row>
    <row r="1850">
      <c s="5" r="A1850">
        <f>'Compost Data'!B1850</f>
        <v>43283</v>
      </c>
      <c t="str" s="16" r="B1850">
        <v/>
      </c>
    </row>
    <row r="1851">
      <c s="5" r="A1851">
        <f>'Compost Data'!B1851</f>
        <v>43284</v>
      </c>
      <c t="str" s="16" r="B1851">
        <v/>
      </c>
    </row>
    <row r="1852">
      <c s="5" r="A1852">
        <f>'Compost Data'!B1852</f>
        <v>43285</v>
      </c>
      <c t="str" s="16" r="B1852">
        <v/>
      </c>
    </row>
    <row r="1853">
      <c s="5" r="A1853">
        <f>'Compost Data'!B1853</f>
        <v>43286</v>
      </c>
      <c t="str" s="16" r="B1853">
        <v/>
      </c>
    </row>
    <row r="1854">
      <c s="5" r="A1854">
        <f>'Compost Data'!B1854</f>
        <v>43287</v>
      </c>
      <c t="str" s="16" r="B1854">
        <v/>
      </c>
    </row>
    <row r="1855">
      <c s="5" r="A1855">
        <f>'Compost Data'!B1855</f>
        <v>43290</v>
      </c>
      <c t="str" s="16" r="B1855">
        <v/>
      </c>
    </row>
    <row r="1856">
      <c s="5" r="A1856">
        <f>'Compost Data'!B1856</f>
        <v>43291</v>
      </c>
      <c t="str" s="16" r="B1856">
        <v/>
      </c>
    </row>
    <row r="1857">
      <c s="5" r="A1857">
        <f>'Compost Data'!B1857</f>
        <v>43292</v>
      </c>
      <c t="str" s="16" r="B1857">
        <v/>
      </c>
    </row>
    <row r="1858">
      <c s="5" r="A1858">
        <f>'Compost Data'!B1858</f>
        <v>43293</v>
      </c>
      <c t="str" s="16" r="B1858">
        <v/>
      </c>
    </row>
    <row r="1859">
      <c s="5" r="A1859">
        <f>'Compost Data'!B1859</f>
        <v>43294</v>
      </c>
      <c t="str" s="16" r="B1859">
        <v/>
      </c>
    </row>
    <row r="1860">
      <c s="5" r="A1860">
        <f>'Compost Data'!B1860</f>
        <v>43297</v>
      </c>
      <c t="str" s="16" r="B1860">
        <v/>
      </c>
    </row>
    <row r="1861">
      <c s="5" r="A1861">
        <f>'Compost Data'!B1861</f>
        <v>43298</v>
      </c>
      <c t="str" s="16" r="B1861">
        <v/>
      </c>
    </row>
    <row r="1862">
      <c s="5" r="A1862">
        <f>'Compost Data'!B1862</f>
        <v>43299</v>
      </c>
      <c t="str" s="16" r="B1862">
        <v/>
      </c>
    </row>
    <row r="1863">
      <c s="5" r="A1863">
        <f>'Compost Data'!B1863</f>
        <v>43300</v>
      </c>
      <c t="str" s="16" r="B1863">
        <v/>
      </c>
    </row>
    <row r="1864">
      <c s="5" r="A1864">
        <f>'Compost Data'!B1864</f>
        <v>43301</v>
      </c>
      <c t="str" s="16" r="B1864">
        <v/>
      </c>
    </row>
    <row r="1865">
      <c s="5" r="A1865">
        <f>'Compost Data'!B1865</f>
        <v>43304</v>
      </c>
      <c t="str" s="16" r="B1865">
        <v/>
      </c>
    </row>
    <row r="1866">
      <c s="5" r="A1866">
        <f>'Compost Data'!B1866</f>
        <v>43305</v>
      </c>
      <c t="str" s="16" r="B1866">
        <v/>
      </c>
    </row>
    <row r="1867">
      <c s="5" r="A1867">
        <f>'Compost Data'!B1867</f>
        <v>43306</v>
      </c>
      <c t="str" s="16" r="B1867">
        <v/>
      </c>
    </row>
    <row r="1868">
      <c s="5" r="A1868">
        <f>'Compost Data'!B1868</f>
        <v>43307</v>
      </c>
      <c t="str" s="16" r="B1868">
        <v/>
      </c>
    </row>
    <row r="1869">
      <c s="5" r="A1869">
        <f>'Compost Data'!B1869</f>
        <v>43308</v>
      </c>
      <c t="str" s="16" r="B1869">
        <v/>
      </c>
    </row>
    <row r="1870">
      <c s="5" r="A1870">
        <f>'Compost Data'!B1870</f>
        <v>43311</v>
      </c>
      <c t="str" s="16" r="B1870">
        <v/>
      </c>
    </row>
    <row r="1871">
      <c s="5" r="A1871">
        <f>'Compost Data'!B1871</f>
        <v>43312</v>
      </c>
      <c t="str" s="16" r="B1871">
        <v/>
      </c>
    </row>
    <row r="1872">
      <c s="5" r="A1872">
        <f>'Compost Data'!B1872</f>
        <v>43313</v>
      </c>
      <c t="str" s="16" r="B1872">
        <v/>
      </c>
    </row>
    <row r="1873">
      <c s="5" r="A1873">
        <f>'Compost Data'!B1873</f>
        <v>43314</v>
      </c>
      <c t="str" s="16" r="B1873">
        <v/>
      </c>
    </row>
    <row r="1874">
      <c s="5" r="A1874">
        <f>'Compost Data'!B1874</f>
        <v>43315</v>
      </c>
      <c t="str" s="16" r="B1874">
        <v/>
      </c>
    </row>
    <row r="1875">
      <c s="5" r="A1875">
        <f>'Compost Data'!B1875</f>
        <v>43318</v>
      </c>
      <c t="str" s="16" r="B1875">
        <v/>
      </c>
    </row>
    <row r="1876">
      <c s="5" r="A1876">
        <f>'Compost Data'!B1876</f>
        <v>43319</v>
      </c>
      <c t="str" s="16" r="B1876">
        <v/>
      </c>
    </row>
    <row r="1877">
      <c s="5" r="A1877">
        <f>'Compost Data'!B1877</f>
        <v>43320</v>
      </c>
      <c t="str" s="16" r="B1877">
        <v/>
      </c>
    </row>
    <row r="1878">
      <c s="5" r="A1878">
        <f>'Compost Data'!B1878</f>
        <v>43321</v>
      </c>
      <c t="str" s="16" r="B1878">
        <v/>
      </c>
    </row>
    <row r="1879">
      <c s="5" r="A1879">
        <f>'Compost Data'!B1879</f>
        <v>43322</v>
      </c>
      <c t="str" s="16" r="B1879">
        <v/>
      </c>
    </row>
    <row r="1880">
      <c s="5" r="A1880">
        <f>'Compost Data'!B1880</f>
        <v>43325</v>
      </c>
      <c t="str" s="16" r="B1880">
        <v/>
      </c>
    </row>
    <row r="1881">
      <c s="5" r="A1881">
        <f>'Compost Data'!B1881</f>
        <v>43326</v>
      </c>
      <c t="str" s="16" r="B1881">
        <v/>
      </c>
    </row>
    <row r="1882">
      <c s="5" r="A1882">
        <f>'Compost Data'!B1882</f>
        <v>43327</v>
      </c>
      <c t="str" s="16" r="B1882">
        <v/>
      </c>
    </row>
    <row r="1883">
      <c s="5" r="A1883">
        <f>'Compost Data'!B1883</f>
        <v>43328</v>
      </c>
      <c t="str" s="16" r="B1883">
        <v/>
      </c>
    </row>
    <row r="1884">
      <c s="5" r="A1884">
        <f>'Compost Data'!B1884</f>
        <v>43329</v>
      </c>
      <c t="str" s="16" r="B1884">
        <v/>
      </c>
    </row>
    <row r="1885">
      <c s="5" r="A1885">
        <f>'Compost Data'!B1885</f>
        <v>43332</v>
      </c>
      <c t="str" s="16" r="B1885">
        <v/>
      </c>
    </row>
    <row r="1886">
      <c s="5" r="A1886">
        <f>'Compost Data'!B1886</f>
        <v>43333</v>
      </c>
      <c t="str" s="16" r="B1886">
        <v/>
      </c>
    </row>
    <row r="1887">
      <c s="5" r="A1887">
        <f>'Compost Data'!B1887</f>
        <v>43334</v>
      </c>
      <c t="str" s="16" r="B1887">
        <v/>
      </c>
    </row>
    <row r="1888">
      <c s="5" r="A1888">
        <f>'Compost Data'!B1888</f>
        <v>43335</v>
      </c>
      <c t="str" s="16" r="B1888">
        <v/>
      </c>
    </row>
    <row r="1889">
      <c s="5" r="A1889">
        <f>'Compost Data'!B1889</f>
        <v>43336</v>
      </c>
      <c t="str" s="16" r="B1889">
        <v/>
      </c>
    </row>
    <row r="1890">
      <c s="5" r="A1890">
        <f>'Compost Data'!B1890</f>
        <v>43339</v>
      </c>
      <c t="str" s="16" r="B1890">
        <v/>
      </c>
    </row>
    <row r="1891">
      <c s="5" r="A1891">
        <f>'Compost Data'!B1891</f>
        <v>43340</v>
      </c>
      <c t="str" s="16" r="B1891">
        <v/>
      </c>
    </row>
    <row r="1892">
      <c s="5" r="A1892">
        <f>'Compost Data'!B1892</f>
        <v>43341</v>
      </c>
      <c t="str" s="16" r="B1892">
        <v/>
      </c>
    </row>
    <row r="1893">
      <c s="5" r="A1893">
        <f>'Compost Data'!B1893</f>
        <v>43342</v>
      </c>
      <c t="str" s="16" r="B1893">
        <v/>
      </c>
    </row>
    <row r="1894">
      <c s="5" r="A1894">
        <f>'Compost Data'!B1894</f>
        <v>43343</v>
      </c>
      <c t="str" s="16" r="B1894">
        <v/>
      </c>
    </row>
    <row r="1895">
      <c s="5" r="A1895">
        <f>'Compost Data'!B1895</f>
        <v>43346</v>
      </c>
      <c t="str" s="16" r="B1895">
        <v/>
      </c>
    </row>
    <row r="1896">
      <c s="5" r="A1896">
        <f>'Compost Data'!B1896</f>
        <v>43347</v>
      </c>
      <c t="str" s="16" r="B1896">
        <v/>
      </c>
    </row>
    <row r="1897">
      <c s="5" r="A1897">
        <f>'Compost Data'!B1897</f>
        <v>43348</v>
      </c>
      <c t="str" s="16" r="B1897">
        <v/>
      </c>
    </row>
    <row r="1898">
      <c s="5" r="A1898">
        <f>'Compost Data'!B1898</f>
        <v>43349</v>
      </c>
      <c t="str" s="16" r="B1898">
        <v/>
      </c>
    </row>
    <row r="1899">
      <c s="5" r="A1899">
        <f>'Compost Data'!B1899</f>
        <v>43350</v>
      </c>
      <c t="str" s="16" r="B1899">
        <v/>
      </c>
    </row>
    <row r="1900">
      <c s="5" r="A1900">
        <f>'Compost Data'!B1900</f>
        <v>43353</v>
      </c>
      <c t="str" s="16" r="B1900">
        <v/>
      </c>
    </row>
    <row r="1901">
      <c s="5" r="A1901">
        <f>'Compost Data'!B1901</f>
        <v>43354</v>
      </c>
      <c t="str" s="16" r="B1901">
        <v/>
      </c>
    </row>
    <row r="1902">
      <c s="5" r="A1902">
        <f>'Compost Data'!B1902</f>
        <v>43355</v>
      </c>
      <c t="str" s="16" r="B1902">
        <v/>
      </c>
    </row>
    <row r="1903">
      <c s="5" r="A1903">
        <f>'Compost Data'!B1903</f>
        <v>43356</v>
      </c>
      <c t="str" s="16" r="B1903">
        <v/>
      </c>
    </row>
    <row r="1904">
      <c s="5" r="A1904">
        <f>'Compost Data'!B1904</f>
        <v>43357</v>
      </c>
      <c t="str" s="16" r="B1904">
        <v/>
      </c>
    </row>
    <row r="1905">
      <c s="5" r="A1905">
        <f>'Compost Data'!B1905</f>
        <v>43360</v>
      </c>
      <c t="str" s="16" r="B1905">
        <v/>
      </c>
    </row>
    <row r="1906">
      <c s="5" r="A1906">
        <f>'Compost Data'!B1906</f>
        <v>43361</v>
      </c>
      <c t="str" s="16" r="B1906">
        <v/>
      </c>
    </row>
    <row r="1907">
      <c s="5" r="A1907">
        <f>'Compost Data'!B1907</f>
        <v>43362</v>
      </c>
      <c t="str" s="16" r="B1907">
        <v/>
      </c>
    </row>
    <row r="1908">
      <c s="5" r="A1908">
        <f>'Compost Data'!B1908</f>
        <v>43363</v>
      </c>
      <c t="str" s="16" r="B1908">
        <v/>
      </c>
    </row>
    <row r="1909">
      <c s="5" r="A1909">
        <f>'Compost Data'!B1909</f>
        <v>43364</v>
      </c>
      <c t="str" s="16" r="B1909">
        <v/>
      </c>
    </row>
    <row r="1910">
      <c s="5" r="A1910">
        <f>'Compost Data'!B1910</f>
        <v>43367</v>
      </c>
      <c t="str" s="16" r="B1910">
        <v/>
      </c>
    </row>
    <row r="1911">
      <c s="5" r="A1911">
        <f>'Compost Data'!B1911</f>
        <v>43368</v>
      </c>
      <c t="str" s="16" r="B1911">
        <v/>
      </c>
    </row>
    <row r="1912">
      <c s="5" r="A1912">
        <f>'Compost Data'!B1912</f>
        <v>43369</v>
      </c>
      <c t="str" s="16" r="B1912">
        <v/>
      </c>
    </row>
    <row r="1913">
      <c s="5" r="A1913">
        <f>'Compost Data'!B1913</f>
        <v>43370</v>
      </c>
      <c t="str" s="16" r="B1913">
        <v/>
      </c>
    </row>
    <row r="1914">
      <c s="5" r="A1914">
        <f>'Compost Data'!B1914</f>
        <v>43371</v>
      </c>
      <c t="str" s="16" r="B1914">
        <v/>
      </c>
    </row>
    <row r="1915">
      <c s="5" r="A1915">
        <f>'Compost Data'!B1915</f>
        <v>43374</v>
      </c>
      <c t="str" s="16" r="B1915">
        <v/>
      </c>
    </row>
    <row r="1916">
      <c s="5" r="A1916">
        <f>'Compost Data'!B1916</f>
        <v>43375</v>
      </c>
      <c t="str" s="16" r="B1916">
        <v/>
      </c>
    </row>
    <row r="1917">
      <c s="5" r="A1917">
        <f>'Compost Data'!B1917</f>
        <v>43376</v>
      </c>
      <c t="str" s="16" r="B1917">
        <v/>
      </c>
    </row>
    <row r="1918">
      <c s="5" r="A1918">
        <f>'Compost Data'!B1918</f>
        <v>43377</v>
      </c>
      <c t="str" s="16" r="B1918">
        <v/>
      </c>
    </row>
    <row r="1919">
      <c s="5" r="A1919">
        <f>'Compost Data'!B1919</f>
        <v>43378</v>
      </c>
      <c t="str" s="16" r="B1919">
        <v/>
      </c>
    </row>
    <row r="1920">
      <c s="5" r="A1920">
        <f>'Compost Data'!B1920</f>
        <v>43381</v>
      </c>
      <c t="str" s="16" r="B1920">
        <v/>
      </c>
    </row>
    <row r="1921">
      <c s="5" r="A1921">
        <f>'Compost Data'!B1921</f>
        <v>43382</v>
      </c>
      <c t="str" s="16" r="B1921">
        <v/>
      </c>
    </row>
    <row r="1922">
      <c s="5" r="A1922">
        <f>'Compost Data'!B1922</f>
        <v>43383</v>
      </c>
      <c t="str" s="16" r="B1922">
        <v/>
      </c>
    </row>
    <row r="1923">
      <c s="5" r="A1923">
        <f>'Compost Data'!B1923</f>
        <v>43384</v>
      </c>
      <c t="str" s="16" r="B1923">
        <v/>
      </c>
    </row>
    <row r="1924">
      <c s="5" r="A1924">
        <f>'Compost Data'!B1924</f>
        <v>43385</v>
      </c>
      <c t="str" s="16" r="B1924">
        <v/>
      </c>
    </row>
    <row r="1925">
      <c s="5" r="A1925">
        <f>'Compost Data'!B1925</f>
        <v>43388</v>
      </c>
      <c t="str" s="16" r="B1925">
        <v/>
      </c>
    </row>
    <row r="1926">
      <c s="5" r="A1926">
        <f>'Compost Data'!B1926</f>
        <v>43389</v>
      </c>
      <c t="str" s="16" r="B1926">
        <v/>
      </c>
    </row>
    <row r="1927">
      <c s="5" r="A1927">
        <f>'Compost Data'!B1927</f>
        <v>43390</v>
      </c>
      <c t="str" s="16" r="B1927">
        <v/>
      </c>
    </row>
    <row r="1928">
      <c s="5" r="A1928">
        <f>'Compost Data'!B1928</f>
        <v>43391</v>
      </c>
      <c t="str" s="16" r="B1928">
        <v/>
      </c>
    </row>
    <row r="1929">
      <c s="5" r="A1929">
        <f>'Compost Data'!B1929</f>
        <v>43392</v>
      </c>
      <c t="str" s="16" r="B1929">
        <v/>
      </c>
    </row>
    <row r="1930">
      <c s="5" r="A1930">
        <f>'Compost Data'!B1930</f>
        <v>43395</v>
      </c>
      <c t="str" s="16" r="B1930">
        <v/>
      </c>
    </row>
    <row r="1931">
      <c s="5" r="A1931">
        <f>'Compost Data'!B1931</f>
        <v>43396</v>
      </c>
      <c t="str" s="16" r="B1931">
        <v/>
      </c>
    </row>
    <row r="1932">
      <c s="5" r="A1932">
        <f>'Compost Data'!B1932</f>
        <v>43397</v>
      </c>
      <c t="str" s="16" r="B1932">
        <v/>
      </c>
    </row>
    <row r="1933">
      <c s="5" r="A1933">
        <f>'Compost Data'!B1933</f>
        <v>43398</v>
      </c>
      <c t="str" s="16" r="B1933">
        <v/>
      </c>
    </row>
    <row r="1934">
      <c s="5" r="A1934">
        <f>'Compost Data'!B1934</f>
        <v>43399</v>
      </c>
      <c t="str" s="16" r="B1934">
        <v/>
      </c>
    </row>
    <row r="1935">
      <c s="5" r="A1935">
        <f>'Compost Data'!B1935</f>
        <v>43402</v>
      </c>
      <c t="str" s="16" r="B1935">
        <v/>
      </c>
    </row>
    <row r="1936">
      <c s="5" r="A1936">
        <f>'Compost Data'!B1936</f>
        <v>43403</v>
      </c>
      <c t="str" s="16" r="B1936">
        <v/>
      </c>
    </row>
    <row r="1937">
      <c s="5" r="A1937">
        <f>'Compost Data'!B1937</f>
        <v>43404</v>
      </c>
      <c t="str" s="16" r="B1937">
        <v/>
      </c>
    </row>
    <row r="1938">
      <c s="5" r="A1938">
        <f>'Compost Data'!B1938</f>
        <v>43405</v>
      </c>
      <c t="str" s="16" r="B1938">
        <v/>
      </c>
    </row>
    <row r="1939">
      <c s="5" r="A1939">
        <f>'Compost Data'!B1939</f>
        <v>43406</v>
      </c>
      <c t="str" s="16" r="B1939">
        <v/>
      </c>
    </row>
    <row r="1940">
      <c s="5" r="A1940">
        <f>'Compost Data'!B1940</f>
        <v>43409</v>
      </c>
      <c t="str" s="16" r="B1940">
        <v/>
      </c>
    </row>
    <row r="1941">
      <c s="5" r="A1941">
        <f>'Compost Data'!B1941</f>
        <v>43410</v>
      </c>
      <c t="str" s="16" r="B1941">
        <v/>
      </c>
    </row>
    <row r="1942">
      <c s="5" r="A1942">
        <f>'Compost Data'!B1942</f>
        <v>43411</v>
      </c>
      <c t="str" s="16" r="B1942">
        <v/>
      </c>
    </row>
    <row r="1943">
      <c s="5" r="A1943">
        <f>'Compost Data'!B1943</f>
        <v>43412</v>
      </c>
      <c t="str" s="16" r="B1943">
        <v/>
      </c>
    </row>
    <row r="1944">
      <c s="5" r="A1944">
        <f>'Compost Data'!B1944</f>
        <v>43413</v>
      </c>
      <c t="str" s="16" r="B1944">
        <v/>
      </c>
    </row>
    <row r="1945">
      <c s="5" r="A1945">
        <f>'Compost Data'!B1945</f>
        <v>43416</v>
      </c>
      <c t="str" s="16" r="B1945">
        <v/>
      </c>
    </row>
    <row r="1946">
      <c s="5" r="A1946">
        <f>'Compost Data'!B1946</f>
        <v>43417</v>
      </c>
      <c t="str" s="16" r="B1946">
        <v/>
      </c>
    </row>
    <row r="1947">
      <c s="5" r="A1947">
        <f>'Compost Data'!B1947</f>
        <v>43418</v>
      </c>
      <c t="str" s="16" r="B1947">
        <v/>
      </c>
    </row>
    <row r="1948">
      <c s="5" r="A1948">
        <f>'Compost Data'!B1948</f>
        <v>43419</v>
      </c>
      <c t="str" s="16" r="B1948">
        <v/>
      </c>
    </row>
    <row r="1949">
      <c s="5" r="A1949">
        <f>'Compost Data'!B1949</f>
        <v>43420</v>
      </c>
      <c t="str" s="16" r="B1949">
        <v/>
      </c>
    </row>
    <row r="1950">
      <c s="5" r="A1950">
        <f>'Compost Data'!B1950</f>
        <v>43423</v>
      </c>
      <c t="str" s="16" r="B1950">
        <v/>
      </c>
    </row>
    <row r="1951">
      <c s="5" r="A1951">
        <f>'Compost Data'!B1951</f>
        <v>43424</v>
      </c>
      <c t="str" s="16" r="B1951">
        <v/>
      </c>
    </row>
    <row r="1952">
      <c s="5" r="A1952">
        <f>'Compost Data'!B1952</f>
        <v>43425</v>
      </c>
      <c t="str" s="16" r="B1952">
        <v/>
      </c>
    </row>
    <row r="1953">
      <c s="5" r="A1953">
        <f>'Compost Data'!B1953</f>
        <v>43426</v>
      </c>
      <c t="str" s="16" r="B1953">
        <v/>
      </c>
    </row>
    <row r="1954">
      <c s="5" r="A1954">
        <f>'Compost Data'!B1954</f>
        <v>43427</v>
      </c>
      <c t="str" s="16" r="B1954">
        <v/>
      </c>
    </row>
    <row r="1955">
      <c s="5" r="A1955">
        <f>'Compost Data'!B1955</f>
        <v>43430</v>
      </c>
      <c t="str" s="16" r="B1955">
        <v/>
      </c>
    </row>
    <row r="1956">
      <c s="5" r="A1956">
        <f>'Compost Data'!B1956</f>
        <v>43431</v>
      </c>
      <c t="str" s="16" r="B1956">
        <v/>
      </c>
    </row>
    <row r="1957">
      <c s="5" r="A1957">
        <f>'Compost Data'!B1957</f>
        <v>43432</v>
      </c>
      <c t="str" s="16" r="B1957">
        <v/>
      </c>
    </row>
    <row r="1958">
      <c s="5" r="A1958">
        <f>'Compost Data'!B1958</f>
        <v>43433</v>
      </c>
      <c t="str" s="16" r="B1958">
        <v/>
      </c>
    </row>
    <row r="1959">
      <c s="5" r="A1959">
        <f>'Compost Data'!B1959</f>
        <v>43434</v>
      </c>
      <c t="str" s="16" r="B1959">
        <v/>
      </c>
    </row>
    <row r="1960">
      <c s="5" r="A1960">
        <f>'Compost Data'!B1960</f>
        <v>43437</v>
      </c>
      <c t="str" s="16" r="B1960">
        <v/>
      </c>
    </row>
    <row r="1961">
      <c s="5" r="A1961">
        <f>'Compost Data'!B1961</f>
        <v>43438</v>
      </c>
      <c t="str" s="16" r="B1961">
        <v/>
      </c>
    </row>
    <row r="1962">
      <c s="5" r="A1962">
        <f>'Compost Data'!B1962</f>
        <v>43439</v>
      </c>
      <c t="str" s="16" r="B1962">
        <v/>
      </c>
    </row>
    <row r="1963">
      <c s="5" r="A1963">
        <f>'Compost Data'!B1963</f>
        <v>43440</v>
      </c>
      <c t="str" s="16" r="B1963">
        <v/>
      </c>
    </row>
    <row r="1964">
      <c s="5" r="A1964">
        <f>'Compost Data'!B1964</f>
        <v>43441</v>
      </c>
      <c t="str" s="16" r="B1964">
        <v/>
      </c>
    </row>
    <row r="1965">
      <c s="5" r="A1965">
        <f>'Compost Data'!B1965</f>
        <v>43444</v>
      </c>
      <c t="str" s="16" r="B1965">
        <v/>
      </c>
    </row>
    <row r="1966">
      <c s="5" r="A1966">
        <f>'Compost Data'!B1966</f>
        <v>43445</v>
      </c>
      <c t="str" s="16" r="B1966">
        <v/>
      </c>
    </row>
    <row r="1967">
      <c s="5" r="A1967">
        <f>'Compost Data'!B1967</f>
        <v>43446</v>
      </c>
      <c t="str" s="16" r="B1967">
        <v/>
      </c>
    </row>
    <row r="1968">
      <c s="5" r="A1968">
        <f>'Compost Data'!B1968</f>
        <v>43447</v>
      </c>
      <c t="str" s="16" r="B1968">
        <v/>
      </c>
    </row>
    <row r="1969">
      <c s="5" r="A1969">
        <f>'Compost Data'!B1969</f>
        <v>43448</v>
      </c>
      <c t="str" s="16" r="B1969">
        <v/>
      </c>
    </row>
    <row r="1970">
      <c s="5" r="A1970">
        <f>'Compost Data'!B1970</f>
        <v>43451</v>
      </c>
      <c t="str" s="16" r="B1970">
        <v/>
      </c>
    </row>
    <row r="1971">
      <c s="5" r="A1971">
        <f>'Compost Data'!B1971</f>
        <v>43452</v>
      </c>
      <c t="str" s="16" r="B1971">
        <v/>
      </c>
    </row>
    <row r="1972">
      <c s="5" r="A1972">
        <f>'Compost Data'!B1972</f>
        <v>43453</v>
      </c>
      <c t="str" s="16" r="B1972">
        <v/>
      </c>
    </row>
    <row r="1973">
      <c s="5" r="A1973">
        <f>'Compost Data'!B1973</f>
        <v>43454</v>
      </c>
      <c t="str" s="16" r="B1973">
        <v/>
      </c>
    </row>
    <row r="1974">
      <c s="5" r="A1974">
        <f>'Compost Data'!B1974</f>
        <v>43455</v>
      </c>
      <c t="str" s="16" r="B1974">
        <v/>
      </c>
    </row>
    <row r="1975">
      <c s="5" r="A1975">
        <f>'Compost Data'!B1975</f>
        <v>43458</v>
      </c>
      <c t="str" s="16" r="B1975">
        <v/>
      </c>
    </row>
    <row r="1976">
      <c s="5" r="A1976">
        <f>'Compost Data'!B1976</f>
        <v>43459</v>
      </c>
      <c t="str" s="16" r="B1976">
        <v/>
      </c>
    </row>
    <row r="1977">
      <c s="5" r="A1977">
        <f>'Compost Data'!B1977</f>
        <v>43460</v>
      </c>
      <c t="str" s="16" r="B1977">
        <v/>
      </c>
    </row>
    <row r="1978">
      <c s="5" r="A1978">
        <f>'Compost Data'!B1978</f>
        <v>43461</v>
      </c>
      <c t="str" s="16" r="B1978">
        <v/>
      </c>
    </row>
    <row r="1979">
      <c s="5" r="A1979">
        <f>'Compost Data'!B1979</f>
        <v>43462</v>
      </c>
      <c t="str" s="16" r="B1979">
        <v/>
      </c>
    </row>
    <row r="1980">
      <c s="5" r="A1980">
        <f>'Compost Data'!B1980</f>
        <v>43465</v>
      </c>
      <c t="str" s="16" r="B1980">
        <v/>
      </c>
    </row>
    <row r="1981">
      <c s="5" r="A1981">
        <f>'Compost Data'!B1981</f>
        <v>43466</v>
      </c>
      <c t="str" s="16" r="B1981">
        <v/>
      </c>
    </row>
    <row r="1982">
      <c s="5" r="A1982">
        <f>'Compost Data'!B1982</f>
        <v>43467</v>
      </c>
      <c t="str" s="16" r="B1982">
        <v/>
      </c>
    </row>
    <row r="1983">
      <c s="5" r="A1983">
        <f>'Compost Data'!B1983</f>
        <v>43468</v>
      </c>
      <c t="str" s="16" r="B1983">
        <v/>
      </c>
    </row>
    <row r="1984">
      <c s="5" r="A1984">
        <f>'Compost Data'!B1984</f>
        <v>43469</v>
      </c>
      <c t="str" s="16" r="B1984">
        <v/>
      </c>
    </row>
    <row r="1985">
      <c s="5" r="A1985">
        <f>'Compost Data'!B1985</f>
        <v>43472</v>
      </c>
      <c t="str" s="16" r="B1985">
        <v/>
      </c>
    </row>
    <row r="1986">
      <c s="5" r="A1986">
        <f>'Compost Data'!B1986</f>
        <v>43473</v>
      </c>
      <c t="str" s="16" r="B1986">
        <v/>
      </c>
    </row>
    <row r="1987">
      <c s="5" r="A1987">
        <f>'Compost Data'!B1987</f>
        <v>43474</v>
      </c>
      <c t="str" s="16" r="B1987">
        <v/>
      </c>
    </row>
    <row r="1988">
      <c s="5" r="A1988">
        <f>'Compost Data'!B1988</f>
        <v>43475</v>
      </c>
      <c t="str" s="16" r="B1988">
        <v/>
      </c>
    </row>
    <row r="1989">
      <c s="5" r="A1989">
        <f>'Compost Data'!B1989</f>
        <v>43476</v>
      </c>
      <c t="str" s="16" r="B1989">
        <v/>
      </c>
    </row>
    <row r="1990">
      <c s="5" r="A1990">
        <f>'Compost Data'!B1990</f>
        <v>43479</v>
      </c>
      <c t="str" s="16" r="B1990">
        <v/>
      </c>
    </row>
    <row r="1991">
      <c s="5" r="A1991">
        <f>'Compost Data'!B1991</f>
        <v>43480</v>
      </c>
      <c t="str" s="16" r="B1991">
        <v/>
      </c>
    </row>
    <row r="1992">
      <c s="5" r="A1992">
        <f>'Compost Data'!B1992</f>
        <v>43481</v>
      </c>
      <c t="str" s="16" r="B1992">
        <v/>
      </c>
    </row>
    <row r="1993">
      <c s="5" r="A1993">
        <f>'Compost Data'!B1993</f>
        <v>43482</v>
      </c>
      <c t="str" s="16" r="B1993">
        <v/>
      </c>
    </row>
    <row r="1994">
      <c s="5" r="A1994">
        <f>'Compost Data'!B1994</f>
        <v>43483</v>
      </c>
      <c t="str" s="16" r="B1994">
        <v/>
      </c>
    </row>
    <row r="1995">
      <c s="5" r="A1995">
        <f>'Compost Data'!B1995</f>
        <v>43486</v>
      </c>
      <c t="str" s="16" r="B1995">
        <v/>
      </c>
    </row>
    <row r="1996">
      <c s="5" r="A1996">
        <f>'Compost Data'!B1996</f>
        <v>43487</v>
      </c>
      <c t="str" s="16" r="B1996">
        <v/>
      </c>
    </row>
    <row r="1997">
      <c s="5" r="A1997">
        <f>'Compost Data'!B1997</f>
        <v>43488</v>
      </c>
      <c t="str" s="16" r="B1997">
        <v/>
      </c>
    </row>
    <row r="1998">
      <c s="5" r="A1998">
        <f>'Compost Data'!B1998</f>
        <v>43489</v>
      </c>
      <c t="str" s="16" r="B1998">
        <v/>
      </c>
    </row>
    <row r="1999">
      <c s="5" r="A1999">
        <f>'Compost Data'!B1999</f>
        <v>43490</v>
      </c>
      <c t="str" s="16" r="B1999">
        <v/>
      </c>
    </row>
    <row r="2000">
      <c s="5" r="A2000">
        <f>'Compost Data'!B2000</f>
        <v>43493</v>
      </c>
      <c t="str" s="16" r="B2000">
        <v/>
      </c>
    </row>
    <row r="2001">
      <c s="5" r="A2001">
        <f>'Compost Data'!B2001</f>
        <v>43494</v>
      </c>
      <c t="str" s="16" r="B2001">
        <v/>
      </c>
    </row>
    <row r="2002">
      <c s="5" r="A2002">
        <f>'Compost Data'!B2002</f>
        <v>43495</v>
      </c>
      <c t="str" s="16" r="B2002">
        <v/>
      </c>
    </row>
    <row r="2003">
      <c s="5" r="A2003">
        <f>'Compost Data'!B2003</f>
        <v>43496</v>
      </c>
      <c t="str" s="16" r="B2003">
        <v/>
      </c>
    </row>
    <row r="2004">
      <c s="5" r="A2004">
        <f>'Compost Data'!B2004</f>
        <v>43497</v>
      </c>
      <c t="str" s="16" r="B2004">
        <v/>
      </c>
    </row>
    <row r="2005">
      <c s="5" r="A2005">
        <f>'Compost Data'!B2005</f>
        <v>43500</v>
      </c>
      <c t="str" s="16" r="B2005">
        <v/>
      </c>
    </row>
    <row r="2006">
      <c s="5" r="A2006">
        <f>'Compost Data'!B2006</f>
        <v>43501</v>
      </c>
      <c t="str" s="16" r="B2006">
        <v/>
      </c>
    </row>
    <row r="2007">
      <c s="5" r="A2007">
        <f>'Compost Data'!B2007</f>
        <v>43502</v>
      </c>
      <c t="str" s="16" r="B2007">
        <v/>
      </c>
    </row>
    <row r="2008">
      <c s="5" r="A2008">
        <f>'Compost Data'!B2008</f>
        <v>43503</v>
      </c>
      <c t="str" s="16" r="B2008">
        <v/>
      </c>
    </row>
    <row r="2009">
      <c s="5" r="A2009">
        <f>'Compost Data'!B2009</f>
        <v>43504</v>
      </c>
      <c t="str" s="16" r="B2009">
        <v/>
      </c>
    </row>
    <row r="2010">
      <c s="5" r="A2010">
        <f>'Compost Data'!B2010</f>
        <v>43507</v>
      </c>
      <c t="str" s="16" r="B2010">
        <v/>
      </c>
    </row>
    <row r="2011">
      <c s="5" r="A2011">
        <f>'Compost Data'!B2011</f>
        <v>43508</v>
      </c>
      <c t="str" s="16" r="B2011">
        <v/>
      </c>
    </row>
    <row r="2012">
      <c s="5" r="A2012">
        <f>'Compost Data'!B2012</f>
        <v>43509</v>
      </c>
      <c t="str" s="16" r="B2012">
        <v/>
      </c>
    </row>
    <row r="2013">
      <c s="5" r="A2013">
        <f>'Compost Data'!B2013</f>
        <v>43510</v>
      </c>
      <c t="str" s="16" r="B2013">
        <v/>
      </c>
    </row>
    <row r="2014">
      <c s="5" r="A2014">
        <f>'Compost Data'!B2014</f>
        <v>43511</v>
      </c>
      <c t="str" s="16" r="B2014">
        <v/>
      </c>
    </row>
    <row r="2015">
      <c s="5" r="A2015">
        <f>'Compost Data'!B2015</f>
        <v>43514</v>
      </c>
      <c t="str" s="16" r="B2015">
        <v/>
      </c>
    </row>
    <row r="2016">
      <c s="5" r="A2016">
        <f>'Compost Data'!B2016</f>
        <v>43515</v>
      </c>
      <c t="str" s="16" r="B2016">
        <v/>
      </c>
    </row>
    <row r="2017">
      <c s="5" r="A2017">
        <f>'Compost Data'!B2017</f>
        <v>43516</v>
      </c>
      <c t="str" s="16" r="B2017">
        <v/>
      </c>
    </row>
    <row r="2018">
      <c s="5" r="A2018">
        <f>'Compost Data'!B2018</f>
        <v>43517</v>
      </c>
      <c t="str" s="16" r="B2018">
        <v/>
      </c>
    </row>
    <row r="2019">
      <c s="5" r="A2019">
        <f>'Compost Data'!B2019</f>
        <v>43518</v>
      </c>
      <c t="str" s="16" r="B2019">
        <v/>
      </c>
    </row>
    <row r="2020">
      <c s="5" r="A2020">
        <f>'Compost Data'!B2020</f>
        <v>43521</v>
      </c>
      <c t="str" s="16" r="B2020">
        <v/>
      </c>
    </row>
    <row r="2021">
      <c s="5" r="A2021">
        <f>'Compost Data'!B2021</f>
        <v>43522</v>
      </c>
      <c t="str" s="16" r="B2021">
        <v/>
      </c>
    </row>
    <row r="2022">
      <c s="5" r="A2022">
        <f>'Compost Data'!B2022</f>
        <v>43523</v>
      </c>
      <c t="str" s="16" r="B2022">
        <v/>
      </c>
    </row>
    <row r="2023">
      <c s="5" r="A2023">
        <f>'Compost Data'!B2023</f>
        <v>43524</v>
      </c>
      <c t="str" s="16" r="B2023">
        <v/>
      </c>
    </row>
    <row r="2024">
      <c s="5" r="A2024">
        <f>'Compost Data'!B2024</f>
        <v>43525</v>
      </c>
      <c t="str" s="16" r="B2024">
        <v/>
      </c>
    </row>
    <row r="2025">
      <c s="5" r="A2025">
        <f>'Compost Data'!B2025</f>
        <v>43528</v>
      </c>
      <c t="str" s="16" r="B2025">
        <v/>
      </c>
    </row>
    <row r="2026">
      <c s="5" r="A2026">
        <f>'Compost Data'!B2026</f>
        <v>43529</v>
      </c>
      <c t="str" s="16" r="B2026">
        <v/>
      </c>
    </row>
    <row r="2027">
      <c s="5" r="A2027">
        <f>'Compost Data'!B2027</f>
        <v>43530</v>
      </c>
      <c t="str" s="16" r="B2027">
        <v/>
      </c>
    </row>
    <row r="2028">
      <c s="5" r="A2028">
        <f>'Compost Data'!B2028</f>
        <v>43531</v>
      </c>
      <c t="str" s="16" r="B2028">
        <v/>
      </c>
    </row>
    <row r="2029">
      <c s="5" r="A2029">
        <f>'Compost Data'!B2029</f>
        <v>43532</v>
      </c>
      <c t="str" s="16" r="B2029">
        <v/>
      </c>
    </row>
    <row r="2030">
      <c s="5" r="A2030">
        <f>'Compost Data'!B2030</f>
        <v>43535</v>
      </c>
      <c t="str" s="16" r="B2030">
        <v/>
      </c>
    </row>
    <row r="2031">
      <c s="5" r="A2031">
        <f>'Compost Data'!B2031</f>
        <v>43536</v>
      </c>
      <c t="str" s="16" r="B2031">
        <v/>
      </c>
    </row>
    <row r="2032">
      <c s="5" r="A2032">
        <f>'Compost Data'!B2032</f>
        <v>43537</v>
      </c>
      <c t="str" s="16" r="B2032">
        <v/>
      </c>
    </row>
    <row r="2033">
      <c s="5" r="A2033">
        <f>'Compost Data'!B2033</f>
        <v>43538</v>
      </c>
      <c t="str" s="16" r="B2033">
        <v/>
      </c>
    </row>
    <row r="2034">
      <c s="5" r="A2034">
        <f>'Compost Data'!B2034</f>
        <v>43539</v>
      </c>
      <c t="str" s="16" r="B2034">
        <v/>
      </c>
    </row>
    <row r="2035">
      <c s="5" r="A2035">
        <f>'Compost Data'!B2035</f>
        <v>43542</v>
      </c>
      <c t="str" s="16" r="B2035">
        <v/>
      </c>
    </row>
    <row r="2036">
      <c s="5" r="A2036">
        <f>'Compost Data'!B2036</f>
        <v>43543</v>
      </c>
      <c t="str" s="16" r="B2036">
        <v/>
      </c>
    </row>
    <row r="2037">
      <c s="5" r="A2037">
        <f>'Compost Data'!B2037</f>
        <v>43544</v>
      </c>
      <c t="str" s="16" r="B2037">
        <v/>
      </c>
    </row>
    <row r="2038">
      <c s="5" r="A2038">
        <f>'Compost Data'!B2038</f>
        <v>43545</v>
      </c>
      <c t="str" s="16" r="B2038">
        <v/>
      </c>
    </row>
    <row r="2039">
      <c s="5" r="A2039">
        <f>'Compost Data'!B2039</f>
        <v>43546</v>
      </c>
      <c t="str" s="16" r="B2039">
        <v/>
      </c>
    </row>
    <row r="2040">
      <c s="5" r="A2040">
        <f>'Compost Data'!B2040</f>
        <v>43549</v>
      </c>
      <c t="str" s="16" r="B2040">
        <v/>
      </c>
    </row>
    <row r="2041">
      <c s="5" r="A2041">
        <f>'Compost Data'!B2041</f>
        <v>43550</v>
      </c>
      <c t="str" s="16" r="B2041">
        <v/>
      </c>
    </row>
    <row r="2042">
      <c s="5" r="A2042">
        <f>'Compost Data'!B2042</f>
        <v>43551</v>
      </c>
      <c t="str" s="16" r="B2042">
        <v/>
      </c>
    </row>
    <row r="2043">
      <c s="5" r="A2043">
        <f>'Compost Data'!B2043</f>
        <v>43552</v>
      </c>
      <c t="str" s="16" r="B2043">
        <v/>
      </c>
    </row>
    <row r="2044">
      <c s="5" r="A2044">
        <f>'Compost Data'!B2044</f>
        <v>43553</v>
      </c>
      <c t="str" s="16" r="B2044">
        <v/>
      </c>
    </row>
    <row r="2045">
      <c s="5" r="A2045">
        <f>'Compost Data'!B2045</f>
        <v>43556</v>
      </c>
      <c t="str" s="16" r="B2045">
        <v/>
      </c>
    </row>
    <row r="2046">
      <c s="5" r="A2046">
        <f>'Compost Data'!B2046</f>
        <v>43557</v>
      </c>
      <c t="str" s="16" r="B2046">
        <v/>
      </c>
    </row>
    <row r="2047">
      <c s="5" r="A2047">
        <f>'Compost Data'!B2047</f>
        <v>43558</v>
      </c>
      <c t="str" s="16" r="B2047">
        <v/>
      </c>
    </row>
    <row r="2048">
      <c s="5" r="A2048">
        <f>'Compost Data'!B2048</f>
        <v>43559</v>
      </c>
      <c t="str" s="16" r="B2048">
        <v/>
      </c>
    </row>
    <row r="2049">
      <c s="5" r="A2049">
        <f>'Compost Data'!B2049</f>
        <v>43560</v>
      </c>
      <c t="str" s="16" r="B2049">
        <v/>
      </c>
    </row>
    <row r="2050">
      <c s="5" r="A2050">
        <f>'Compost Data'!B2050</f>
        <v>43563</v>
      </c>
      <c t="str" s="16" r="B2050">
        <v/>
      </c>
    </row>
    <row r="2051">
      <c s="5" r="A2051">
        <f>'Compost Data'!B2051</f>
        <v>43564</v>
      </c>
      <c t="str" s="16" r="B2051">
        <v/>
      </c>
    </row>
    <row r="2052">
      <c s="5" r="A2052">
        <f>'Compost Data'!B2052</f>
        <v>43565</v>
      </c>
      <c t="str" s="16" r="B2052">
        <v/>
      </c>
    </row>
    <row r="2053">
      <c s="5" r="A2053">
        <f>'Compost Data'!B2053</f>
        <v>43566</v>
      </c>
      <c t="str" s="16" r="B2053">
        <v/>
      </c>
    </row>
    <row r="2054">
      <c s="5" r="A2054">
        <f>'Compost Data'!B2054</f>
        <v>43567</v>
      </c>
      <c t="str" s="16" r="B2054">
        <v/>
      </c>
    </row>
    <row r="2055">
      <c s="5" r="A2055">
        <f>'Compost Data'!B2055</f>
        <v>43570</v>
      </c>
      <c t="str" s="16" r="B2055">
        <v/>
      </c>
    </row>
    <row r="2056">
      <c s="5" r="A2056">
        <f>'Compost Data'!B2056</f>
        <v>43571</v>
      </c>
      <c t="str" s="16" r="B2056">
        <v/>
      </c>
    </row>
    <row r="2057">
      <c s="5" r="A2057">
        <f>'Compost Data'!B2057</f>
        <v>43572</v>
      </c>
      <c t="str" s="16" r="B2057">
        <v/>
      </c>
    </row>
    <row r="2058">
      <c s="5" r="A2058">
        <f>'Compost Data'!B2058</f>
        <v>43573</v>
      </c>
      <c t="str" s="16" r="B2058">
        <v/>
      </c>
    </row>
    <row r="2059">
      <c s="5" r="A2059">
        <f>'Compost Data'!B2059</f>
        <v>43574</v>
      </c>
      <c t="str" s="16" r="B2059">
        <v/>
      </c>
    </row>
    <row r="2060">
      <c s="5" r="A2060">
        <f>'Compost Data'!B2060</f>
        <v>43577</v>
      </c>
      <c t="str" s="16" r="B2060">
        <v/>
      </c>
    </row>
    <row r="2061">
      <c s="5" r="A2061">
        <f>'Compost Data'!B2061</f>
        <v>43578</v>
      </c>
      <c t="str" s="16" r="B2061">
        <v/>
      </c>
    </row>
    <row r="2062">
      <c s="5" r="A2062">
        <f>'Compost Data'!B2062</f>
        <v>43579</v>
      </c>
      <c t="str" s="16" r="B2062">
        <v/>
      </c>
    </row>
    <row r="2063">
      <c s="5" r="A2063">
        <f>'Compost Data'!B2063</f>
        <v>43580</v>
      </c>
      <c t="str" s="16" r="B2063">
        <v/>
      </c>
    </row>
    <row r="2064">
      <c s="5" r="A2064">
        <f>'Compost Data'!B2064</f>
        <v>43581</v>
      </c>
      <c t="str" s="16" r="B2064">
        <v/>
      </c>
    </row>
    <row r="2065">
      <c s="5" r="A2065">
        <f>'Compost Data'!B2065</f>
        <v>43584</v>
      </c>
      <c t="str" s="16" r="B2065">
        <v/>
      </c>
    </row>
    <row r="2066">
      <c s="5" r="A2066">
        <f>'Compost Data'!B2066</f>
        <v>43585</v>
      </c>
      <c t="str" s="16" r="B2066">
        <v/>
      </c>
    </row>
    <row r="2067">
      <c s="5" r="A2067">
        <f>'Compost Data'!B2067</f>
        <v>43586</v>
      </c>
      <c t="str" s="16" r="B2067">
        <v/>
      </c>
    </row>
    <row r="2068">
      <c s="5" r="A2068">
        <f>'Compost Data'!B2068</f>
        <v>43587</v>
      </c>
      <c t="str" s="16" r="B2068">
        <v/>
      </c>
    </row>
    <row r="2069">
      <c s="5" r="A2069">
        <f>'Compost Data'!B2069</f>
        <v>43588</v>
      </c>
      <c t="str" s="16" r="B2069">
        <v/>
      </c>
    </row>
    <row r="2070">
      <c s="5" r="A2070">
        <f>'Compost Data'!B2070</f>
        <v>43591</v>
      </c>
      <c t="str" s="16" r="B2070">
        <v/>
      </c>
    </row>
    <row r="2071">
      <c s="5" r="A2071">
        <f>'Compost Data'!B2071</f>
        <v>43592</v>
      </c>
      <c t="str" s="16" r="B2071">
        <v/>
      </c>
    </row>
    <row r="2072">
      <c s="5" r="A2072">
        <f>'Compost Data'!B2072</f>
        <v>43593</v>
      </c>
      <c t="str" s="16" r="B2072">
        <v/>
      </c>
    </row>
    <row r="2073">
      <c s="5" r="A2073">
        <f>'Compost Data'!B2073</f>
        <v>43594</v>
      </c>
      <c t="str" s="16" r="B2073">
        <v/>
      </c>
    </row>
    <row r="2074">
      <c s="5" r="A2074">
        <f>'Compost Data'!B2074</f>
        <v>43595</v>
      </c>
      <c t="str" s="16" r="B2074">
        <v/>
      </c>
    </row>
    <row r="2075">
      <c s="5" r="A2075">
        <f>'Compost Data'!B2075</f>
        <v>43598</v>
      </c>
      <c t="str" s="16" r="B2075">
        <v/>
      </c>
    </row>
    <row r="2076">
      <c s="5" r="A2076">
        <f>'Compost Data'!B2076</f>
        <v>43599</v>
      </c>
      <c t="str" s="16" r="B2076">
        <v/>
      </c>
    </row>
    <row r="2077">
      <c s="5" r="A2077">
        <f>'Compost Data'!B2077</f>
        <v>43600</v>
      </c>
      <c t="str" s="16" r="B2077">
        <v/>
      </c>
    </row>
    <row r="2078">
      <c s="5" r="A2078">
        <f>'Compost Data'!B2078</f>
        <v>43601</v>
      </c>
      <c t="str" s="16" r="B2078">
        <v/>
      </c>
    </row>
    <row r="2079">
      <c s="5" r="A2079">
        <f>'Compost Data'!B2079</f>
        <v>43602</v>
      </c>
      <c t="str" s="16" r="B2079">
        <v/>
      </c>
    </row>
    <row r="2080">
      <c s="5" r="A2080">
        <f>'Compost Data'!B2080</f>
        <v>43605</v>
      </c>
      <c t="str" s="16" r="B2080">
        <v/>
      </c>
    </row>
    <row r="2081">
      <c s="5" r="A2081">
        <f>'Compost Data'!B2081</f>
        <v>43606</v>
      </c>
      <c t="str" s="16" r="B2081">
        <v/>
      </c>
    </row>
    <row r="2082">
      <c s="5" r="A2082">
        <f>'Compost Data'!B2082</f>
        <v>43607</v>
      </c>
      <c t="str" s="16" r="B2082">
        <v/>
      </c>
    </row>
    <row r="2083">
      <c s="5" r="A2083">
        <f>'Compost Data'!B2083</f>
        <v>43608</v>
      </c>
      <c t="str" s="16" r="B2083">
        <v/>
      </c>
    </row>
    <row r="2084">
      <c s="5" r="A2084">
        <f>'Compost Data'!B2084</f>
        <v>43609</v>
      </c>
      <c t="str" s="16" r="B2084">
        <v/>
      </c>
    </row>
    <row r="2085">
      <c s="5" r="A2085">
        <f>'Compost Data'!B2085</f>
        <v>43612</v>
      </c>
      <c t="str" s="16" r="B2085">
        <v/>
      </c>
    </row>
    <row r="2086">
      <c s="5" r="A2086">
        <f>'Compost Data'!B2086</f>
        <v>43613</v>
      </c>
      <c t="str" s="16" r="B2086">
        <v/>
      </c>
    </row>
    <row r="2087">
      <c s="5" r="A2087">
        <f>'Compost Data'!B2087</f>
        <v>43614</v>
      </c>
      <c t="str" s="16" r="B2087">
        <v/>
      </c>
    </row>
    <row r="2088">
      <c s="5" r="A2088">
        <f>'Compost Data'!B2088</f>
        <v>43615</v>
      </c>
      <c t="str" s="16" r="B2088">
        <v/>
      </c>
    </row>
    <row r="2089">
      <c s="5" r="A2089">
        <f>'Compost Data'!B2089</f>
        <v>43616</v>
      </c>
      <c t="str" s="16" r="B2089">
        <v/>
      </c>
    </row>
    <row r="2090">
      <c s="5" r="A2090">
        <f>'Compost Data'!B2090</f>
        <v>43619</v>
      </c>
      <c t="str" s="16" r="B2090">
        <v/>
      </c>
    </row>
    <row r="2091">
      <c s="5" r="A2091">
        <f>'Compost Data'!B2091</f>
        <v>43620</v>
      </c>
      <c t="str" s="16" r="B2091">
        <v/>
      </c>
    </row>
    <row r="2092">
      <c s="5" r="A2092">
        <f>'Compost Data'!B2092</f>
        <v>43621</v>
      </c>
      <c t="str" s="16" r="B2092">
        <v/>
      </c>
    </row>
    <row r="2093">
      <c s="5" r="A2093">
        <f>'Compost Data'!B2093</f>
        <v>43622</v>
      </c>
      <c t="str" s="16" r="B2093">
        <v/>
      </c>
    </row>
    <row r="2094">
      <c s="5" r="A2094">
        <f>'Compost Data'!B2094</f>
        <v>43623</v>
      </c>
      <c t="str" s="16" r="B2094">
        <v/>
      </c>
    </row>
    <row r="2095">
      <c s="5" r="A2095">
        <f>'Compost Data'!B2095</f>
        <v>43626</v>
      </c>
      <c t="str" s="16" r="B2095">
        <v/>
      </c>
    </row>
    <row r="2096">
      <c s="5" r="A2096">
        <f>'Compost Data'!B2096</f>
        <v>43627</v>
      </c>
      <c t="str" s="16" r="B2096">
        <v/>
      </c>
    </row>
    <row r="2097">
      <c s="5" r="A2097">
        <f>'Compost Data'!B2097</f>
        <v>43628</v>
      </c>
      <c t="str" s="16" r="B2097">
        <v/>
      </c>
    </row>
    <row r="2098">
      <c s="5" r="A2098">
        <f>'Compost Data'!B2098</f>
        <v>43629</v>
      </c>
      <c t="str" s="16" r="B2098">
        <v/>
      </c>
    </row>
    <row r="2099">
      <c s="5" r="A2099">
        <f>'Compost Data'!B2099</f>
        <v>43630</v>
      </c>
      <c t="str" s="16" r="B2099">
        <v/>
      </c>
    </row>
    <row r="2100">
      <c s="5" r="A2100">
        <f>'Compost Data'!B2100</f>
        <v>43633</v>
      </c>
      <c t="str" s="16" r="B2100">
        <v/>
      </c>
    </row>
    <row r="2101">
      <c s="5" r="A2101">
        <f>'Compost Data'!B2101</f>
        <v>43634</v>
      </c>
      <c t="str" s="16" r="B2101">
        <v/>
      </c>
    </row>
    <row r="2102">
      <c s="5" r="A2102">
        <f>'Compost Data'!B2102</f>
        <v>43635</v>
      </c>
      <c t="str" s="16" r="B2102">
        <v/>
      </c>
    </row>
    <row r="2103">
      <c s="5" r="A2103">
        <f>'Compost Data'!B2103</f>
        <v>43636</v>
      </c>
      <c t="str" s="16" r="B2103">
        <v/>
      </c>
    </row>
    <row r="2104">
      <c s="5" r="A2104">
        <f>'Compost Data'!B2104</f>
        <v>43637</v>
      </c>
      <c t="str" s="16" r="B2104">
        <v/>
      </c>
    </row>
    <row r="2105">
      <c s="5" r="A2105">
        <f>'Compost Data'!B2105</f>
        <v>43640</v>
      </c>
      <c t="str" s="16" r="B2105">
        <v/>
      </c>
    </row>
    <row r="2106">
      <c s="5" r="A2106">
        <f>'Compost Data'!B2106</f>
        <v>43641</v>
      </c>
      <c t="str" s="16" r="B2106">
        <v/>
      </c>
    </row>
    <row r="2107">
      <c s="5" r="A2107">
        <f>'Compost Data'!B2107</f>
        <v>43642</v>
      </c>
      <c t="str" s="16" r="B2107">
        <v/>
      </c>
    </row>
    <row r="2108">
      <c s="5" r="A2108">
        <f>'Compost Data'!B2108</f>
        <v>43643</v>
      </c>
      <c t="str" s="16" r="B2108">
        <v/>
      </c>
    </row>
    <row r="2109">
      <c s="5" r="A2109">
        <f>'Compost Data'!B2109</f>
        <v>43644</v>
      </c>
      <c t="str" s="16" r="B2109">
        <v/>
      </c>
    </row>
    <row r="2110">
      <c s="5" r="A2110">
        <f>'Compost Data'!B2110</f>
        <v>43647</v>
      </c>
      <c t="str" s="16" r="B2110">
        <v/>
      </c>
    </row>
    <row r="2111">
      <c s="5" r="A2111">
        <f>'Compost Data'!B2111</f>
        <v>43648</v>
      </c>
      <c t="str" s="16" r="B2111">
        <v/>
      </c>
    </row>
    <row r="2112">
      <c s="5" r="A2112">
        <f>'Compost Data'!B2112</f>
        <v>43649</v>
      </c>
      <c t="str" s="16" r="B2112">
        <v/>
      </c>
    </row>
    <row r="2113">
      <c s="5" r="A2113">
        <f>'Compost Data'!B2113</f>
        <v>43650</v>
      </c>
      <c t="str" s="16" r="B2113">
        <v/>
      </c>
    </row>
    <row r="2114">
      <c s="5" r="A2114">
        <f>'Compost Data'!B2114</f>
        <v>43651</v>
      </c>
      <c t="str" s="16" r="B2114">
        <v/>
      </c>
    </row>
    <row r="2115">
      <c s="5" r="A2115">
        <f>'Compost Data'!B2115</f>
        <v>43654</v>
      </c>
      <c t="str" s="16" r="B2115">
        <v/>
      </c>
    </row>
    <row r="2116">
      <c s="5" r="A2116">
        <f>'Compost Data'!B2116</f>
        <v>43655</v>
      </c>
      <c t="str" s="16" r="B2116">
        <v/>
      </c>
    </row>
    <row r="2117">
      <c s="5" r="A2117">
        <f>'Compost Data'!B2117</f>
        <v>43656</v>
      </c>
      <c t="str" s="16" r="B2117">
        <v/>
      </c>
    </row>
    <row r="2118">
      <c s="5" r="A2118">
        <f>'Compost Data'!B2118</f>
        <v>43657</v>
      </c>
      <c t="str" s="16" r="B2118">
        <v/>
      </c>
    </row>
    <row r="2119">
      <c s="5" r="A2119">
        <f>'Compost Data'!B2119</f>
        <v>43658</v>
      </c>
      <c t="str" s="16" r="B2119">
        <v/>
      </c>
    </row>
    <row r="2120">
      <c s="5" r="A2120">
        <f>'Compost Data'!B2120</f>
        <v>43661</v>
      </c>
      <c t="str" s="16" r="B2120">
        <v/>
      </c>
    </row>
    <row r="2121">
      <c s="5" r="A2121">
        <f>'Compost Data'!B2121</f>
        <v>43662</v>
      </c>
      <c t="str" s="16" r="B2121">
        <v/>
      </c>
    </row>
    <row r="2122">
      <c s="5" r="A2122">
        <f>'Compost Data'!B2122</f>
        <v>43663</v>
      </c>
      <c t="str" s="16" r="B2122">
        <v/>
      </c>
    </row>
    <row r="2123">
      <c s="5" r="A2123">
        <f>'Compost Data'!B2123</f>
        <v>43664</v>
      </c>
      <c t="str" s="16" r="B2123">
        <v/>
      </c>
    </row>
    <row r="2124">
      <c s="5" r="A2124">
        <f>'Compost Data'!B2124</f>
        <v>43665</v>
      </c>
      <c t="str" s="16" r="B2124">
        <v/>
      </c>
    </row>
    <row r="2125">
      <c s="5" r="A2125">
        <f>'Compost Data'!B2125</f>
        <v>43668</v>
      </c>
      <c t="str" s="16" r="B2125">
        <v/>
      </c>
    </row>
    <row r="2126">
      <c s="5" r="A2126">
        <f>'Compost Data'!B2126</f>
        <v>43669</v>
      </c>
      <c t="str" s="16" r="B2126">
        <v/>
      </c>
    </row>
    <row r="2127">
      <c s="5" r="A2127">
        <f>'Compost Data'!B2127</f>
        <v>43670</v>
      </c>
      <c t="str" s="16" r="B2127">
        <v/>
      </c>
    </row>
    <row r="2128">
      <c s="5" r="A2128">
        <f>'Compost Data'!B2128</f>
        <v>43671</v>
      </c>
      <c t="str" s="16" r="B2128">
        <v/>
      </c>
    </row>
    <row r="2129">
      <c s="5" r="A2129">
        <f>'Compost Data'!B2129</f>
        <v>43672</v>
      </c>
      <c t="str" s="16" r="B2129">
        <v/>
      </c>
    </row>
    <row r="2130">
      <c s="5" r="A2130">
        <f>'Compost Data'!B2130</f>
        <v>43675</v>
      </c>
      <c t="str" s="16" r="B2130">
        <v/>
      </c>
    </row>
    <row r="2131">
      <c s="5" r="A2131">
        <f>'Compost Data'!B2131</f>
        <v>43676</v>
      </c>
      <c t="str" s="16" r="B2131">
        <v/>
      </c>
    </row>
    <row r="2132">
      <c s="5" r="A2132">
        <f>'Compost Data'!B2132</f>
        <v>43677</v>
      </c>
      <c t="str" s="16" r="B2132">
        <v/>
      </c>
    </row>
    <row r="2133">
      <c s="5" r="A2133">
        <f>'Compost Data'!B2133</f>
        <v>43678</v>
      </c>
      <c t="str" s="16" r="B2133">
        <v/>
      </c>
    </row>
    <row r="2134">
      <c s="5" r="A2134">
        <f>'Compost Data'!B2134</f>
        <v>43679</v>
      </c>
      <c t="str" s="16" r="B2134">
        <v/>
      </c>
    </row>
    <row r="2135">
      <c s="5" r="A2135">
        <f>'Compost Data'!B2135</f>
        <v>43682</v>
      </c>
      <c t="str" s="16" r="B2135">
        <v/>
      </c>
    </row>
    <row r="2136">
      <c s="5" r="A2136">
        <f>'Compost Data'!B2136</f>
        <v>43683</v>
      </c>
      <c t="str" s="16" r="B2136">
        <v/>
      </c>
    </row>
    <row r="2137">
      <c s="5" r="A2137">
        <f>'Compost Data'!B2137</f>
        <v>43684</v>
      </c>
      <c t="str" s="16" r="B2137">
        <v/>
      </c>
    </row>
    <row r="2138">
      <c s="5" r="A2138">
        <f>'Compost Data'!B2138</f>
        <v>43685</v>
      </c>
      <c t="str" s="16" r="B2138">
        <v/>
      </c>
    </row>
    <row r="2139">
      <c s="5" r="A2139">
        <f>'Compost Data'!B2139</f>
        <v>43686</v>
      </c>
      <c t="str" s="16" r="B2139">
        <v/>
      </c>
    </row>
    <row r="2140">
      <c s="5" r="A2140">
        <f>'Compost Data'!B2140</f>
        <v>43689</v>
      </c>
      <c t="str" s="16" r="B2140">
        <v/>
      </c>
    </row>
    <row r="2141">
      <c s="5" r="A2141">
        <f>'Compost Data'!B2141</f>
        <v>43690</v>
      </c>
      <c t="str" s="16" r="B2141">
        <v/>
      </c>
    </row>
    <row r="2142">
      <c s="5" r="A2142">
        <f>'Compost Data'!B2142</f>
        <v>43691</v>
      </c>
      <c t="str" s="16" r="B2142">
        <v/>
      </c>
    </row>
    <row r="2143">
      <c s="5" r="A2143">
        <f>'Compost Data'!B2143</f>
        <v>43692</v>
      </c>
      <c t="str" s="16" r="B2143">
        <v/>
      </c>
    </row>
    <row r="2144">
      <c s="5" r="A2144">
        <f>'Compost Data'!B2144</f>
        <v>43693</v>
      </c>
      <c t="str" s="16" r="B2144">
        <v/>
      </c>
    </row>
    <row r="2145">
      <c s="5" r="A2145">
        <f>'Compost Data'!B2145</f>
        <v>43696</v>
      </c>
      <c t="str" s="16" r="B2145">
        <v/>
      </c>
    </row>
    <row r="2146">
      <c s="5" r="A2146">
        <f>'Compost Data'!B2146</f>
        <v>43697</v>
      </c>
      <c t="str" s="16" r="B2146">
        <v/>
      </c>
    </row>
    <row r="2147">
      <c s="5" r="A2147">
        <f>'Compost Data'!B2147</f>
        <v>43698</v>
      </c>
      <c t="str" s="16" r="B2147">
        <v/>
      </c>
    </row>
    <row r="2148">
      <c s="5" r="A2148">
        <f>'Compost Data'!B2148</f>
        <v>43699</v>
      </c>
      <c t="str" s="16" r="B2148">
        <v/>
      </c>
    </row>
    <row r="2149">
      <c s="5" r="A2149">
        <f>'Compost Data'!B2149</f>
        <v>43700</v>
      </c>
      <c t="str" s="16" r="B2149">
        <v/>
      </c>
    </row>
    <row r="2150">
      <c s="5" r="A2150">
        <f>'Compost Data'!B2150</f>
        <v>43703</v>
      </c>
      <c t="str" s="16" r="B2150">
        <v/>
      </c>
    </row>
    <row r="2151">
      <c s="5" r="A2151">
        <f>'Compost Data'!B2151</f>
        <v>43704</v>
      </c>
      <c t="str" s="16" r="B2151">
        <v/>
      </c>
    </row>
    <row r="2152">
      <c s="5" r="A2152">
        <f>'Compost Data'!B2152</f>
        <v>43705</v>
      </c>
      <c t="str" s="16" r="B2152">
        <v/>
      </c>
    </row>
    <row r="2153">
      <c s="5" r="A2153">
        <f>'Compost Data'!B2153</f>
        <v>43706</v>
      </c>
      <c t="str" s="16" r="B2153">
        <v/>
      </c>
    </row>
    <row r="2154">
      <c s="5" r="A2154">
        <f>'Compost Data'!B2154</f>
        <v>43707</v>
      </c>
      <c t="str" s="16" r="B2154">
        <v/>
      </c>
    </row>
    <row r="2155">
      <c s="5" r="A2155">
        <f>'Compost Data'!B2155</f>
        <v>43710</v>
      </c>
      <c t="str" s="16" r="B2155">
        <v/>
      </c>
    </row>
    <row r="2156">
      <c s="5" r="A2156">
        <f>'Compost Data'!B2156</f>
        <v>43711</v>
      </c>
      <c t="str" s="16" r="B2156">
        <v/>
      </c>
    </row>
    <row r="2157">
      <c s="5" r="A2157">
        <f>'Compost Data'!B2157</f>
        <v>43712</v>
      </c>
      <c t="str" s="16" r="B2157">
        <v/>
      </c>
    </row>
    <row r="2158">
      <c s="5" r="A2158">
        <f>'Compost Data'!B2158</f>
        <v>43713</v>
      </c>
      <c t="str" s="16" r="B2158">
        <v/>
      </c>
    </row>
    <row r="2159">
      <c s="5" r="A2159">
        <f>'Compost Data'!B2159</f>
        <v>43714</v>
      </c>
      <c t="str" s="16" r="B2159">
        <v/>
      </c>
    </row>
    <row r="2160">
      <c s="5" r="A2160">
        <f>'Compost Data'!B2160</f>
        <v>43717</v>
      </c>
      <c t="str" s="16" r="B2160">
        <v/>
      </c>
    </row>
    <row r="2161">
      <c s="5" r="A2161">
        <f>'Compost Data'!B2161</f>
        <v>43718</v>
      </c>
      <c t="str" s="16" r="B2161">
        <v/>
      </c>
    </row>
    <row r="2162">
      <c s="5" r="A2162">
        <f>'Compost Data'!B2162</f>
        <v>43719</v>
      </c>
      <c t="str" s="16" r="B2162">
        <v/>
      </c>
    </row>
    <row r="2163">
      <c s="5" r="A2163">
        <f>'Compost Data'!B2163</f>
        <v>43720</v>
      </c>
      <c t="str" s="16" r="B2163">
        <v/>
      </c>
    </row>
    <row r="2164">
      <c s="5" r="A2164">
        <f>'Compost Data'!B2164</f>
        <v>43721</v>
      </c>
      <c t="str" s="16" r="B2164">
        <v/>
      </c>
    </row>
    <row r="2165">
      <c s="5" r="A2165">
        <f>'Compost Data'!B2165</f>
        <v>43724</v>
      </c>
      <c t="str" s="16" r="B2165">
        <v/>
      </c>
    </row>
    <row r="2166">
      <c s="5" r="A2166">
        <f>'Compost Data'!B2166</f>
        <v>43725</v>
      </c>
      <c t="str" s="16" r="B2166">
        <v/>
      </c>
    </row>
    <row r="2167">
      <c s="5" r="A2167">
        <f>'Compost Data'!B2167</f>
        <v>43726</v>
      </c>
      <c t="str" s="16" r="B2167">
        <v/>
      </c>
    </row>
    <row r="2168">
      <c s="5" r="A2168">
        <f>'Compost Data'!B2168</f>
        <v>43727</v>
      </c>
      <c t="str" s="16" r="B2168">
        <v/>
      </c>
    </row>
    <row r="2169">
      <c s="5" r="A2169">
        <f>'Compost Data'!B2169</f>
        <v>43728</v>
      </c>
      <c t="str" s="16" r="B2169">
        <v/>
      </c>
    </row>
    <row r="2170">
      <c s="5" r="A2170">
        <f>'Compost Data'!B2170</f>
        <v>43731</v>
      </c>
      <c t="str" s="16" r="B2170">
        <v/>
      </c>
    </row>
    <row r="2171">
      <c s="5" r="A2171">
        <f>'Compost Data'!B2171</f>
        <v>43732</v>
      </c>
      <c t="str" s="16" r="B2171">
        <v/>
      </c>
    </row>
    <row r="2172">
      <c s="5" r="A2172">
        <f>'Compost Data'!B2172</f>
        <v>43733</v>
      </c>
      <c t="str" s="16" r="B2172">
        <v/>
      </c>
    </row>
    <row r="2173">
      <c s="5" r="A2173">
        <f>'Compost Data'!B2173</f>
        <v>43734</v>
      </c>
      <c t="str" s="16" r="B2173">
        <v/>
      </c>
    </row>
    <row r="2174">
      <c s="5" r="A2174">
        <f>'Compost Data'!B2174</f>
        <v>43735</v>
      </c>
      <c t="str" s="16" r="B2174">
        <v/>
      </c>
    </row>
    <row r="2175">
      <c s="5" r="A2175">
        <f>'Compost Data'!B2175</f>
        <v>43738</v>
      </c>
      <c t="str" s="16" r="B2175">
        <v/>
      </c>
    </row>
    <row r="2176">
      <c s="5" r="A2176">
        <f>'Compost Data'!B2176</f>
        <v>43739</v>
      </c>
      <c t="str" s="16" r="B2176">
        <v/>
      </c>
    </row>
    <row r="2177">
      <c s="5" r="A2177">
        <f>'Compost Data'!B2177</f>
        <v>43740</v>
      </c>
      <c t="str" s="16" r="B2177">
        <v/>
      </c>
    </row>
    <row r="2178">
      <c s="5" r="A2178">
        <f>'Compost Data'!B2178</f>
        <v>43741</v>
      </c>
      <c t="str" s="16" r="B2178">
        <v/>
      </c>
    </row>
    <row r="2179">
      <c s="5" r="A2179">
        <f>'Compost Data'!B2179</f>
        <v>43742</v>
      </c>
      <c t="str" s="16" r="B2179">
        <v/>
      </c>
    </row>
    <row r="2180">
      <c s="5" r="A2180">
        <f>'Compost Data'!B2180</f>
        <v>43745</v>
      </c>
      <c t="str" s="16" r="B2180">
        <v/>
      </c>
    </row>
    <row r="2181">
      <c s="5" r="A2181">
        <f>'Compost Data'!B2181</f>
        <v>43746</v>
      </c>
      <c t="str" s="16" r="B2181">
        <v/>
      </c>
    </row>
    <row r="2182">
      <c s="5" r="A2182">
        <f>'Compost Data'!B2182</f>
        <v>43747</v>
      </c>
      <c t="str" s="16" r="B2182">
        <v/>
      </c>
    </row>
    <row r="2183">
      <c s="5" r="A2183">
        <f>'Compost Data'!B2183</f>
        <v>43748</v>
      </c>
      <c t="str" s="16" r="B2183">
        <v/>
      </c>
    </row>
    <row r="2184">
      <c s="5" r="A2184">
        <f>'Compost Data'!B2184</f>
        <v>43749</v>
      </c>
      <c t="str" s="16" r="B2184">
        <v/>
      </c>
    </row>
    <row r="2185">
      <c s="5" r="A2185">
        <f>'Compost Data'!B2185</f>
        <v>43752</v>
      </c>
      <c t="str" s="16" r="B2185">
        <v/>
      </c>
    </row>
    <row r="2186">
      <c s="5" r="A2186">
        <f>'Compost Data'!B2186</f>
        <v>43753</v>
      </c>
      <c t="str" s="16" r="B2186">
        <v/>
      </c>
    </row>
    <row r="2187">
      <c s="5" r="A2187">
        <f>'Compost Data'!B2187</f>
        <v>43754</v>
      </c>
      <c t="str" s="16" r="B2187">
        <v/>
      </c>
    </row>
    <row r="2188">
      <c s="5" r="A2188">
        <f>'Compost Data'!B2188</f>
        <v>43755</v>
      </c>
      <c t="str" s="16" r="B2188">
        <v/>
      </c>
    </row>
    <row r="2189">
      <c s="5" r="A2189">
        <f>'Compost Data'!B2189</f>
        <v>43756</v>
      </c>
      <c t="str" s="16" r="B2189">
        <v/>
      </c>
    </row>
    <row r="2190">
      <c s="5" r="A2190">
        <f>'Compost Data'!B2190</f>
        <v>43759</v>
      </c>
      <c t="str" s="16" r="B2190">
        <v/>
      </c>
    </row>
    <row r="2191">
      <c s="5" r="A2191">
        <f>'Compost Data'!B2191</f>
        <v>43760</v>
      </c>
      <c t="str" s="16" r="B2191">
        <v/>
      </c>
    </row>
    <row r="2192">
      <c s="5" r="A2192">
        <f>'Compost Data'!B2192</f>
        <v>43761</v>
      </c>
      <c t="str" s="16" r="B2192">
        <v/>
      </c>
    </row>
    <row r="2193">
      <c s="5" r="A2193">
        <f>'Compost Data'!B2193</f>
        <v>43762</v>
      </c>
      <c t="str" s="16" r="B2193">
        <v/>
      </c>
    </row>
    <row r="2194">
      <c s="5" r="A2194">
        <f>'Compost Data'!B2194</f>
        <v>43763</v>
      </c>
      <c t="str" s="16" r="B2194">
        <v/>
      </c>
    </row>
    <row r="2195">
      <c s="5" r="A2195">
        <f>'Compost Data'!B2195</f>
        <v>43766</v>
      </c>
      <c t="str" s="16" r="B2195">
        <v/>
      </c>
    </row>
    <row r="2196">
      <c s="5" r="A2196">
        <f>'Compost Data'!B2196</f>
        <v>43767</v>
      </c>
      <c t="str" s="16" r="B2196">
        <v/>
      </c>
    </row>
    <row r="2197">
      <c s="5" r="A2197">
        <f>'Compost Data'!B2197</f>
        <v>43768</v>
      </c>
      <c t="str" s="16" r="B2197">
        <v/>
      </c>
    </row>
    <row r="2198">
      <c s="5" r="A2198">
        <f>'Compost Data'!B2198</f>
        <v>43769</v>
      </c>
      <c t="str" s="16" r="B2198">
        <v/>
      </c>
    </row>
    <row r="2199">
      <c s="5" r="A2199">
        <f>'Compost Data'!B2199</f>
        <v>43770</v>
      </c>
      <c t="str" s="16" r="B2199">
        <v/>
      </c>
    </row>
    <row r="2200">
      <c s="5" r="A2200">
        <f>'Compost Data'!B2200</f>
        <v>43773</v>
      </c>
      <c t="str" s="16" r="B2200">
        <v/>
      </c>
    </row>
    <row r="2201">
      <c s="5" r="A2201">
        <f>'Compost Data'!B2201</f>
        <v>43774</v>
      </c>
      <c t="str" s="16" r="B2201">
        <v/>
      </c>
    </row>
    <row r="2202">
      <c s="5" r="A2202">
        <f>'Compost Data'!B2202</f>
        <v>43775</v>
      </c>
      <c t="str" s="16" r="B2202">
        <v/>
      </c>
    </row>
    <row r="2203">
      <c s="5" r="A2203">
        <f>'Compost Data'!B2203</f>
        <v>43776</v>
      </c>
      <c t="str" s="16" r="B2203">
        <v/>
      </c>
    </row>
    <row r="2204">
      <c s="5" r="A2204">
        <f>'Compost Data'!B2204</f>
        <v>43777</v>
      </c>
      <c t="str" s="16" r="B2204">
        <v/>
      </c>
    </row>
    <row r="2205">
      <c s="5" r="A2205">
        <f>'Compost Data'!B2205</f>
        <v>43780</v>
      </c>
      <c t="str" s="16" r="B2205">
        <v/>
      </c>
    </row>
    <row r="2206">
      <c s="5" r="A2206">
        <f>'Compost Data'!B2206</f>
        <v>43781</v>
      </c>
      <c t="str" s="16" r="B2206">
        <v/>
      </c>
    </row>
    <row r="2207">
      <c s="5" r="A2207">
        <f>'Compost Data'!B2207</f>
        <v>43782</v>
      </c>
      <c t="str" s="16" r="B2207">
        <v/>
      </c>
    </row>
    <row r="2208">
      <c s="5" r="A2208">
        <f>'Compost Data'!B2208</f>
        <v>43783</v>
      </c>
      <c t="str" s="16" r="B2208">
        <v/>
      </c>
    </row>
    <row r="2209">
      <c s="5" r="A2209">
        <f>'Compost Data'!B2209</f>
        <v>43784</v>
      </c>
      <c t="str" s="16" r="B2209">
        <v/>
      </c>
    </row>
    <row r="2210">
      <c s="5" r="A2210">
        <f>'Compost Data'!B2210</f>
        <v>43787</v>
      </c>
      <c t="str" s="16" r="B2210">
        <v/>
      </c>
    </row>
    <row r="2211">
      <c s="5" r="A2211">
        <f>'Compost Data'!B2211</f>
        <v>43788</v>
      </c>
      <c t="str" s="16" r="B2211">
        <v/>
      </c>
    </row>
    <row r="2212">
      <c s="5" r="A2212">
        <f>'Compost Data'!B2212</f>
        <v>43789</v>
      </c>
      <c t="str" s="16" r="B2212">
        <v/>
      </c>
    </row>
    <row r="2213">
      <c s="5" r="A2213">
        <f>'Compost Data'!B2213</f>
        <v>43790</v>
      </c>
      <c t="str" s="16" r="B2213">
        <v/>
      </c>
    </row>
    <row r="2214">
      <c s="5" r="A2214">
        <f>'Compost Data'!B2214</f>
        <v>43791</v>
      </c>
      <c t="str" s="16" r="B2214">
        <v/>
      </c>
    </row>
    <row r="2215">
      <c s="5" r="A2215">
        <f>'Compost Data'!B2215</f>
        <v>43794</v>
      </c>
      <c t="str" s="16" r="B2215">
        <v/>
      </c>
    </row>
    <row r="2216">
      <c s="5" r="A2216">
        <f>'Compost Data'!B2216</f>
        <v>43795</v>
      </c>
      <c t="str" s="16" r="B2216">
        <v/>
      </c>
    </row>
    <row r="2217">
      <c s="5" r="A2217">
        <f>'Compost Data'!B2217</f>
        <v>43796</v>
      </c>
      <c t="str" s="16" r="B2217">
        <v/>
      </c>
    </row>
    <row r="2218">
      <c s="5" r="A2218">
        <f>'Compost Data'!B2218</f>
        <v>43797</v>
      </c>
      <c t="str" s="16" r="B2218">
        <v/>
      </c>
    </row>
    <row r="2219">
      <c s="5" r="A2219">
        <f>'Compost Data'!B2219</f>
        <v>43798</v>
      </c>
      <c t="str" s="16" r="B2219">
        <v/>
      </c>
    </row>
    <row r="2220">
      <c s="5" r="A2220">
        <f>'Compost Data'!B2220</f>
        <v>43801</v>
      </c>
      <c t="str" s="16" r="B2220">
        <v/>
      </c>
    </row>
    <row r="2221">
      <c s="5" r="A2221">
        <f>'Compost Data'!B2221</f>
        <v>43802</v>
      </c>
      <c t="str" s="16" r="B2221">
        <v/>
      </c>
    </row>
    <row r="2222">
      <c s="5" r="A2222">
        <f>'Compost Data'!B2222</f>
        <v>43803</v>
      </c>
      <c t="str" s="16" r="B2222">
        <v/>
      </c>
    </row>
    <row r="2223">
      <c s="5" r="A2223">
        <f>'Compost Data'!B2223</f>
        <v>43804</v>
      </c>
      <c t="str" s="16" r="B2223">
        <v/>
      </c>
    </row>
    <row r="2224">
      <c s="5" r="A2224">
        <f>'Compost Data'!B2224</f>
        <v>43805</v>
      </c>
      <c t="str" s="16" r="B2224">
        <v/>
      </c>
    </row>
    <row r="2225">
      <c s="5" r="A2225">
        <f>'Compost Data'!B2225</f>
        <v>43808</v>
      </c>
      <c t="str" s="16" r="B2225">
        <v/>
      </c>
    </row>
    <row r="2226">
      <c s="5" r="A2226">
        <f>'Compost Data'!B2226</f>
        <v>43809</v>
      </c>
      <c t="str" s="16" r="B2226">
        <v/>
      </c>
    </row>
    <row r="2227">
      <c s="5" r="A2227">
        <f>'Compost Data'!B2227</f>
        <v>43810</v>
      </c>
      <c t="str" s="16" r="B2227">
        <v/>
      </c>
    </row>
    <row r="2228">
      <c s="5" r="A2228">
        <f>'Compost Data'!B2228</f>
        <v>43811</v>
      </c>
      <c t="str" s="16" r="B2228">
        <v/>
      </c>
    </row>
    <row r="2229">
      <c s="5" r="A2229">
        <f>'Compost Data'!B2229</f>
        <v>43812</v>
      </c>
      <c t="str" s="16" r="B2229">
        <v/>
      </c>
    </row>
    <row r="2230">
      <c s="5" r="A2230">
        <f>'Compost Data'!B2230</f>
        <v>43815</v>
      </c>
      <c t="str" s="16" r="B2230">
        <v/>
      </c>
    </row>
    <row r="2231">
      <c s="5" r="A2231">
        <f>'Compost Data'!B2231</f>
        <v>43816</v>
      </c>
      <c t="str" s="16" r="B2231">
        <v/>
      </c>
    </row>
    <row r="2232">
      <c s="5" r="A2232">
        <f>'Compost Data'!B2232</f>
        <v>43817</v>
      </c>
      <c t="str" s="16" r="B2232">
        <v/>
      </c>
    </row>
    <row r="2233">
      <c s="5" r="A2233">
        <f>'Compost Data'!B2233</f>
        <v>43818</v>
      </c>
      <c t="str" s="16" r="B2233">
        <v/>
      </c>
    </row>
    <row r="2234">
      <c s="5" r="A2234">
        <f>'Compost Data'!B2234</f>
        <v>43819</v>
      </c>
      <c t="str" s="16" r="B2234">
        <v/>
      </c>
    </row>
    <row r="2235">
      <c s="5" r="A2235">
        <f>'Compost Data'!B2235</f>
        <v>43822</v>
      </c>
      <c t="str" s="16" r="B2235">
        <v/>
      </c>
    </row>
    <row r="2236">
      <c s="5" r="A2236">
        <f>'Compost Data'!B2236</f>
        <v>43823</v>
      </c>
      <c t="str" s="16" r="B2236">
        <v/>
      </c>
    </row>
    <row r="2237">
      <c s="5" r="A2237">
        <f>'Compost Data'!B2237</f>
        <v>43824</v>
      </c>
      <c t="str" s="16" r="B2237">
        <v/>
      </c>
    </row>
    <row r="2238">
      <c s="5" r="A2238">
        <f>'Compost Data'!B2238</f>
        <v>43825</v>
      </c>
      <c t="str" s="16" r="B2238">
        <v/>
      </c>
    </row>
    <row r="2239">
      <c s="5" r="A2239">
        <f>'Compost Data'!B2239</f>
        <v>43826</v>
      </c>
      <c t="str" s="16" r="B2239">
        <v/>
      </c>
    </row>
    <row r="2240">
      <c s="5" r="A2240">
        <f>'Compost Data'!B2240</f>
        <v>43829</v>
      </c>
      <c t="str" s="16" r="B2240">
        <v/>
      </c>
    </row>
    <row r="2241">
      <c s="5" r="A2241">
        <f>'Compost Data'!B2241</f>
        <v>43830</v>
      </c>
      <c t="str" s="16" r="B2241">
        <v/>
      </c>
    </row>
    <row r="2242">
      <c s="5" r="A2242">
        <f>'Compost Data'!B2242</f>
        <v>43831</v>
      </c>
      <c t="str" s="16" r="B2242">
        <v/>
      </c>
    </row>
    <row r="2243">
      <c s="5" r="A2243">
        <f>'Compost Data'!B2243</f>
        <v>43832</v>
      </c>
      <c t="str" s="16" r="B2243">
        <v/>
      </c>
    </row>
    <row r="2244">
      <c s="5" r="A2244">
        <f>'Compost Data'!B2244</f>
        <v>43833</v>
      </c>
      <c t="str" s="16" r="B2244">
        <v/>
      </c>
    </row>
    <row r="2245">
      <c s="5" r="A2245">
        <f>'Compost Data'!B2245</f>
        <v>43836</v>
      </c>
      <c t="str" s="16" r="B2245">
        <v/>
      </c>
    </row>
    <row r="2246">
      <c s="5" r="A2246">
        <f>'Compost Data'!B2246</f>
        <v>43837</v>
      </c>
      <c t="str" s="16" r="B2246">
        <v/>
      </c>
    </row>
    <row r="2247">
      <c s="5" r="A2247">
        <f>'Compost Data'!B2247</f>
        <v>43838</v>
      </c>
      <c t="str" s="16" r="B2247">
        <v/>
      </c>
    </row>
    <row r="2248">
      <c s="5" r="A2248">
        <f>'Compost Data'!B2248</f>
        <v>43839</v>
      </c>
      <c t="str" s="16" r="B2248">
        <v/>
      </c>
    </row>
    <row r="2249">
      <c s="5" r="A2249">
        <f>'Compost Data'!B2249</f>
        <v>43840</v>
      </c>
      <c t="str" s="16" r="B2249">
        <v/>
      </c>
    </row>
    <row r="2250">
      <c s="5" r="A2250">
        <f>'Compost Data'!B2250</f>
        <v>43843</v>
      </c>
      <c t="str" s="16" r="B2250">
        <v/>
      </c>
    </row>
    <row r="2251">
      <c s="5" r="A2251">
        <f>'Compost Data'!B2251</f>
        <v>43844</v>
      </c>
      <c t="str" s="16" r="B2251">
        <v/>
      </c>
    </row>
    <row r="2252">
      <c s="5" r="A2252">
        <f>'Compost Data'!B2252</f>
        <v>43845</v>
      </c>
      <c t="str" s="16" r="B2252">
        <v/>
      </c>
    </row>
    <row r="2253">
      <c s="5" r="A2253">
        <f>'Compost Data'!B2253</f>
        <v>43846</v>
      </c>
      <c t="str" s="16" r="B2253">
        <v/>
      </c>
    </row>
    <row r="2254">
      <c s="5" r="A2254">
        <f>'Compost Data'!B2254</f>
        <v>43847</v>
      </c>
      <c t="str" s="16" r="B2254">
        <v/>
      </c>
    </row>
    <row r="2255">
      <c s="5" r="A2255">
        <f>'Compost Data'!B2255</f>
        <v>43850</v>
      </c>
      <c t="str" s="16" r="B2255">
        <v/>
      </c>
    </row>
    <row r="2256">
      <c s="5" r="A2256">
        <f>'Compost Data'!B2256</f>
        <v>43851</v>
      </c>
      <c t="str" s="16" r="B2256">
        <v/>
      </c>
    </row>
    <row r="2257">
      <c s="5" r="A2257">
        <f>'Compost Data'!B2257</f>
        <v>43852</v>
      </c>
      <c t="str" s="16" r="B2257">
        <v/>
      </c>
    </row>
    <row r="2258">
      <c s="5" r="A2258">
        <f>'Compost Data'!B2258</f>
        <v>43853</v>
      </c>
      <c t="str" s="16" r="B2258">
        <v/>
      </c>
    </row>
    <row r="2259">
      <c s="5" r="A2259">
        <f>'Compost Data'!B2259</f>
        <v>43854</v>
      </c>
      <c t="str" s="16" r="B2259">
        <v/>
      </c>
    </row>
    <row r="2260">
      <c s="5" r="A2260">
        <f>'Compost Data'!B2260</f>
        <v>43857</v>
      </c>
      <c t="str" s="16" r="B2260">
        <v/>
      </c>
    </row>
    <row r="2261">
      <c s="5" r="A2261">
        <f>'Compost Data'!B2261</f>
        <v>43858</v>
      </c>
      <c t="str" s="16" r="B2261">
        <v/>
      </c>
    </row>
    <row r="2262">
      <c s="5" r="A2262">
        <f>'Compost Data'!B2262</f>
        <v>43859</v>
      </c>
      <c t="str" s="16" r="B2262">
        <v/>
      </c>
    </row>
    <row r="2263">
      <c s="5" r="A2263">
        <f>'Compost Data'!B2263</f>
        <v>43860</v>
      </c>
      <c t="str" s="16" r="B2263">
        <v/>
      </c>
    </row>
    <row r="2264">
      <c s="5" r="A2264">
        <f>'Compost Data'!B2264</f>
        <v>43861</v>
      </c>
      <c t="str" s="16" r="B2264">
        <v/>
      </c>
    </row>
    <row r="2265">
      <c s="5" r="A2265">
        <f>'Compost Data'!B2265</f>
        <v>43864</v>
      </c>
      <c t="str" s="16" r="B2265">
        <v/>
      </c>
    </row>
    <row r="2266">
      <c s="5" r="A2266">
        <f>'Compost Data'!B2266</f>
        <v>43865</v>
      </c>
      <c t="str" s="16" r="B2266">
        <v/>
      </c>
    </row>
    <row r="2267">
      <c s="5" r="A2267">
        <f>'Compost Data'!B2267</f>
        <v>43866</v>
      </c>
      <c t="str" s="16" r="B2267">
        <v/>
      </c>
    </row>
    <row r="2268">
      <c s="5" r="A2268">
        <f>'Compost Data'!B2268</f>
        <v>43867</v>
      </c>
      <c t="str" s="16" r="B2268">
        <v/>
      </c>
    </row>
    <row r="2269">
      <c s="5" r="A2269">
        <f>'Compost Data'!B2269</f>
        <v>43868</v>
      </c>
      <c t="str" s="16" r="B2269">
        <v/>
      </c>
    </row>
    <row r="2270">
      <c s="5" r="A2270">
        <f>'Compost Data'!B2270</f>
        <v>43871</v>
      </c>
      <c t="str" s="16" r="B2270">
        <v/>
      </c>
    </row>
    <row r="2271">
      <c s="5" r="A2271">
        <f>'Compost Data'!B2271</f>
        <v>43872</v>
      </c>
      <c t="str" s="16" r="B2271">
        <v/>
      </c>
    </row>
    <row r="2272">
      <c s="5" r="A2272">
        <f>'Compost Data'!B2272</f>
        <v>43873</v>
      </c>
      <c t="str" s="16" r="B2272">
        <v/>
      </c>
    </row>
    <row r="2273">
      <c s="5" r="A2273">
        <f>'Compost Data'!B2273</f>
        <v>43874</v>
      </c>
      <c t="str" s="16" r="B2273">
        <v/>
      </c>
    </row>
    <row r="2274">
      <c s="5" r="A2274">
        <f>'Compost Data'!B2274</f>
        <v>43875</v>
      </c>
      <c t="str" s="16" r="B2274">
        <v/>
      </c>
    </row>
    <row r="2275">
      <c s="5" r="A2275">
        <f>'Compost Data'!B2275</f>
        <v>43878</v>
      </c>
      <c t="str" s="16" r="B2275">
        <v/>
      </c>
    </row>
    <row r="2276">
      <c s="5" r="A2276">
        <f>'Compost Data'!B2276</f>
        <v>43879</v>
      </c>
      <c t="str" s="16" r="B2276">
        <v/>
      </c>
    </row>
    <row r="2277">
      <c s="5" r="A2277">
        <f>'Compost Data'!B2277</f>
        <v>43880</v>
      </c>
      <c t="str" s="16" r="B2277">
        <v/>
      </c>
    </row>
    <row r="2278">
      <c s="5" r="A2278">
        <f>'Compost Data'!B2278</f>
        <v>43881</v>
      </c>
      <c t="str" s="16" r="B2278">
        <v/>
      </c>
    </row>
    <row r="2279">
      <c s="5" r="A2279">
        <f>'Compost Data'!B2279</f>
        <v>43882</v>
      </c>
      <c t="str" s="16" r="B2279">
        <v/>
      </c>
    </row>
    <row r="2280">
      <c s="5" r="A2280">
        <f>'Compost Data'!B2280</f>
        <v>43885</v>
      </c>
      <c t="str" s="16" r="B2280">
        <v/>
      </c>
    </row>
    <row r="2281">
      <c s="5" r="A2281">
        <f>'Compost Data'!B2281</f>
        <v>43886</v>
      </c>
      <c t="str" s="16" r="B2281">
        <v/>
      </c>
    </row>
    <row r="2282">
      <c s="5" r="A2282">
        <f>'Compost Data'!B2282</f>
        <v>43887</v>
      </c>
      <c t="str" s="16" r="B2282">
        <v/>
      </c>
    </row>
    <row r="2283">
      <c s="5" r="A2283">
        <f>'Compost Data'!B2283</f>
        <v>43888</v>
      </c>
      <c t="str" s="16" r="B2283">
        <v/>
      </c>
    </row>
    <row r="2284">
      <c s="5" r="A2284">
        <f>'Compost Data'!B2284</f>
        <v>43889</v>
      </c>
      <c t="str" s="16" r="B2284">
        <v/>
      </c>
    </row>
    <row r="2285">
      <c s="5" r="A2285">
        <f>'Compost Data'!B2285</f>
        <v>43892</v>
      </c>
      <c t="str" s="16" r="B2285">
        <v/>
      </c>
    </row>
    <row r="2286">
      <c s="5" r="A2286">
        <f>'Compost Data'!B2286</f>
        <v>43893</v>
      </c>
      <c t="str" s="16" r="B2286">
        <v/>
      </c>
    </row>
    <row r="2287">
      <c s="5" r="A2287">
        <f>'Compost Data'!B2287</f>
        <v>43894</v>
      </c>
      <c t="str" s="16" r="B2287">
        <v/>
      </c>
    </row>
    <row r="2288">
      <c s="5" r="A2288">
        <f>'Compost Data'!B2288</f>
        <v>43895</v>
      </c>
      <c t="str" s="16" r="B2288">
        <v/>
      </c>
    </row>
    <row r="2289">
      <c s="5" r="A2289">
        <f>'Compost Data'!B2289</f>
        <v>43896</v>
      </c>
      <c t="str" s="16" r="B2289">
        <v/>
      </c>
    </row>
    <row r="2290">
      <c s="5" r="A2290">
        <f>'Compost Data'!B2290</f>
        <v>43899</v>
      </c>
      <c t="str" s="16" r="B2290">
        <v/>
      </c>
    </row>
    <row r="2291">
      <c s="5" r="A2291">
        <f>'Compost Data'!B2291</f>
        <v>43900</v>
      </c>
      <c t="str" s="16" r="B2291">
        <v/>
      </c>
    </row>
    <row r="2292">
      <c s="5" r="A2292">
        <f>'Compost Data'!B2292</f>
        <v>43901</v>
      </c>
      <c t="str" s="16" r="B2292">
        <v/>
      </c>
    </row>
    <row r="2293">
      <c s="5" r="A2293">
        <f>'Compost Data'!B2293</f>
        <v>43902</v>
      </c>
      <c t="str" s="16" r="B2293">
        <v/>
      </c>
    </row>
    <row r="2294">
      <c s="5" r="A2294">
        <f>'Compost Data'!B2294</f>
        <v>43903</v>
      </c>
      <c t="str" s="16" r="B2294">
        <v/>
      </c>
    </row>
    <row r="2295">
      <c s="5" r="A2295">
        <f>'Compost Data'!B2295</f>
        <v>43906</v>
      </c>
      <c t="str" s="16" r="B2295">
        <v/>
      </c>
    </row>
    <row r="2296">
      <c s="5" r="A2296">
        <f>'Compost Data'!B2296</f>
        <v>43907</v>
      </c>
      <c t="str" s="16" r="B2296">
        <v/>
      </c>
    </row>
    <row r="2297">
      <c s="5" r="A2297">
        <f>'Compost Data'!B2297</f>
        <v>43908</v>
      </c>
      <c t="str" s="16" r="B2297">
        <v/>
      </c>
    </row>
    <row r="2298">
      <c s="5" r="A2298">
        <f>'Compost Data'!B2298</f>
        <v>43909</v>
      </c>
      <c t="str" s="16" r="B2298">
        <v/>
      </c>
    </row>
    <row r="2299">
      <c s="5" r="A2299">
        <f>'Compost Data'!B2299</f>
        <v>43910</v>
      </c>
      <c t="str" s="16" r="B2299">
        <v/>
      </c>
    </row>
    <row r="2300">
      <c s="5" r="A2300">
        <f>'Compost Data'!B2300</f>
        <v>43913</v>
      </c>
      <c t="str" s="16" r="B2300">
        <v/>
      </c>
    </row>
    <row r="2301">
      <c s="5" r="A2301">
        <f>'Compost Data'!B2301</f>
        <v>43914</v>
      </c>
      <c t="str" s="16" r="B2301">
        <v/>
      </c>
    </row>
    <row r="2302">
      <c s="5" r="A2302">
        <f>'Compost Data'!B2302</f>
        <v>43915</v>
      </c>
      <c t="str" s="16" r="B2302">
        <v/>
      </c>
    </row>
    <row r="2303">
      <c s="5" r="A2303">
        <f>'Compost Data'!B2303</f>
        <v>43916</v>
      </c>
      <c t="str" s="16" r="B2303">
        <v/>
      </c>
    </row>
    <row r="2304">
      <c s="5" r="A2304">
        <f>'Compost Data'!B2304</f>
        <v>43917</v>
      </c>
      <c t="str" s="16" r="B2304">
        <v/>
      </c>
    </row>
    <row r="2305">
      <c s="5" r="A2305">
        <f>'Compost Data'!B2305</f>
        <v>43920</v>
      </c>
      <c t="str" s="16" r="B2305">
        <v/>
      </c>
    </row>
    <row r="2306">
      <c s="5" r="A2306">
        <f>'Compost Data'!B2306</f>
        <v>43921</v>
      </c>
      <c t="str" s="16" r="B2306">
        <v/>
      </c>
    </row>
    <row r="2307">
      <c s="5" r="A2307">
        <f>'Compost Data'!B2307</f>
        <v>43922</v>
      </c>
      <c t="str" s="16" r="B2307">
        <v/>
      </c>
    </row>
    <row r="2308">
      <c s="5" r="A2308">
        <f>'Compost Data'!B2308</f>
        <v>43923</v>
      </c>
      <c t="str" s="16" r="B2308">
        <v/>
      </c>
    </row>
    <row r="2309">
      <c s="5" r="A2309">
        <f>'Compost Data'!B2309</f>
        <v>43924</v>
      </c>
      <c t="str" s="16" r="B2309">
        <v/>
      </c>
    </row>
    <row r="2310">
      <c s="5" r="A2310">
        <f>'Compost Data'!B2310</f>
        <v>43927</v>
      </c>
      <c t="str" s="16" r="B2310">
        <v/>
      </c>
    </row>
    <row r="2311">
      <c s="5" r="A2311">
        <f>'Compost Data'!B2311</f>
        <v>43928</v>
      </c>
      <c t="str" s="16" r="B2311">
        <v/>
      </c>
    </row>
    <row r="2312">
      <c s="5" r="A2312">
        <f>'Compost Data'!B2312</f>
        <v>43929</v>
      </c>
      <c t="str" s="16" r="B2312">
        <v/>
      </c>
    </row>
    <row r="2313">
      <c s="5" r="A2313">
        <f>'Compost Data'!B2313</f>
        <v>43930</v>
      </c>
      <c t="str" s="16" r="B2313">
        <v/>
      </c>
    </row>
    <row r="2314">
      <c s="5" r="A2314">
        <f>'Compost Data'!B2314</f>
        <v>43931</v>
      </c>
      <c t="str" s="16" r="B2314">
        <v/>
      </c>
    </row>
    <row r="2315">
      <c s="5" r="A2315">
        <f>'Compost Data'!B2315</f>
        <v>43934</v>
      </c>
      <c t="str" s="16" r="B2315">
        <v/>
      </c>
    </row>
    <row r="2316">
      <c s="5" r="A2316">
        <f>'Compost Data'!B2316</f>
        <v>43935</v>
      </c>
      <c t="str" s="16" r="B2316">
        <v/>
      </c>
    </row>
    <row r="2317">
      <c s="5" r="A2317">
        <f>'Compost Data'!B2317</f>
        <v>43936</v>
      </c>
      <c t="str" s="16" r="B2317">
        <v/>
      </c>
    </row>
    <row r="2318">
      <c s="5" r="A2318">
        <f>'Compost Data'!B2318</f>
        <v>43937</v>
      </c>
      <c t="str" s="16" r="B2318">
        <v/>
      </c>
    </row>
    <row r="2319">
      <c s="5" r="A2319">
        <f>'Compost Data'!B2319</f>
        <v>43938</v>
      </c>
      <c t="str" s="16" r="B2319">
        <v/>
      </c>
    </row>
    <row r="2320">
      <c s="5" r="A2320">
        <f>'Compost Data'!B2320</f>
        <v>43941</v>
      </c>
      <c t="str" s="16" r="B2320">
        <v/>
      </c>
    </row>
    <row r="2321">
      <c s="5" r="A2321">
        <f>'Compost Data'!B2321</f>
        <v>43942</v>
      </c>
      <c t="str" s="16" r="B2321">
        <v/>
      </c>
    </row>
    <row r="2322">
      <c s="5" r="A2322">
        <f>'Compost Data'!B2322</f>
        <v>43943</v>
      </c>
      <c t="str" s="16" r="B2322">
        <v/>
      </c>
    </row>
    <row r="2323">
      <c s="5" r="A2323">
        <f>'Compost Data'!B2323</f>
        <v>43944</v>
      </c>
      <c t="str" s="16" r="B2323">
        <v/>
      </c>
    </row>
    <row r="2324">
      <c s="5" r="A2324">
        <f>'Compost Data'!B2324</f>
        <v>43945</v>
      </c>
      <c t="str" s="16" r="B2324">
        <v/>
      </c>
    </row>
    <row r="2325">
      <c s="5" r="A2325">
        <f>'Compost Data'!B2325</f>
        <v>43948</v>
      </c>
      <c t="str" s="16" r="B2325">
        <v/>
      </c>
    </row>
    <row r="2326">
      <c s="5" r="A2326">
        <f>'Compost Data'!B2326</f>
        <v>43949</v>
      </c>
      <c t="str" s="16" r="B2326">
        <v/>
      </c>
    </row>
    <row r="2327">
      <c s="5" r="A2327">
        <f>'Compost Data'!B2327</f>
        <v>43950</v>
      </c>
      <c t="str" s="16" r="B2327">
        <v/>
      </c>
    </row>
    <row r="2328">
      <c s="5" r="A2328">
        <f>'Compost Data'!B2328</f>
        <v>43951</v>
      </c>
      <c t="str" s="16" r="B2328">
        <v/>
      </c>
    </row>
    <row r="2329">
      <c s="5" r="A2329">
        <f>'Compost Data'!B2329</f>
        <v>43952</v>
      </c>
      <c t="str" s="16" r="B2329">
        <v/>
      </c>
    </row>
    <row r="2330">
      <c s="5" r="A2330">
        <f>'Compost Data'!B2330</f>
        <v>43955</v>
      </c>
      <c t="str" s="16" r="B2330">
        <v/>
      </c>
    </row>
    <row r="2331">
      <c s="5" r="A2331">
        <f>'Compost Data'!B2331</f>
        <v>43956</v>
      </c>
      <c t="str" s="16" r="B2331">
        <v/>
      </c>
    </row>
    <row r="2332">
      <c s="5" r="A2332">
        <f>'Compost Data'!B2332</f>
        <v>43957</v>
      </c>
      <c t="str" s="16" r="B2332">
        <v/>
      </c>
    </row>
    <row r="2333">
      <c s="5" r="A2333">
        <f>'Compost Data'!B2333</f>
        <v>43958</v>
      </c>
      <c t="str" s="16" r="B2333">
        <v/>
      </c>
    </row>
    <row r="2334">
      <c s="5" r="A2334">
        <f>'Compost Data'!B2334</f>
        <v>43959</v>
      </c>
      <c t="str" s="16" r="B2334">
        <v/>
      </c>
    </row>
    <row r="2335">
      <c s="5" r="A2335">
        <f>'Compost Data'!B2335</f>
        <v>43962</v>
      </c>
      <c t="str" s="16" r="B2335">
        <v/>
      </c>
    </row>
    <row r="2336">
      <c s="5" r="A2336">
        <f>'Compost Data'!B2336</f>
        <v>43963</v>
      </c>
      <c t="str" s="16" r="B2336">
        <v/>
      </c>
    </row>
    <row r="2337">
      <c s="5" r="A2337">
        <f>'Compost Data'!B2337</f>
        <v>43964</v>
      </c>
      <c t="str" s="16" r="B2337">
        <v/>
      </c>
    </row>
    <row r="2338">
      <c s="5" r="A2338">
        <f>'Compost Data'!B2338</f>
        <v>43965</v>
      </c>
      <c t="str" s="16" r="B2338">
        <v/>
      </c>
    </row>
    <row r="2339">
      <c s="5" r="A2339">
        <f>'Compost Data'!B2339</f>
        <v>43966</v>
      </c>
      <c t="str" s="16" r="B2339">
        <v/>
      </c>
    </row>
    <row r="2340">
      <c s="5" r="A2340">
        <f>'Compost Data'!B2340</f>
        <v>43969</v>
      </c>
      <c t="str" s="16" r="B2340">
        <v/>
      </c>
    </row>
    <row r="2341">
      <c s="5" r="A2341">
        <f>'Compost Data'!B2341</f>
        <v>43970</v>
      </c>
      <c t="str" s="16" r="B2341">
        <v/>
      </c>
    </row>
    <row r="2342">
      <c s="5" r="A2342">
        <f>'Compost Data'!B2342</f>
        <v>43971</v>
      </c>
      <c t="str" s="16" r="B2342">
        <v/>
      </c>
    </row>
    <row r="2343">
      <c s="5" r="A2343">
        <f>'Compost Data'!B2343</f>
        <v>43972</v>
      </c>
      <c t="str" s="16" r="B2343">
        <v/>
      </c>
    </row>
    <row r="2344">
      <c s="5" r="A2344">
        <f>'Compost Data'!B2344</f>
        <v>43973</v>
      </c>
      <c t="str" s="16" r="B2344">
        <v/>
      </c>
    </row>
    <row r="2345">
      <c s="5" r="A2345">
        <f>'Compost Data'!B2345</f>
        <v>43976</v>
      </c>
      <c t="str" s="16" r="B2345">
        <v/>
      </c>
    </row>
    <row r="2346">
      <c s="5" r="A2346">
        <f>'Compost Data'!B2346</f>
        <v>43977</v>
      </c>
      <c t="str" s="16" r="B2346">
        <v/>
      </c>
    </row>
    <row r="2347">
      <c s="5" r="A2347">
        <f>'Compost Data'!B2347</f>
        <v>43978</v>
      </c>
      <c t="str" s="16" r="B2347">
        <v/>
      </c>
    </row>
    <row r="2348">
      <c s="5" r="A2348">
        <f>'Compost Data'!B2348</f>
        <v>43979</v>
      </c>
      <c t="str" s="16" r="B2348">
        <v/>
      </c>
    </row>
    <row r="2349">
      <c s="5" r="A2349">
        <f>'Compost Data'!B2349</f>
        <v>43980</v>
      </c>
      <c t="str" s="16" r="B2349">
        <v/>
      </c>
    </row>
    <row r="2350">
      <c s="5" r="A2350">
        <f>'Compost Data'!B2350</f>
        <v>43983</v>
      </c>
      <c t="str" s="16" r="B2350">
        <v/>
      </c>
    </row>
    <row r="2351">
      <c s="5" r="A2351">
        <f>'Compost Data'!B2351</f>
        <v>43984</v>
      </c>
      <c t="str" s="16" r="B2351">
        <v/>
      </c>
    </row>
    <row r="2352">
      <c s="5" r="A2352">
        <f>'Compost Data'!B2352</f>
        <v>43985</v>
      </c>
      <c t="str" s="16" r="B2352">
        <v/>
      </c>
    </row>
    <row r="2353">
      <c s="5" r="A2353">
        <f>'Compost Data'!B2353</f>
        <v>43986</v>
      </c>
      <c t="str" s="16" r="B2353">
        <v/>
      </c>
    </row>
    <row r="2354">
      <c s="5" r="A2354">
        <f>'Compost Data'!B2354</f>
        <v>43987</v>
      </c>
      <c t="str" s="16" r="B2354">
        <v/>
      </c>
    </row>
    <row r="2355">
      <c s="5" r="A2355">
        <f>'Compost Data'!B2355</f>
        <v>43990</v>
      </c>
      <c t="str" s="16" r="B2355">
        <v/>
      </c>
    </row>
    <row r="2356">
      <c s="5" r="A2356">
        <f>'Compost Data'!B2356</f>
        <v>43991</v>
      </c>
      <c t="str" s="16" r="B2356">
        <v/>
      </c>
    </row>
    <row r="2357">
      <c s="5" r="A2357">
        <f>'Compost Data'!B2357</f>
        <v>43992</v>
      </c>
      <c t="str" s="16" r="B2357">
        <v/>
      </c>
    </row>
    <row r="2358">
      <c s="5" r="A2358">
        <f>'Compost Data'!B2358</f>
        <v>43993</v>
      </c>
      <c t="str" s="16" r="B2358">
        <v/>
      </c>
    </row>
    <row r="2359">
      <c s="5" r="A2359">
        <f>'Compost Data'!B2359</f>
        <v>43994</v>
      </c>
      <c t="str" s="16" r="B2359">
        <v/>
      </c>
    </row>
    <row r="2360">
      <c s="5" r="A2360">
        <f>'Compost Data'!B2360</f>
        <v>43997</v>
      </c>
      <c t="str" s="16" r="B2360">
        <v/>
      </c>
    </row>
    <row r="2361">
      <c s="5" r="A2361">
        <f>'Compost Data'!B2361</f>
        <v>43998</v>
      </c>
      <c t="str" s="16" r="B2361">
        <v/>
      </c>
    </row>
    <row r="2362">
      <c s="5" r="A2362">
        <f>'Compost Data'!B2362</f>
        <v>43999</v>
      </c>
      <c t="str" s="16" r="B2362">
        <v/>
      </c>
    </row>
    <row r="2363">
      <c s="5" r="A2363">
        <f>'Compost Data'!B2363</f>
        <v>44000</v>
      </c>
      <c t="str" s="16" r="B2363">
        <v/>
      </c>
    </row>
    <row r="2364">
      <c s="5" r="A2364">
        <f>'Compost Data'!B2364</f>
        <v>44001</v>
      </c>
      <c t="str" s="16" r="B2364">
        <v/>
      </c>
    </row>
    <row r="2365">
      <c s="5" r="A2365">
        <f>'Compost Data'!B2365</f>
        <v>44004</v>
      </c>
      <c t="str" s="16" r="B2365">
        <v/>
      </c>
    </row>
    <row r="2366">
      <c s="5" r="A2366">
        <f>'Compost Data'!B2366</f>
        <v>44005</v>
      </c>
      <c t="str" s="16" r="B2366">
        <v/>
      </c>
    </row>
    <row r="2367">
      <c s="5" r="A2367">
        <f>'Compost Data'!B2367</f>
        <v>44006</v>
      </c>
      <c t="str" s="16" r="B2367">
        <v/>
      </c>
    </row>
    <row r="2368">
      <c s="5" r="A2368">
        <f>'Compost Data'!B2368</f>
        <v>44007</v>
      </c>
      <c t="str" s="16" r="B2368">
        <v/>
      </c>
    </row>
    <row r="2369">
      <c s="5" r="A2369">
        <f>'Compost Data'!B2369</f>
        <v>44008</v>
      </c>
      <c t="str" s="16" r="B2369">
        <v/>
      </c>
    </row>
    <row r="2370">
      <c s="5" r="A2370">
        <f>'Compost Data'!B2370</f>
        <v>44011</v>
      </c>
      <c t="str" s="16" r="B2370">
        <v/>
      </c>
    </row>
    <row r="2371">
      <c s="5" r="A2371">
        <f>'Compost Data'!B2371</f>
        <v>44012</v>
      </c>
      <c t="str" s="16" r="B2371">
        <v/>
      </c>
    </row>
    <row r="2372">
      <c s="5" r="A2372">
        <f>'Compost Data'!B2372</f>
        <v>44013</v>
      </c>
      <c t="str" s="16" r="B2372">
        <v/>
      </c>
    </row>
    <row r="2373">
      <c s="5" r="A2373">
        <f>'Compost Data'!B2373</f>
        <v>44014</v>
      </c>
      <c t="str" s="16" r="B2373">
        <v/>
      </c>
    </row>
    <row r="2374">
      <c s="5" r="A2374">
        <f>'Compost Data'!B2374</f>
        <v>44015</v>
      </c>
      <c t="str" s="16" r="B2374">
        <v/>
      </c>
    </row>
    <row r="2375">
      <c s="5" r="A2375">
        <f>'Compost Data'!B2375</f>
        <v>44018</v>
      </c>
      <c t="str" s="16" r="B2375">
        <v/>
      </c>
    </row>
    <row r="2376">
      <c s="5" r="A2376">
        <f>'Compost Data'!B2376</f>
        <v>44019</v>
      </c>
      <c t="str" s="16" r="B2376">
        <v/>
      </c>
    </row>
    <row r="2377">
      <c s="5" r="A2377">
        <f>'Compost Data'!B2377</f>
        <v>44020</v>
      </c>
      <c t="str" s="16" r="B2377">
        <v/>
      </c>
    </row>
    <row r="2378">
      <c s="5" r="A2378">
        <f>'Compost Data'!B2378</f>
        <v>44021</v>
      </c>
      <c t="str" s="16" r="B2378">
        <v/>
      </c>
    </row>
    <row r="2379">
      <c s="5" r="A2379">
        <f>'Compost Data'!B2379</f>
        <v>44022</v>
      </c>
      <c t="str" s="16" r="B2379">
        <v/>
      </c>
    </row>
    <row r="2380">
      <c s="5" r="A2380">
        <f>'Compost Data'!B2380</f>
        <v>44025</v>
      </c>
      <c t="str" s="16" r="B2380">
        <v/>
      </c>
    </row>
    <row r="2381">
      <c s="5" r="A2381">
        <f>'Compost Data'!B2381</f>
        <v>44026</v>
      </c>
      <c t="str" s="16" r="B2381">
        <v/>
      </c>
    </row>
    <row r="2382">
      <c s="5" r="A2382">
        <f>'Compost Data'!B2382</f>
        <v>44027</v>
      </c>
      <c t="str" s="16" r="B2382">
        <v/>
      </c>
    </row>
    <row r="2383">
      <c s="5" r="A2383">
        <f>'Compost Data'!B2383</f>
        <v>44028</v>
      </c>
      <c t="str" s="16" r="B2383">
        <v/>
      </c>
    </row>
    <row r="2384">
      <c s="5" r="A2384">
        <f>'Compost Data'!B2384</f>
        <v>44029</v>
      </c>
      <c t="str" s="16" r="B2384">
        <v/>
      </c>
    </row>
    <row r="2385">
      <c s="5" r="A2385">
        <f>'Compost Data'!B2385</f>
        <v>44032</v>
      </c>
      <c t="str" s="16" r="B2385">
        <v/>
      </c>
    </row>
    <row r="2386">
      <c s="5" r="A2386">
        <f>'Compost Data'!B2386</f>
        <v>44033</v>
      </c>
      <c t="str" s="16" r="B2386">
        <v/>
      </c>
    </row>
    <row r="2387">
      <c s="5" r="A2387">
        <f>'Compost Data'!B2387</f>
        <v>44034</v>
      </c>
      <c t="str" s="16" r="B2387">
        <v/>
      </c>
    </row>
    <row r="2388">
      <c s="5" r="A2388">
        <f>'Compost Data'!B2388</f>
        <v>44035</v>
      </c>
      <c t="str" s="16" r="B2388">
        <v/>
      </c>
    </row>
    <row r="2389">
      <c s="5" r="A2389">
        <f>'Compost Data'!B2389</f>
        <v>44036</v>
      </c>
      <c t="str" s="16" r="B2389">
        <v/>
      </c>
    </row>
    <row r="2390">
      <c s="5" r="A2390">
        <f>'Compost Data'!B2390</f>
        <v>44039</v>
      </c>
      <c t="str" s="16" r="B2390">
        <v/>
      </c>
    </row>
    <row r="2391">
      <c s="5" r="A2391">
        <f>'Compost Data'!B2391</f>
        <v>44040</v>
      </c>
      <c t="str" s="16" r="B2391">
        <v/>
      </c>
    </row>
    <row r="2392">
      <c s="5" r="A2392">
        <f>'Compost Data'!B2392</f>
        <v>44041</v>
      </c>
      <c t="str" s="16" r="B2392">
        <v/>
      </c>
    </row>
    <row r="2393">
      <c s="5" r="A2393">
        <f>'Compost Data'!B2393</f>
        <v>44042</v>
      </c>
      <c t="str" s="16" r="B2393">
        <v/>
      </c>
    </row>
    <row r="2394">
      <c s="5" r="A2394">
        <f>'Compost Data'!B2394</f>
        <v>44043</v>
      </c>
      <c t="str" s="16" r="B2394">
        <v/>
      </c>
    </row>
    <row r="2395">
      <c s="5" r="A2395">
        <f>'Compost Data'!B2395</f>
        <v>44046</v>
      </c>
      <c t="str" s="16" r="B2395">
        <v/>
      </c>
    </row>
    <row r="2396">
      <c s="5" r="A2396">
        <f>'Compost Data'!B2396</f>
        <v>44047</v>
      </c>
      <c t="str" s="16" r="B2396">
        <v/>
      </c>
    </row>
    <row r="2397">
      <c s="5" r="A2397">
        <f>'Compost Data'!B2397</f>
        <v>44048</v>
      </c>
      <c t="str" s="16" r="B2397">
        <v/>
      </c>
    </row>
    <row r="2398">
      <c s="5" r="A2398">
        <f>'Compost Data'!B2398</f>
        <v>44049</v>
      </c>
      <c t="str" s="16" r="B2398">
        <v/>
      </c>
    </row>
    <row r="2399">
      <c s="5" r="A2399">
        <f>'Compost Data'!B2399</f>
        <v>44050</v>
      </c>
      <c t="str" s="16" r="B2399">
        <v/>
      </c>
    </row>
    <row r="2400">
      <c s="5" r="A2400">
        <f>'Compost Data'!B2400</f>
        <v>44053</v>
      </c>
      <c t="str" s="16" r="B2400">
        <v/>
      </c>
    </row>
    <row r="2401">
      <c s="5" r="A2401">
        <f>'Compost Data'!B2401</f>
        <v>44054</v>
      </c>
      <c t="str" s="16" r="B2401">
        <v/>
      </c>
    </row>
    <row r="2402">
      <c s="5" r="A2402">
        <f>'Compost Data'!B2402</f>
        <v>44055</v>
      </c>
      <c t="str" s="16" r="B2402">
        <v/>
      </c>
    </row>
    <row r="2403">
      <c s="5" r="A2403">
        <f>'Compost Data'!B2403</f>
        <v>44056</v>
      </c>
      <c t="str" s="16" r="B2403">
        <v/>
      </c>
    </row>
    <row r="2404">
      <c s="5" r="A2404">
        <f>'Compost Data'!B2404</f>
        <v>44057</v>
      </c>
      <c t="str" s="16" r="B2404">
        <v/>
      </c>
    </row>
    <row r="2405">
      <c s="5" r="A2405">
        <f>'Compost Data'!B2405</f>
        <v>44060</v>
      </c>
      <c t="str" s="16" r="B2405">
        <v/>
      </c>
    </row>
    <row r="2406">
      <c s="5" r="A2406">
        <f>'Compost Data'!B2406</f>
        <v>44061</v>
      </c>
      <c t="str" s="16" r="B2406">
        <v/>
      </c>
    </row>
    <row r="2407">
      <c s="5" r="A2407">
        <f>'Compost Data'!B2407</f>
        <v>44062</v>
      </c>
      <c t="str" s="16" r="B2407">
        <v/>
      </c>
    </row>
    <row r="2408">
      <c s="5" r="A2408">
        <f>'Compost Data'!B2408</f>
        <v>44063</v>
      </c>
      <c t="str" s="16" r="B2408">
        <v/>
      </c>
    </row>
    <row r="2409">
      <c s="5" r="A2409">
        <f>'Compost Data'!B2409</f>
        <v>44064</v>
      </c>
      <c t="str" s="16" r="B2409">
        <v/>
      </c>
    </row>
    <row r="2410">
      <c s="5" r="A2410">
        <f>'Compost Data'!B2410</f>
        <v>44067</v>
      </c>
      <c t="str" s="16" r="B2410">
        <v/>
      </c>
    </row>
    <row r="2411">
      <c s="5" r="A2411">
        <f>'Compost Data'!B2411</f>
        <v>44068</v>
      </c>
      <c t="str" s="16" r="B2411">
        <v/>
      </c>
    </row>
    <row r="2412">
      <c s="5" r="A2412">
        <f>'Compost Data'!B2412</f>
        <v>44069</v>
      </c>
      <c t="str" s="16" r="B2412">
        <v/>
      </c>
    </row>
    <row r="2413">
      <c s="5" r="A2413">
        <f>'Compost Data'!B2413</f>
        <v>44070</v>
      </c>
      <c t="str" s="16" r="B2413">
        <v/>
      </c>
    </row>
    <row r="2414">
      <c s="5" r="A2414">
        <f>'Compost Data'!B2414</f>
        <v>44071</v>
      </c>
      <c t="str" s="16" r="B2414">
        <v/>
      </c>
    </row>
    <row r="2415">
      <c s="5" r="A2415">
        <f>'Compost Data'!B2415</f>
        <v>44074</v>
      </c>
      <c t="str" s="16" r="B2415">
        <v/>
      </c>
    </row>
    <row r="2416">
      <c s="5" r="A2416">
        <f>'Compost Data'!B2416</f>
        <v>44075</v>
      </c>
      <c t="str" s="16" r="B2416">
        <v/>
      </c>
    </row>
    <row r="2417">
      <c s="5" r="A2417">
        <f>'Compost Data'!B2417</f>
        <v>44076</v>
      </c>
      <c t="str" s="16" r="B2417">
        <v/>
      </c>
    </row>
    <row r="2418">
      <c s="5" r="A2418">
        <f>'Compost Data'!B2418</f>
        <v>44077</v>
      </c>
      <c t="str" s="16" r="B2418">
        <v/>
      </c>
    </row>
    <row r="2419">
      <c s="5" r="A2419">
        <f>'Compost Data'!B2419</f>
        <v>44078</v>
      </c>
      <c t="str" s="16" r="B2419">
        <v/>
      </c>
    </row>
    <row r="2420">
      <c s="5" r="A2420">
        <f>'Compost Data'!B2420</f>
        <v>44081</v>
      </c>
      <c t="str" s="16" r="B2420">
        <v/>
      </c>
    </row>
    <row r="2421">
      <c s="5" r="A2421">
        <f>'Compost Data'!B2421</f>
        <v>44082</v>
      </c>
      <c t="str" s="16" r="B2421">
        <v/>
      </c>
    </row>
    <row r="2422">
      <c s="5" r="A2422">
        <f>'Compost Data'!B2422</f>
        <v>44083</v>
      </c>
      <c t="str" s="16" r="B2422">
        <v/>
      </c>
    </row>
    <row r="2423">
      <c s="5" r="A2423">
        <f>'Compost Data'!B2423</f>
        <v>44084</v>
      </c>
      <c t="str" s="16" r="B2423">
        <v/>
      </c>
    </row>
    <row r="2424">
      <c s="5" r="A2424">
        <f>'Compost Data'!B2424</f>
        <v>44085</v>
      </c>
      <c t="str" s="16" r="B2424">
        <v/>
      </c>
    </row>
    <row r="2425">
      <c s="5" r="A2425">
        <f>'Compost Data'!B2425</f>
        <v>44088</v>
      </c>
      <c t="str" s="16" r="B2425">
        <v/>
      </c>
    </row>
    <row r="2426">
      <c s="5" r="A2426">
        <f>'Compost Data'!B2426</f>
        <v>44089</v>
      </c>
      <c t="str" s="16" r="B2426">
        <v/>
      </c>
    </row>
    <row r="2427">
      <c s="5" r="A2427">
        <f>'Compost Data'!B2427</f>
        <v>44090</v>
      </c>
      <c t="str" s="16" r="B2427">
        <v/>
      </c>
    </row>
    <row r="2428">
      <c s="5" r="A2428">
        <f>'Compost Data'!B2428</f>
        <v>44091</v>
      </c>
      <c t="str" s="16" r="B2428">
        <v/>
      </c>
    </row>
    <row r="2429">
      <c s="5" r="A2429">
        <f>'Compost Data'!B2429</f>
        <v>44092</v>
      </c>
      <c t="str" s="16" r="B2429">
        <v/>
      </c>
    </row>
    <row r="2430">
      <c s="5" r="A2430">
        <f>'Compost Data'!B2430</f>
        <v>44095</v>
      </c>
      <c t="str" s="16" r="B2430">
        <v/>
      </c>
    </row>
    <row r="2431">
      <c s="5" r="A2431">
        <f>'Compost Data'!B2431</f>
        <v>44096</v>
      </c>
      <c t="str" s="16" r="B2431">
        <v/>
      </c>
    </row>
    <row r="2432">
      <c s="5" r="A2432">
        <f>'Compost Data'!B2432</f>
        <v>44097</v>
      </c>
      <c t="str" s="16" r="B2432">
        <v/>
      </c>
    </row>
    <row r="2433">
      <c s="5" r="A2433">
        <f>'Compost Data'!B2433</f>
        <v>44098</v>
      </c>
      <c t="str" s="16" r="B2433">
        <v/>
      </c>
    </row>
    <row r="2434">
      <c s="5" r="A2434">
        <f>'Compost Data'!B2434</f>
        <v>44099</v>
      </c>
      <c t="str" s="16" r="B2434">
        <v/>
      </c>
    </row>
    <row r="2435">
      <c s="5" r="A2435">
        <f>'Compost Data'!B2435</f>
        <v>44102</v>
      </c>
      <c t="str" s="16" r="B2435">
        <v/>
      </c>
    </row>
    <row r="2436">
      <c s="5" r="A2436">
        <f>'Compost Data'!B2436</f>
        <v>44103</v>
      </c>
      <c t="str" s="16" r="B2436">
        <v/>
      </c>
    </row>
    <row r="2437">
      <c s="5" r="A2437">
        <f>'Compost Data'!B2437</f>
        <v>44104</v>
      </c>
      <c t="str" s="16" r="B2437">
        <v/>
      </c>
    </row>
    <row r="2438">
      <c s="5" r="A2438">
        <f>'Compost Data'!B2438</f>
        <v>44105</v>
      </c>
      <c t="str" s="16" r="B2438">
        <v/>
      </c>
    </row>
    <row r="2439">
      <c s="5" r="A2439">
        <f>'Compost Data'!B2439</f>
        <v>44106</v>
      </c>
      <c t="str" s="16" r="B2439">
        <v/>
      </c>
    </row>
    <row r="2440">
      <c s="5" r="A2440">
        <f>'Compost Data'!B2440</f>
        <v>44109</v>
      </c>
      <c t="str" s="16" r="B2440">
        <v/>
      </c>
    </row>
    <row r="2441">
      <c s="5" r="A2441">
        <f>'Compost Data'!B2441</f>
        <v>44110</v>
      </c>
      <c t="str" s="16" r="B2441">
        <v/>
      </c>
    </row>
    <row r="2442">
      <c s="5" r="A2442">
        <f>'Compost Data'!B2442</f>
        <v>44111</v>
      </c>
      <c t="str" s="16" r="B2442">
        <v/>
      </c>
    </row>
    <row r="2443">
      <c s="5" r="A2443">
        <f>'Compost Data'!B2443</f>
        <v>44112</v>
      </c>
      <c t="str" s="16" r="B2443">
        <v/>
      </c>
    </row>
    <row r="2444">
      <c s="5" r="A2444">
        <f>'Compost Data'!B2444</f>
        <v>44113</v>
      </c>
      <c t="str" s="16" r="B2444">
        <v/>
      </c>
    </row>
    <row r="2445">
      <c s="5" r="A2445">
        <f>'Compost Data'!B2445</f>
        <v>44116</v>
      </c>
      <c t="str" s="16" r="B2445">
        <v/>
      </c>
    </row>
    <row r="2446">
      <c s="5" r="A2446">
        <f>'Compost Data'!B2446</f>
        <v>44117</v>
      </c>
      <c t="str" s="16" r="B2446">
        <v/>
      </c>
    </row>
    <row r="2447">
      <c s="5" r="A2447">
        <f>'Compost Data'!B2447</f>
        <v>44118</v>
      </c>
      <c t="str" s="16" r="B2447">
        <v/>
      </c>
    </row>
    <row r="2448">
      <c s="5" r="A2448">
        <f>'Compost Data'!B2448</f>
        <v>44119</v>
      </c>
      <c t="str" s="16" r="B2448">
        <v/>
      </c>
    </row>
    <row r="2449">
      <c s="5" r="A2449">
        <f>'Compost Data'!B2449</f>
        <v>44120</v>
      </c>
      <c t="str" s="16" r="B2449">
        <v/>
      </c>
    </row>
    <row r="2450">
      <c s="5" r="A2450">
        <f>'Compost Data'!B2450</f>
        <v>44123</v>
      </c>
      <c t="str" s="16" r="B2450">
        <v/>
      </c>
    </row>
    <row r="2451">
      <c s="5" r="A2451">
        <f>'Compost Data'!B2451</f>
        <v>44124</v>
      </c>
      <c t="str" s="16" r="B2451">
        <v/>
      </c>
    </row>
    <row r="2452">
      <c s="5" r="A2452">
        <f>'Compost Data'!B2452</f>
        <v>44125</v>
      </c>
      <c t="str" s="16" r="B2452">
        <v/>
      </c>
    </row>
    <row r="2453">
      <c s="5" r="A2453">
        <f>'Compost Data'!B2453</f>
        <v>44126</v>
      </c>
      <c t="str" s="16" r="B2453">
        <v/>
      </c>
    </row>
    <row r="2454">
      <c s="5" r="A2454">
        <f>'Compost Data'!B2454</f>
        <v>44127</v>
      </c>
      <c t="str" s="16" r="B2454">
        <v/>
      </c>
    </row>
    <row r="2455">
      <c s="5" r="A2455">
        <f>'Compost Data'!B2455</f>
        <v>44130</v>
      </c>
      <c t="str" s="16" r="B2455">
        <v/>
      </c>
    </row>
    <row r="2456">
      <c s="5" r="A2456">
        <f>'Compost Data'!B2456</f>
        <v>44131</v>
      </c>
      <c t="str" s="16" r="B2456">
        <v/>
      </c>
    </row>
    <row r="2457">
      <c s="5" r="A2457">
        <f>'Compost Data'!B2457</f>
        <v>44132</v>
      </c>
      <c t="str" s="16" r="B2457">
        <v/>
      </c>
    </row>
    <row r="2458">
      <c s="5" r="A2458">
        <f>'Compost Data'!B2458</f>
        <v>44133</v>
      </c>
      <c t="str" s="16" r="B2458">
        <v/>
      </c>
    </row>
    <row r="2459">
      <c s="5" r="A2459">
        <f>'Compost Data'!B2459</f>
        <v>44134</v>
      </c>
      <c t="str" s="16" r="B2459">
        <v/>
      </c>
    </row>
    <row r="2460">
      <c s="5" r="A2460">
        <f>'Compost Data'!B2460</f>
        <v>44137</v>
      </c>
      <c t="str" s="16" r="B2460">
        <v/>
      </c>
    </row>
    <row r="2461">
      <c s="5" r="A2461">
        <f>'Compost Data'!B2461</f>
        <v>44138</v>
      </c>
      <c t="str" s="16" r="B2461">
        <v/>
      </c>
    </row>
    <row r="2462">
      <c s="5" r="A2462">
        <f>'Compost Data'!B2462</f>
        <v>44139</v>
      </c>
      <c t="str" s="16" r="B2462">
        <v/>
      </c>
    </row>
    <row r="2463">
      <c s="5" r="A2463">
        <f>'Compost Data'!B2463</f>
        <v>44140</v>
      </c>
      <c t="str" s="16" r="B2463">
        <v/>
      </c>
    </row>
    <row r="2464">
      <c s="5" r="A2464">
        <f>'Compost Data'!B2464</f>
        <v>44141</v>
      </c>
      <c t="str" s="16" r="B2464">
        <v/>
      </c>
    </row>
    <row r="2465">
      <c s="5" r="A2465">
        <f>'Compost Data'!B2465</f>
        <v>44144</v>
      </c>
      <c t="str" s="16" r="B2465">
        <v/>
      </c>
    </row>
    <row r="2466">
      <c s="5" r="A2466">
        <f>'Compost Data'!B2466</f>
        <v>44145</v>
      </c>
      <c t="str" s="16" r="B2466">
        <v/>
      </c>
    </row>
    <row r="2467">
      <c s="5" r="A2467">
        <f>'Compost Data'!B2467</f>
        <v>44146</v>
      </c>
      <c t="str" s="16" r="B2467">
        <v/>
      </c>
    </row>
    <row r="2468">
      <c s="5" r="A2468">
        <f>'Compost Data'!B2468</f>
        <v>44147</v>
      </c>
      <c t="str" s="16" r="B2468">
        <v/>
      </c>
    </row>
    <row r="2469">
      <c s="5" r="A2469">
        <f>'Compost Data'!B2469</f>
        <v>44148</v>
      </c>
      <c t="str" s="16" r="B2469">
        <v/>
      </c>
    </row>
    <row r="2470">
      <c s="5" r="A2470">
        <f>'Compost Data'!B2470</f>
        <v>44151</v>
      </c>
      <c t="str" s="16" r="B2470">
        <v/>
      </c>
    </row>
    <row r="2471">
      <c s="5" r="A2471">
        <f>'Compost Data'!B2471</f>
        <v>44152</v>
      </c>
      <c t="str" s="16" r="B2471">
        <v/>
      </c>
    </row>
    <row r="2472">
      <c s="5" r="A2472">
        <f>'Compost Data'!B2472</f>
        <v>44153</v>
      </c>
      <c t="str" s="16" r="B2472">
        <v/>
      </c>
    </row>
    <row r="2473">
      <c s="5" r="A2473">
        <f>'Compost Data'!B2473</f>
        <v>44154</v>
      </c>
      <c t="str" s="16" r="B2473">
        <v/>
      </c>
    </row>
    <row r="2474">
      <c s="5" r="A2474">
        <f>'Compost Data'!B2474</f>
        <v>44155</v>
      </c>
      <c t="str" s="16" r="B2474">
        <v/>
      </c>
    </row>
    <row r="2475">
      <c s="5" r="A2475">
        <f>'Compost Data'!B2475</f>
        <v>44158</v>
      </c>
      <c t="str" s="16" r="B2475">
        <v/>
      </c>
    </row>
    <row r="2476">
      <c s="5" r="A2476">
        <f>'Compost Data'!B2476</f>
        <v>44159</v>
      </c>
      <c t="str" s="16" r="B2476">
        <v/>
      </c>
    </row>
    <row r="2477">
      <c s="5" r="A2477">
        <f>'Compost Data'!B2477</f>
        <v>44160</v>
      </c>
      <c t="str" s="16" r="B2477">
        <v/>
      </c>
    </row>
    <row r="2478">
      <c s="5" r="A2478">
        <f>'Compost Data'!B2478</f>
        <v>44161</v>
      </c>
      <c t="str" s="16" r="B2478">
        <v/>
      </c>
    </row>
    <row r="2479">
      <c s="5" r="A2479">
        <f>'Compost Data'!B2479</f>
        <v>44162</v>
      </c>
      <c t="str" s="16" r="B2479">
        <v/>
      </c>
    </row>
    <row r="2480">
      <c s="5" r="A2480">
        <f>'Compost Data'!B2480</f>
        <v>44165</v>
      </c>
      <c t="str" s="16" r="B2480">
        <v/>
      </c>
    </row>
    <row r="2481">
      <c s="5" r="A2481">
        <f>'Compost Data'!B2481</f>
        <v>44166</v>
      </c>
      <c t="str" s="16" r="B2481">
        <v/>
      </c>
    </row>
    <row r="2482">
      <c s="5" r="A2482">
        <f>'Compost Data'!B2482</f>
        <v>44167</v>
      </c>
      <c t="str" s="16" r="B2482">
        <v/>
      </c>
    </row>
    <row r="2483">
      <c s="5" r="A2483">
        <f>'Compost Data'!B2483</f>
        <v>44168</v>
      </c>
      <c t="str" s="16" r="B2483">
        <v/>
      </c>
    </row>
    <row r="2484">
      <c s="5" r="A2484">
        <f>'Compost Data'!B2484</f>
        <v>44169</v>
      </c>
      <c t="str" s="16" r="B2484">
        <v/>
      </c>
    </row>
    <row r="2485">
      <c s="5" r="A2485">
        <f>'Compost Data'!B2485</f>
        <v>44172</v>
      </c>
      <c t="str" s="16" r="B2485">
        <v/>
      </c>
    </row>
    <row r="2486">
      <c s="5" r="A2486">
        <f>'Compost Data'!B2486</f>
        <v>44173</v>
      </c>
      <c t="str" s="16" r="B2486">
        <v/>
      </c>
    </row>
    <row r="2487">
      <c s="5" r="A2487">
        <f>'Compost Data'!B2487</f>
        <v>44174</v>
      </c>
      <c t="str" s="16" r="B2487">
        <v/>
      </c>
    </row>
    <row r="2488">
      <c s="5" r="A2488">
        <f>'Compost Data'!B2488</f>
        <v>44175</v>
      </c>
      <c t="str" s="16" r="B2488">
        <v/>
      </c>
    </row>
    <row r="2489">
      <c s="5" r="A2489">
        <f>'Compost Data'!B2489</f>
        <v>44176</v>
      </c>
      <c t="str" s="16" r="B2489">
        <v/>
      </c>
    </row>
    <row r="2490">
      <c s="5" r="A2490">
        <f>'Compost Data'!B2490</f>
        <v>44179</v>
      </c>
      <c t="str" s="16" r="B2490">
        <v/>
      </c>
    </row>
    <row r="2491">
      <c s="5" r="A2491">
        <f>'Compost Data'!B2491</f>
        <v>44180</v>
      </c>
      <c t="str" s="16" r="B2491">
        <v/>
      </c>
    </row>
    <row r="2492">
      <c s="5" r="A2492">
        <f>'Compost Data'!B2492</f>
        <v>44181</v>
      </c>
      <c t="str" s="16" r="B2492">
        <v/>
      </c>
    </row>
    <row r="2493">
      <c s="5" r="A2493">
        <f>'Compost Data'!B2493</f>
        <v>44182</v>
      </c>
      <c t="str" s="16" r="B2493">
        <v/>
      </c>
    </row>
    <row r="2494">
      <c s="5" r="A2494">
        <f>'Compost Data'!B2494</f>
        <v>44183</v>
      </c>
      <c t="str" s="16" r="B2494">
        <v/>
      </c>
    </row>
    <row r="2495">
      <c s="5" r="A2495">
        <f>'Compost Data'!B2495</f>
        <v>44186</v>
      </c>
      <c t="str" s="16" r="B2495">
        <v/>
      </c>
    </row>
    <row r="2496">
      <c s="5" r="A2496">
        <f>'Compost Data'!B2496</f>
        <v>44187</v>
      </c>
      <c t="str" s="16" r="B2496">
        <v/>
      </c>
    </row>
    <row r="2497">
      <c s="5" r="A2497">
        <f>'Compost Data'!B2497</f>
        <v>44188</v>
      </c>
      <c t="str" s="16" r="B2497">
        <v/>
      </c>
    </row>
    <row r="2498">
      <c s="5" r="A2498">
        <f>'Compost Data'!B2498</f>
        <v>44189</v>
      </c>
      <c t="str" s="16" r="B2498">
        <v/>
      </c>
    </row>
    <row r="2499">
      <c s="5" r="A2499">
        <f>'Compost Data'!B2499</f>
        <v>44190</v>
      </c>
      <c t="str" s="16" r="B2499">
        <v/>
      </c>
    </row>
    <row r="2500">
      <c s="5" r="A2500">
        <f>'Compost Data'!B2500</f>
        <v>44193</v>
      </c>
      <c t="str" s="16" r="B2500">
        <v/>
      </c>
    </row>
    <row r="2501">
      <c s="5" r="A2501">
        <f>'Compost Data'!B2501</f>
        <v>44194</v>
      </c>
      <c t="str" s="16" r="B2501">
        <v/>
      </c>
    </row>
    <row r="2502">
      <c s="5" r="A2502">
        <f>'Compost Data'!B2502</f>
        <v>44195</v>
      </c>
      <c t="str" s="16" r="B2502">
        <v/>
      </c>
    </row>
    <row r="2503">
      <c s="5" r="A2503">
        <f>'Compost Data'!B2503</f>
        <v>44196</v>
      </c>
      <c t="str" s="16" r="B2503">
        <v/>
      </c>
    </row>
    <row r="2504">
      <c s="5" r="A2504">
        <f>'Compost Data'!B2504</f>
        <v>44197</v>
      </c>
      <c t="str" s="16" r="B2504">
        <v/>
      </c>
    </row>
    <row r="2505">
      <c s="5" r="A2505">
        <f>'Compost Data'!B2505</f>
        <v>44200</v>
      </c>
      <c t="str" s="16" r="B2505">
        <v/>
      </c>
    </row>
    <row r="2506">
      <c s="5" r="A2506">
        <f>'Compost Data'!B2506</f>
        <v>44201</v>
      </c>
      <c t="str" s="16" r="B2506">
        <v/>
      </c>
    </row>
    <row r="2507">
      <c s="5" r="A2507">
        <f>'Compost Data'!B2507</f>
        <v>44202</v>
      </c>
      <c t="str" s="16" r="B2507">
        <v/>
      </c>
    </row>
    <row r="2508">
      <c s="5" r="A2508">
        <f>'Compost Data'!B2508</f>
        <v>44203</v>
      </c>
      <c t="str" s="16" r="B2508">
        <v/>
      </c>
    </row>
    <row r="2509">
      <c s="5" r="A2509">
        <f>'Compost Data'!B2509</f>
        <v>44204</v>
      </c>
      <c t="str" s="16" r="B2509">
        <v/>
      </c>
    </row>
    <row r="2510">
      <c s="5" r="A2510">
        <f>'Compost Data'!B2510</f>
        <v>44207</v>
      </c>
      <c t="str" s="16" r="B2510">
        <v/>
      </c>
    </row>
    <row r="2511">
      <c s="5" r="A2511">
        <f>'Compost Data'!B2511</f>
        <v>44208</v>
      </c>
      <c t="str" s="16" r="B2511">
        <v/>
      </c>
    </row>
    <row r="2512">
      <c s="5" r="A2512">
        <f>'Compost Data'!B2512</f>
        <v>44209</v>
      </c>
      <c t="str" s="16" r="B2512">
        <v/>
      </c>
    </row>
    <row r="2513">
      <c s="5" r="A2513">
        <f>'Compost Data'!B2513</f>
        <v>44210</v>
      </c>
      <c t="str" s="16" r="B2513">
        <v/>
      </c>
    </row>
    <row r="2514">
      <c s="5" r="A2514">
        <f>'Compost Data'!B2514</f>
        <v>44211</v>
      </c>
      <c t="str" s="16" r="B2514">
        <v/>
      </c>
    </row>
    <row r="2515">
      <c s="5" r="A2515">
        <f>'Compost Data'!B2515</f>
        <v>44214</v>
      </c>
      <c t="str" s="16" r="B2515">
        <v/>
      </c>
    </row>
    <row r="2516">
      <c s="5" r="A2516">
        <f>'Compost Data'!B2516</f>
        <v>44215</v>
      </c>
      <c t="str" s="16" r="B2516">
        <v/>
      </c>
    </row>
    <row r="2517">
      <c s="5" r="A2517">
        <f>'Compost Data'!B2517</f>
        <v>44216</v>
      </c>
      <c t="str" s="16" r="B2517">
        <v/>
      </c>
    </row>
    <row r="2518">
      <c s="5" r="A2518">
        <f>'Compost Data'!B2518</f>
        <v>44217</v>
      </c>
      <c t="str" s="16" r="B2518">
        <v/>
      </c>
    </row>
    <row r="2519">
      <c s="5" r="A2519">
        <f>'Compost Data'!B2519</f>
        <v>44218</v>
      </c>
      <c t="str" s="16" r="B2519">
        <v/>
      </c>
    </row>
    <row r="2520">
      <c s="5" r="A2520">
        <f>'Compost Data'!B2520</f>
        <v>44221</v>
      </c>
      <c t="str" s="16" r="B2520">
        <v/>
      </c>
    </row>
    <row r="2521">
      <c s="5" r="A2521">
        <f>'Compost Data'!B2521</f>
        <v>44222</v>
      </c>
      <c t="str" s="16" r="B2521">
        <v/>
      </c>
    </row>
    <row r="2522">
      <c s="5" r="A2522">
        <f>'Compost Data'!B2522</f>
        <v>44223</v>
      </c>
      <c t="str" s="16" r="B2522">
        <v/>
      </c>
    </row>
    <row r="2523">
      <c s="5" r="A2523">
        <f>'Compost Data'!B2523</f>
        <v>44224</v>
      </c>
      <c t="str" s="16" r="B2523">
        <v/>
      </c>
    </row>
    <row r="2524">
      <c s="5" r="A2524">
        <f>'Compost Data'!B2524</f>
        <v>44225</v>
      </c>
      <c t="str" s="16" r="B2524">
        <v/>
      </c>
    </row>
    <row r="2525">
      <c s="5" r="A2525">
        <f>'Compost Data'!B2525</f>
        <v>44228</v>
      </c>
      <c t="str" s="16" r="B2525">
        <v/>
      </c>
    </row>
    <row r="2526">
      <c s="5" r="A2526">
        <f>'Compost Data'!B2526</f>
        <v>44229</v>
      </c>
      <c t="str" s="16" r="B2526">
        <v/>
      </c>
    </row>
    <row r="2527">
      <c s="5" r="A2527">
        <f>'Compost Data'!B2527</f>
        <v>44230</v>
      </c>
      <c t="str" s="16" r="B2527">
        <v/>
      </c>
    </row>
    <row r="2528">
      <c s="5" r="A2528">
        <f>'Compost Data'!B2528</f>
        <v>44231</v>
      </c>
      <c t="str" s="16" r="B2528">
        <v/>
      </c>
    </row>
    <row r="2529">
      <c s="5" r="A2529">
        <f>'Compost Data'!B2529</f>
        <v>44232</v>
      </c>
      <c t="str" s="16" r="B2529">
        <v/>
      </c>
    </row>
    <row r="2530">
      <c s="5" r="A2530">
        <f>'Compost Data'!B2530</f>
        <v>44235</v>
      </c>
      <c t="str" s="16" r="B2530">
        <v/>
      </c>
    </row>
    <row r="2531">
      <c s="5" r="A2531">
        <f>'Compost Data'!B2531</f>
        <v>44236</v>
      </c>
      <c t="str" s="16" r="B2531">
        <v/>
      </c>
    </row>
    <row r="2532">
      <c s="5" r="A2532">
        <f>'Compost Data'!B2532</f>
        <v>44237</v>
      </c>
      <c t="str" s="16" r="B2532">
        <v/>
      </c>
    </row>
    <row r="2533">
      <c s="5" r="A2533">
        <f>'Compost Data'!B2533</f>
        <v>44238</v>
      </c>
      <c t="str" s="16" r="B2533">
        <v/>
      </c>
    </row>
    <row r="2534">
      <c s="5" r="A2534">
        <f>'Compost Data'!B2534</f>
        <v>44239</v>
      </c>
      <c t="str" s="16" r="B2534">
        <v/>
      </c>
    </row>
    <row r="2535">
      <c s="5" r="A2535">
        <f>'Compost Data'!B2535</f>
        <v>44242</v>
      </c>
      <c t="str" s="16" r="B2535">
        <v/>
      </c>
    </row>
    <row r="2536">
      <c s="5" r="A2536">
        <f>'Compost Data'!B2536</f>
        <v>44243</v>
      </c>
      <c t="str" s="16" r="B2536">
        <v/>
      </c>
    </row>
    <row r="2537">
      <c s="5" r="A2537">
        <f>'Compost Data'!B2537</f>
        <v>44244</v>
      </c>
      <c t="str" s="16" r="B2537">
        <v/>
      </c>
    </row>
    <row r="2538">
      <c s="5" r="A2538">
        <f>'Compost Data'!B2538</f>
        <v>44245</v>
      </c>
      <c t="str" s="16" r="B2538">
        <v/>
      </c>
    </row>
    <row r="2539">
      <c s="5" r="A2539">
        <f>'Compost Data'!B2539</f>
        <v>44246</v>
      </c>
      <c t="str" s="16" r="B2539">
        <v/>
      </c>
    </row>
    <row r="2540">
      <c s="5" r="A2540">
        <f>'Compost Data'!B2540</f>
        <v>44249</v>
      </c>
      <c t="str" s="16" r="B2540">
        <v/>
      </c>
    </row>
    <row r="2541">
      <c s="5" r="A2541">
        <f>'Compost Data'!B2541</f>
        <v>44250</v>
      </c>
      <c t="str" s="16" r="B2541">
        <v/>
      </c>
    </row>
    <row r="2542">
      <c s="5" r="A2542">
        <f>'Compost Data'!B2542</f>
        <v>44251</v>
      </c>
      <c t="str" s="16" r="B2542">
        <v/>
      </c>
    </row>
    <row r="2543">
      <c s="5" r="A2543">
        <f>'Compost Data'!B2543</f>
        <v>44252</v>
      </c>
      <c t="str" s="16" r="B2543">
        <v/>
      </c>
    </row>
    <row r="2544">
      <c s="5" r="A2544">
        <f>'Compost Data'!B2544</f>
        <v>44253</v>
      </c>
      <c t="str" s="16" r="B2544">
        <v/>
      </c>
    </row>
    <row r="2545">
      <c s="5" r="A2545">
        <f>'Compost Data'!B2545</f>
        <v>44256</v>
      </c>
      <c t="str" s="16" r="B2545">
        <v/>
      </c>
    </row>
    <row r="2546">
      <c s="5" r="A2546">
        <f>'Compost Data'!B2546</f>
        <v>44257</v>
      </c>
      <c t="str" s="16" r="B2546">
        <v/>
      </c>
    </row>
    <row r="2547">
      <c s="5" r="A2547">
        <f>'Compost Data'!B2547</f>
        <v>44258</v>
      </c>
      <c t="str" s="16" r="B2547">
        <v/>
      </c>
    </row>
    <row r="2548">
      <c s="5" r="A2548">
        <f>'Compost Data'!B2548</f>
        <v>44259</v>
      </c>
      <c t="str" s="16" r="B2548">
        <v/>
      </c>
    </row>
    <row r="2549">
      <c s="5" r="A2549">
        <f>'Compost Data'!B2549</f>
        <v>44260</v>
      </c>
      <c t="str" s="16" r="B2549">
        <v/>
      </c>
    </row>
    <row r="2550">
      <c s="5" r="A2550">
        <f>'Compost Data'!B2550</f>
        <v>44263</v>
      </c>
      <c t="str" s="16" r="B2550">
        <v/>
      </c>
    </row>
    <row r="2551">
      <c s="5" r="A2551">
        <f>'Compost Data'!B2551</f>
        <v>44264</v>
      </c>
      <c t="str" s="16" r="B2551">
        <v/>
      </c>
    </row>
    <row r="2552">
      <c s="5" r="A2552">
        <f>'Compost Data'!B2552</f>
        <v>44265</v>
      </c>
      <c t="str" s="16" r="B2552">
        <v/>
      </c>
    </row>
    <row r="2553">
      <c s="5" r="A2553">
        <f>'Compost Data'!B2553</f>
        <v>44266</v>
      </c>
      <c t="str" s="16" r="B2553">
        <v/>
      </c>
    </row>
    <row r="2554">
      <c s="5" r="A2554">
        <f>'Compost Data'!B2554</f>
        <v>44267</v>
      </c>
      <c t="str" s="16" r="B2554">
        <v/>
      </c>
    </row>
    <row r="2555">
      <c s="5" r="A2555">
        <f>'Compost Data'!B2555</f>
        <v>44270</v>
      </c>
      <c t="str" s="16" r="B2555">
        <v/>
      </c>
    </row>
    <row r="2556">
      <c s="5" r="A2556">
        <f>'Compost Data'!B2556</f>
        <v>44271</v>
      </c>
      <c t="str" s="16" r="B2556">
        <v/>
      </c>
    </row>
    <row r="2557">
      <c s="5" r="A2557">
        <f>'Compost Data'!B2557</f>
        <v>44272</v>
      </c>
      <c t="str" s="16" r="B2557">
        <v/>
      </c>
    </row>
    <row r="2558">
      <c s="5" r="A2558">
        <f>'Compost Data'!B2558</f>
        <v>44273</v>
      </c>
      <c t="str" s="16" r="B2558">
        <v/>
      </c>
    </row>
    <row r="2559">
      <c s="5" r="A2559">
        <f>'Compost Data'!B2559</f>
        <v>44274</v>
      </c>
      <c t="str" s="16" r="B2559">
        <v/>
      </c>
    </row>
    <row r="2560">
      <c s="5" r="A2560">
        <f>'Compost Data'!B2560</f>
        <v>44277</v>
      </c>
      <c t="str" s="16" r="B2560">
        <v/>
      </c>
    </row>
    <row r="2561">
      <c s="5" r="A2561">
        <f>'Compost Data'!B2561</f>
        <v>44278</v>
      </c>
      <c t="str" s="16" r="B2561">
        <v/>
      </c>
    </row>
    <row r="2562">
      <c s="5" r="A2562">
        <f>'Compost Data'!B2562</f>
        <v>44279</v>
      </c>
      <c t="str" s="16" r="B2562">
        <v/>
      </c>
    </row>
    <row r="2563">
      <c s="5" r="A2563">
        <f>'Compost Data'!B2563</f>
        <v>44280</v>
      </c>
      <c t="str" s="16" r="B2563">
        <v/>
      </c>
    </row>
    <row r="2564">
      <c s="5" r="A2564">
        <f>'Compost Data'!B2564</f>
        <v>44281</v>
      </c>
      <c t="str" s="16" r="B2564">
        <v/>
      </c>
    </row>
    <row r="2565">
      <c s="5" r="A2565">
        <f>'Compost Data'!B2565</f>
        <v>44284</v>
      </c>
      <c t="str" s="16" r="B2565">
        <v/>
      </c>
    </row>
    <row r="2566">
      <c s="5" r="A2566">
        <f>'Compost Data'!B2566</f>
        <v>44285</v>
      </c>
      <c t="str" s="16" r="B2566">
        <v/>
      </c>
    </row>
    <row r="2567">
      <c s="5" r="A2567">
        <f>'Compost Data'!B2567</f>
        <v>44286</v>
      </c>
      <c t="str" s="16" r="B2567">
        <v/>
      </c>
    </row>
    <row r="2568">
      <c s="5" r="A2568">
        <f>'Compost Data'!B2568</f>
        <v>44287</v>
      </c>
      <c t="str" s="16" r="B2568">
        <v/>
      </c>
    </row>
    <row r="2569">
      <c s="5" r="A2569">
        <f>'Compost Data'!B2569</f>
        <v>44288</v>
      </c>
      <c t="str" s="16" r="B2569">
        <v/>
      </c>
    </row>
    <row r="2570">
      <c s="5" r="A2570">
        <f>'Compost Data'!B2570</f>
        <v>44291</v>
      </c>
      <c t="str" s="16" r="B2570">
        <v/>
      </c>
    </row>
    <row r="2571">
      <c s="5" r="A2571">
        <f>'Compost Data'!B2571</f>
        <v>44292</v>
      </c>
      <c t="str" s="16" r="B2571">
        <v/>
      </c>
    </row>
    <row r="2572">
      <c s="5" r="A2572">
        <f>'Compost Data'!B2572</f>
        <v>44293</v>
      </c>
      <c t="str" s="16" r="B2572">
        <v/>
      </c>
    </row>
    <row r="2573">
      <c s="5" r="A2573">
        <f>'Compost Data'!B2573</f>
        <v>44294</v>
      </c>
      <c t="str" s="16" r="B2573">
        <v/>
      </c>
    </row>
    <row r="2574">
      <c s="5" r="A2574">
        <f>'Compost Data'!B2574</f>
        <v>44295</v>
      </c>
      <c t="str" s="16" r="B2574">
        <v/>
      </c>
    </row>
    <row r="2575">
      <c s="5" r="A2575">
        <f>'Compost Data'!B2575</f>
        <v>44298</v>
      </c>
      <c t="str" s="16" r="B2575">
        <v/>
      </c>
    </row>
    <row r="2576">
      <c s="5" r="A2576">
        <f>'Compost Data'!B2576</f>
        <v>44299</v>
      </c>
      <c t="str" s="16" r="B2576">
        <v/>
      </c>
    </row>
    <row r="2577">
      <c s="5" r="A2577">
        <f>'Compost Data'!B2577</f>
        <v>44300</v>
      </c>
      <c t="str" s="16" r="B2577">
        <v/>
      </c>
    </row>
    <row r="2578">
      <c s="5" r="A2578">
        <f>'Compost Data'!B2578</f>
        <v>44301</v>
      </c>
      <c t="str" s="16" r="B2578">
        <v/>
      </c>
    </row>
    <row r="2579">
      <c s="5" r="A2579">
        <f>'Compost Data'!B2579</f>
        <v>44302</v>
      </c>
      <c t="str" s="16" r="B2579">
        <v/>
      </c>
    </row>
    <row r="2580">
      <c s="5" r="A2580">
        <f>'Compost Data'!B2580</f>
        <v>44305</v>
      </c>
      <c t="str" s="16" r="B2580">
        <v/>
      </c>
    </row>
    <row r="2581">
      <c s="5" r="A2581">
        <f>'Compost Data'!B2581</f>
        <v>44306</v>
      </c>
      <c t="str" s="16" r="B2581">
        <v/>
      </c>
    </row>
    <row r="2582">
      <c s="5" r="A2582">
        <f>'Compost Data'!B2582</f>
        <v>44307</v>
      </c>
      <c t="str" s="16" r="B2582">
        <v/>
      </c>
    </row>
    <row r="2583">
      <c s="5" r="A2583">
        <f>'Compost Data'!B2583</f>
        <v>44308</v>
      </c>
      <c t="str" s="16" r="B2583">
        <v/>
      </c>
    </row>
    <row r="2584">
      <c s="5" r="A2584">
        <f>'Compost Data'!B2584</f>
        <v>44309</v>
      </c>
      <c t="str" s="16" r="B2584">
        <v/>
      </c>
    </row>
    <row r="2585">
      <c s="5" r="A2585">
        <f>'Compost Data'!B2585</f>
        <v>44312</v>
      </c>
      <c t="str" s="16" r="B2585">
        <v/>
      </c>
    </row>
    <row r="2586">
      <c s="5" r="A2586">
        <f>'Compost Data'!B2586</f>
        <v>44313</v>
      </c>
      <c t="str" s="16" r="B2586">
        <v/>
      </c>
    </row>
    <row r="2587">
      <c s="5" r="A2587">
        <f>'Compost Data'!B2587</f>
        <v>44314</v>
      </c>
      <c t="str" s="16" r="B2587">
        <v/>
      </c>
    </row>
    <row r="2588">
      <c s="5" r="A2588">
        <f>'Compost Data'!B2588</f>
        <v>44315</v>
      </c>
      <c t="str" s="16" r="B2588">
        <v/>
      </c>
    </row>
    <row r="2589">
      <c s="5" r="A2589">
        <f>'Compost Data'!B2589</f>
        <v>44316</v>
      </c>
      <c t="str" s="16" r="B2589">
        <v/>
      </c>
    </row>
    <row r="2590">
      <c s="5" r="A2590">
        <f>'Compost Data'!B2590</f>
        <v>44319</v>
      </c>
      <c t="str" s="16" r="B2590">
        <v/>
      </c>
    </row>
    <row r="2591">
      <c s="5" r="A2591">
        <f>'Compost Data'!B2591</f>
        <v>44320</v>
      </c>
      <c t="str" s="16" r="B2591">
        <v/>
      </c>
    </row>
    <row r="2592">
      <c s="5" r="A2592">
        <f>'Compost Data'!B2592</f>
        <v>44321</v>
      </c>
      <c t="str" s="16" r="B2592">
        <v/>
      </c>
    </row>
    <row r="2593">
      <c s="5" r="A2593">
        <f>'Compost Data'!B2593</f>
        <v>44322</v>
      </c>
      <c t="str" s="16" r="B2593">
        <v/>
      </c>
    </row>
    <row r="2594">
      <c s="5" r="A2594">
        <f>'Compost Data'!B2594</f>
        <v>44323</v>
      </c>
      <c t="str" s="16" r="B2594">
        <v/>
      </c>
    </row>
    <row r="2595">
      <c s="5" r="A2595">
        <f>'Compost Data'!B2595</f>
        <v>44326</v>
      </c>
      <c t="str" s="16" r="B2595">
        <v/>
      </c>
    </row>
    <row r="2596">
      <c s="5" r="A2596">
        <f>'Compost Data'!B2596</f>
        <v>44327</v>
      </c>
      <c t="str" s="16" r="B2596">
        <v/>
      </c>
    </row>
    <row r="2597">
      <c s="5" r="A2597">
        <f>'Compost Data'!B2597</f>
        <v>44328</v>
      </c>
      <c t="str" s="16" r="B2597">
        <v/>
      </c>
    </row>
    <row r="2598">
      <c s="5" r="A2598">
        <f>'Compost Data'!B2598</f>
        <v>44329</v>
      </c>
      <c t="str" s="16" r="B2598">
        <v/>
      </c>
    </row>
    <row r="2599">
      <c s="5" r="A2599">
        <f>'Compost Data'!B2599</f>
        <v>44330</v>
      </c>
      <c t="str" s="16" r="B2599">
        <v/>
      </c>
    </row>
    <row r="2600">
      <c s="5" r="A2600">
        <f>'Compost Data'!B2600</f>
        <v>44333</v>
      </c>
      <c t="str" s="16" r="B2600">
        <v/>
      </c>
    </row>
    <row r="2601">
      <c s="5" r="A2601">
        <f>'Compost Data'!B2601</f>
        <v>44334</v>
      </c>
      <c t="str" s="16" r="B2601">
        <v/>
      </c>
    </row>
    <row r="2602">
      <c s="5" r="A2602">
        <f>'Compost Data'!B2602</f>
        <v>44335</v>
      </c>
      <c t="str" s="16" r="B2602">
        <v/>
      </c>
    </row>
    <row r="2603">
      <c s="5" r="A2603">
        <f>'Compost Data'!B2603</f>
        <v>44336</v>
      </c>
      <c t="str" s="16" r="B2603">
        <v/>
      </c>
    </row>
    <row r="2604">
      <c s="5" r="A2604">
        <f>'Compost Data'!B2604</f>
        <v>44337</v>
      </c>
      <c t="str" s="16" r="B2604">
        <v/>
      </c>
    </row>
    <row r="2605">
      <c s="5" r="A2605">
        <f>'Compost Data'!B2605</f>
        <v>44340</v>
      </c>
      <c t="str" s="16" r="B2605">
        <v/>
      </c>
    </row>
    <row r="2606">
      <c s="5" r="A2606">
        <f>'Compost Data'!B2606</f>
        <v>44341</v>
      </c>
      <c t="str" s="16" r="B2606">
        <v/>
      </c>
    </row>
    <row r="2607">
      <c s="5" r="A2607">
        <f>'Compost Data'!B2607</f>
        <v>44342</v>
      </c>
      <c t="str" s="16" r="B2607">
        <v/>
      </c>
    </row>
    <row r="2608">
      <c s="5" r="A2608">
        <f>'Compost Data'!B2608</f>
        <v>44343</v>
      </c>
      <c t="str" s="16" r="B2608">
        <v/>
      </c>
    </row>
    <row r="2609">
      <c s="5" r="A2609">
        <f>'Compost Data'!B2609</f>
        <v>44344</v>
      </c>
      <c t="str" s="16" r="B2609">
        <v/>
      </c>
    </row>
    <row r="2610">
      <c s="5" r="A2610">
        <f>'Compost Data'!B2610</f>
        <v>44347</v>
      </c>
      <c t="str" s="16" r="B2610">
        <v/>
      </c>
    </row>
    <row r="2611">
      <c s="5" r="A2611">
        <f>'Compost Data'!B2611</f>
        <v>44348</v>
      </c>
      <c t="str" s="16" r="B2611">
        <v/>
      </c>
    </row>
    <row r="2612">
      <c s="5" r="A2612">
        <f>'Compost Data'!B2612</f>
        <v>44349</v>
      </c>
      <c t="str" s="16" r="B2612">
        <v/>
      </c>
    </row>
    <row r="2613">
      <c s="5" r="A2613">
        <f>'Compost Data'!B2613</f>
        <v>44350</v>
      </c>
      <c t="str" s="16" r="B2613">
        <v/>
      </c>
    </row>
    <row r="2614">
      <c s="5" r="A2614">
        <f>'Compost Data'!B2614</f>
        <v>44351</v>
      </c>
      <c t="str" s="16" r="B2614">
        <v/>
      </c>
    </row>
    <row r="2615">
      <c s="5" r="A2615">
        <f>'Compost Data'!B2615</f>
        <v>44354</v>
      </c>
      <c t="str" s="16" r="B2615">
        <v/>
      </c>
    </row>
    <row r="2616">
      <c s="5" r="A2616">
        <f>'Compost Data'!B2616</f>
        <v>44355</v>
      </c>
      <c t="str" s="16" r="B2616">
        <v/>
      </c>
    </row>
    <row r="2617">
      <c s="5" r="A2617">
        <f>'Compost Data'!B2617</f>
        <v>44356</v>
      </c>
      <c t="str" s="16" r="B2617">
        <v/>
      </c>
    </row>
    <row r="2618">
      <c s="5" r="A2618">
        <f>'Compost Data'!B2618</f>
        <v>44357</v>
      </c>
      <c t="str" s="16" r="B2618">
        <v/>
      </c>
    </row>
    <row r="2619">
      <c s="5" r="A2619">
        <f>'Compost Data'!B2619</f>
        <v>44358</v>
      </c>
      <c t="str" s="16" r="B2619">
        <v/>
      </c>
    </row>
    <row r="2620">
      <c s="5" r="A2620">
        <f>'Compost Data'!B2620</f>
        <v>44361</v>
      </c>
      <c t="str" s="16" r="B2620">
        <v/>
      </c>
    </row>
    <row r="2621">
      <c s="5" r="A2621">
        <f>'Compost Data'!B2621</f>
        <v>44362</v>
      </c>
      <c t="str" s="16" r="B2621">
        <v/>
      </c>
    </row>
    <row r="2622">
      <c s="5" r="A2622">
        <f>'Compost Data'!B2622</f>
        <v>44363</v>
      </c>
      <c t="str" s="16" r="B2622">
        <v/>
      </c>
    </row>
    <row r="2623">
      <c s="5" r="A2623">
        <f>'Compost Data'!B2623</f>
        <v>44364</v>
      </c>
      <c t="str" s="16" r="B2623">
        <v/>
      </c>
    </row>
    <row r="2624">
      <c s="5" r="A2624">
        <f>'Compost Data'!B2624</f>
        <v>44365</v>
      </c>
      <c t="str" s="16" r="B2624">
        <v/>
      </c>
    </row>
    <row r="2625">
      <c s="5" r="A2625">
        <f>'Compost Data'!B2625</f>
        <v>44368</v>
      </c>
      <c t="str" s="16" r="B2625">
        <v/>
      </c>
    </row>
    <row r="2626">
      <c s="5" r="A2626">
        <f>'Compost Data'!B2626</f>
        <v>44369</v>
      </c>
      <c t="str" s="16" r="B2626">
        <v/>
      </c>
    </row>
    <row r="2627">
      <c s="5" r="A2627">
        <f>'Compost Data'!B2627</f>
        <v>44370</v>
      </c>
      <c t="str" s="16" r="B2627">
        <v/>
      </c>
    </row>
    <row r="2628">
      <c s="5" r="A2628">
        <f>'Compost Data'!B2628</f>
        <v>44371</v>
      </c>
      <c t="str" s="16" r="B2628">
        <v/>
      </c>
    </row>
    <row r="2629">
      <c s="5" r="A2629">
        <f>'Compost Data'!B2629</f>
        <v>44372</v>
      </c>
      <c t="str" s="16" r="B2629">
        <v/>
      </c>
    </row>
    <row r="2630">
      <c s="5" r="A2630">
        <f>'Compost Data'!B2630</f>
        <v>44375</v>
      </c>
      <c t="str" s="16" r="B2630">
        <v/>
      </c>
    </row>
    <row r="2631">
      <c s="5" r="A2631">
        <f>'Compost Data'!B2631</f>
        <v>44376</v>
      </c>
      <c t="str" s="16" r="B2631">
        <v/>
      </c>
    </row>
    <row r="2632">
      <c s="5" r="A2632">
        <f>'Compost Data'!B2632</f>
        <v>44377</v>
      </c>
      <c t="str" s="16" r="B2632">
        <v/>
      </c>
    </row>
    <row r="2633">
      <c s="5" r="A2633">
        <f>'Compost Data'!B2633</f>
        <v>44378</v>
      </c>
      <c t="str" s="16" r="B2633">
        <v/>
      </c>
    </row>
    <row r="2634">
      <c s="5" r="A2634">
        <f>'Compost Data'!B2634</f>
        <v>44379</v>
      </c>
      <c t="str" s="16" r="B2634">
        <v/>
      </c>
    </row>
    <row r="2635">
      <c s="5" r="A2635">
        <f>'Compost Data'!B2635</f>
        <v>44382</v>
      </c>
      <c t="str" s="16" r="B2635">
        <v/>
      </c>
    </row>
    <row r="2636">
      <c s="5" r="A2636">
        <f>'Compost Data'!B2636</f>
        <v>44383</v>
      </c>
      <c t="str" s="16" r="B2636">
        <v/>
      </c>
    </row>
    <row r="2637">
      <c s="5" r="A2637">
        <f>'Compost Data'!B2637</f>
        <v>44384</v>
      </c>
      <c t="str" s="16" r="B2637">
        <v/>
      </c>
    </row>
    <row r="2638">
      <c s="5" r="A2638">
        <f>'Compost Data'!B2638</f>
        <v>44385</v>
      </c>
      <c t="str" s="16" r="B2638">
        <v/>
      </c>
    </row>
    <row r="2639">
      <c s="5" r="A2639">
        <f>'Compost Data'!B2639</f>
        <v>44386</v>
      </c>
      <c t="str" s="16" r="B2639">
        <v/>
      </c>
    </row>
    <row r="2640">
      <c s="5" r="A2640">
        <f>'Compost Data'!B2640</f>
        <v>44389</v>
      </c>
      <c t="str" s="16" r="B2640">
        <v/>
      </c>
    </row>
    <row r="2641">
      <c s="5" r="A2641">
        <f>'Compost Data'!B2641</f>
        <v>44390</v>
      </c>
      <c t="str" s="16" r="B2641">
        <v/>
      </c>
    </row>
    <row r="2642">
      <c s="5" r="A2642">
        <f>'Compost Data'!B2642</f>
        <v>44391</v>
      </c>
      <c t="str" s="16" r="B2642">
        <v/>
      </c>
    </row>
    <row r="2643">
      <c s="5" r="A2643">
        <f>'Compost Data'!B2643</f>
        <v>44392</v>
      </c>
      <c t="str" s="16" r="B2643">
        <v/>
      </c>
    </row>
    <row r="2644">
      <c s="5" r="A2644">
        <f>'Compost Data'!B2644</f>
        <v>44393</v>
      </c>
      <c t="str" s="16" r="B2644">
        <v/>
      </c>
    </row>
    <row r="2645">
      <c s="5" r="A2645">
        <f>'Compost Data'!B2645</f>
        <v>44396</v>
      </c>
      <c t="str" s="16" r="B2645">
        <v/>
      </c>
    </row>
    <row r="2646">
      <c s="5" r="A2646">
        <f>'Compost Data'!B2646</f>
        <v>44397</v>
      </c>
      <c t="str" s="16" r="B2646">
        <v/>
      </c>
    </row>
    <row r="2647">
      <c s="5" r="A2647">
        <f>'Compost Data'!B2647</f>
        <v>44398</v>
      </c>
      <c t="str" s="16" r="B2647">
        <v/>
      </c>
    </row>
    <row r="2648">
      <c s="5" r="A2648">
        <f>'Compost Data'!B2648</f>
        <v>44399</v>
      </c>
      <c t="str" s="16" r="B2648">
        <v/>
      </c>
    </row>
    <row r="2649">
      <c s="5" r="A2649">
        <f>'Compost Data'!B2649</f>
        <v>44400</v>
      </c>
      <c t="str" s="16" r="B2649">
        <v/>
      </c>
    </row>
    <row r="2650">
      <c s="5" r="A2650">
        <f>'Compost Data'!B2650</f>
        <v>44403</v>
      </c>
      <c t="str" s="16" r="B2650">
        <v/>
      </c>
    </row>
    <row r="2651">
      <c s="5" r="A2651">
        <f>'Compost Data'!B2651</f>
        <v>44404</v>
      </c>
      <c t="str" s="16" r="B2651">
        <v/>
      </c>
    </row>
    <row r="2652">
      <c s="5" r="A2652">
        <f>'Compost Data'!B2652</f>
        <v>44405</v>
      </c>
      <c t="str" s="16" r="B2652">
        <v/>
      </c>
    </row>
    <row r="2653">
      <c s="5" r="A2653">
        <f>'Compost Data'!B2653</f>
        <v>44406</v>
      </c>
      <c t="str" s="16" r="B2653">
        <v/>
      </c>
    </row>
    <row r="2654">
      <c s="5" r="A2654">
        <f>'Compost Data'!B2654</f>
        <v>44407</v>
      </c>
      <c t="str" s="16" r="B2654">
        <v/>
      </c>
    </row>
    <row r="2655">
      <c s="5" r="A2655">
        <f>'Compost Data'!B2655</f>
        <v>44410</v>
      </c>
      <c t="str" s="16" r="B2655">
        <v/>
      </c>
    </row>
    <row r="2656">
      <c s="5" r="A2656">
        <f>'Compost Data'!B2656</f>
        <v>44411</v>
      </c>
      <c t="str" s="16" r="B2656">
        <v/>
      </c>
    </row>
    <row r="2657">
      <c s="5" r="A2657">
        <f>'Compost Data'!B2657</f>
        <v>44412</v>
      </c>
      <c t="str" s="16" r="B2657">
        <v/>
      </c>
    </row>
    <row r="2658">
      <c s="5" r="A2658">
        <f>'Compost Data'!B2658</f>
        <v>44413</v>
      </c>
      <c t="str" s="16" r="B2658">
        <v/>
      </c>
    </row>
    <row r="2659">
      <c s="5" r="A2659">
        <f>'Compost Data'!B2659</f>
        <v>44414</v>
      </c>
      <c t="str" s="16" r="B2659">
        <v/>
      </c>
    </row>
    <row r="2660">
      <c s="5" r="A2660">
        <f>'Compost Data'!B2660</f>
        <v>44417</v>
      </c>
      <c t="str" s="16" r="B2660">
        <v/>
      </c>
    </row>
    <row r="2661">
      <c s="5" r="A2661">
        <f>'Compost Data'!B2661</f>
        <v>44418</v>
      </c>
      <c t="str" s="16" r="B2661">
        <v/>
      </c>
    </row>
    <row r="2662">
      <c s="5" r="A2662">
        <f>'Compost Data'!B2662</f>
        <v>44419</v>
      </c>
      <c t="str" s="16" r="B2662">
        <v/>
      </c>
    </row>
    <row r="2663">
      <c s="5" r="A2663">
        <f>'Compost Data'!B2663</f>
        <v>44420</v>
      </c>
      <c t="str" s="16" r="B2663">
        <v/>
      </c>
    </row>
    <row r="2664">
      <c s="5" r="A2664">
        <f>'Compost Data'!B2664</f>
        <v>44421</v>
      </c>
      <c t="str" s="16" r="B2664">
        <v/>
      </c>
    </row>
    <row r="2665">
      <c s="5" r="A2665">
        <f>'Compost Data'!B2665</f>
        <v>44424</v>
      </c>
      <c t="str" s="16" r="B2665">
        <v/>
      </c>
    </row>
    <row r="2666">
      <c s="5" r="A2666">
        <f>'Compost Data'!B2666</f>
        <v>44425</v>
      </c>
      <c t="str" s="16" r="B2666">
        <v/>
      </c>
    </row>
    <row r="2667">
      <c s="5" r="A2667">
        <f>'Compost Data'!B2667</f>
        <v>44426</v>
      </c>
      <c t="str" s="16" r="B2667">
        <v/>
      </c>
    </row>
    <row r="2668">
      <c s="5" r="A2668">
        <f>'Compost Data'!B2668</f>
        <v>44427</v>
      </c>
      <c t="str" s="16" r="B2668">
        <v/>
      </c>
    </row>
    <row r="2669">
      <c s="5" r="A2669">
        <f>'Compost Data'!B2669</f>
        <v>44428</v>
      </c>
      <c t="str" s="16" r="B2669">
        <v/>
      </c>
    </row>
    <row r="2670">
      <c s="5" r="A2670">
        <f>'Compost Data'!B2670</f>
        <v>44431</v>
      </c>
      <c t="str" s="16" r="B2670">
        <v/>
      </c>
    </row>
    <row r="2671">
      <c s="5" r="A2671">
        <f>'Compost Data'!B2671</f>
        <v>44432</v>
      </c>
      <c t="str" s="16" r="B2671">
        <v/>
      </c>
    </row>
    <row r="2672">
      <c s="5" r="A2672">
        <f>'Compost Data'!B2672</f>
        <v>44433</v>
      </c>
      <c t="str" s="16" r="B2672">
        <v/>
      </c>
    </row>
    <row r="2673">
      <c s="5" r="A2673">
        <f>'Compost Data'!B2673</f>
        <v>44434</v>
      </c>
      <c t="str" s="16" r="B2673">
        <v/>
      </c>
    </row>
    <row r="2674">
      <c s="5" r="A2674">
        <f>'Compost Data'!B2674</f>
        <v>44435</v>
      </c>
      <c t="str" s="16" r="B2674">
        <v/>
      </c>
    </row>
    <row r="2675">
      <c s="5" r="A2675">
        <f>'Compost Data'!B2675</f>
        <v>44438</v>
      </c>
      <c t="str" s="16" r="B2675">
        <v/>
      </c>
    </row>
    <row r="2676">
      <c s="5" r="A2676">
        <f>'Compost Data'!B2676</f>
        <v>44439</v>
      </c>
      <c t="str" s="16" r="B2676">
        <v/>
      </c>
    </row>
    <row r="2677">
      <c s="5" r="A2677">
        <f>'Compost Data'!B2677</f>
        <v>44440</v>
      </c>
      <c t="str" s="16" r="B2677">
        <v/>
      </c>
    </row>
    <row r="2678">
      <c s="5" r="A2678">
        <f>'Compost Data'!B2678</f>
        <v>44441</v>
      </c>
      <c t="str" s="16" r="B2678">
        <v/>
      </c>
    </row>
    <row r="2679">
      <c s="5" r="A2679">
        <f>'Compost Data'!B2679</f>
        <v>44442</v>
      </c>
      <c t="str" s="16" r="B2679">
        <v/>
      </c>
    </row>
    <row r="2680">
      <c s="5" r="A2680">
        <f>'Compost Data'!B2680</f>
        <v>44445</v>
      </c>
      <c t="str" s="16" r="B2680">
        <v/>
      </c>
    </row>
    <row r="2681">
      <c s="5" r="A2681">
        <f>'Compost Data'!B2681</f>
        <v>44446</v>
      </c>
      <c t="str" s="16" r="B2681">
        <v/>
      </c>
    </row>
    <row r="2682">
      <c s="5" r="A2682">
        <f>'Compost Data'!B2682</f>
        <v>44447</v>
      </c>
      <c t="str" s="16" r="B2682">
        <v/>
      </c>
    </row>
    <row r="2683">
      <c s="5" r="A2683">
        <f>'Compost Data'!B2683</f>
        <v>44448</v>
      </c>
      <c t="str" s="16" r="B2683">
        <v/>
      </c>
    </row>
    <row r="2684">
      <c s="5" r="A2684">
        <f>'Compost Data'!B2684</f>
        <v>44449</v>
      </c>
      <c t="str" s="16" r="B2684">
        <v/>
      </c>
    </row>
    <row r="2685">
      <c s="5" r="A2685">
        <f>'Compost Data'!B2685</f>
        <v>44452</v>
      </c>
      <c t="str" s="16" r="B2685">
        <v/>
      </c>
    </row>
    <row r="2686">
      <c s="5" r="A2686">
        <f>'Compost Data'!B2686</f>
        <v>44453</v>
      </c>
      <c t="str" s="16" r="B2686">
        <v/>
      </c>
    </row>
    <row r="2687">
      <c s="5" r="A2687">
        <f>'Compost Data'!B2687</f>
        <v>44454</v>
      </c>
      <c t="str" s="16" r="B2687">
        <v/>
      </c>
    </row>
    <row r="2688">
      <c s="5" r="A2688">
        <f>'Compost Data'!B2688</f>
        <v>44455</v>
      </c>
      <c t="str" s="16" r="B2688">
        <v/>
      </c>
    </row>
    <row r="2689">
      <c s="5" r="A2689">
        <f>'Compost Data'!B2689</f>
        <v>44456</v>
      </c>
      <c t="str" s="16" r="B2689">
        <v/>
      </c>
    </row>
    <row r="2690">
      <c s="5" r="A2690">
        <f>'Compost Data'!B2690</f>
        <v>44459</v>
      </c>
      <c t="str" s="16" r="B2690">
        <v/>
      </c>
    </row>
    <row r="2691">
      <c s="5" r="A2691">
        <f>'Compost Data'!B2691</f>
        <v>44460</v>
      </c>
      <c t="str" s="16" r="B2691">
        <v/>
      </c>
    </row>
    <row r="2692">
      <c s="5" r="A2692">
        <f>'Compost Data'!B2692</f>
        <v>44461</v>
      </c>
      <c t="str" s="16" r="B2692">
        <v/>
      </c>
    </row>
    <row r="2693">
      <c s="5" r="A2693">
        <f>'Compost Data'!B2693</f>
        <v>44462</v>
      </c>
      <c t="str" s="16" r="B2693">
        <v/>
      </c>
    </row>
    <row r="2694">
      <c s="5" r="A2694">
        <f>'Compost Data'!B2694</f>
        <v>44463</v>
      </c>
      <c t="str" s="16" r="B2694">
        <v/>
      </c>
    </row>
    <row r="2695">
      <c s="5" r="A2695">
        <f>'Compost Data'!B2695</f>
        <v>44466</v>
      </c>
      <c t="str" s="16" r="B2695">
        <v/>
      </c>
    </row>
    <row r="2696">
      <c s="5" r="A2696">
        <f>'Compost Data'!B2696</f>
        <v>44467</v>
      </c>
      <c t="str" s="16" r="B2696">
        <v/>
      </c>
    </row>
    <row r="2697">
      <c s="5" r="A2697">
        <f>'Compost Data'!B2697</f>
        <v>44468</v>
      </c>
      <c t="str" s="16" r="B2697">
        <v/>
      </c>
    </row>
    <row r="2698">
      <c s="5" r="A2698">
        <f>'Compost Data'!B2698</f>
        <v>44469</v>
      </c>
      <c t="str" s="16" r="B2698">
        <v/>
      </c>
    </row>
    <row r="2699">
      <c s="5" r="A2699">
        <f>'Compost Data'!B2699</f>
        <v>44470</v>
      </c>
      <c t="str" s="16" r="B2699">
        <v/>
      </c>
    </row>
    <row r="2700">
      <c s="5" r="A2700">
        <f>'Compost Data'!B2700</f>
        <v>44473</v>
      </c>
      <c t="str" s="16" r="B2700">
        <v/>
      </c>
    </row>
    <row r="2701">
      <c s="5" r="A2701">
        <f>'Compost Data'!B2701</f>
        <v>44474</v>
      </c>
      <c t="str" s="16" r="B2701">
        <v/>
      </c>
    </row>
    <row r="2702">
      <c s="5" r="A2702">
        <f>'Compost Data'!B2702</f>
        <v>44475</v>
      </c>
      <c t="str" s="16" r="B2702">
        <v/>
      </c>
    </row>
    <row r="2703">
      <c s="5" r="A2703">
        <f>'Compost Data'!B2703</f>
        <v>44476</v>
      </c>
      <c t="str" s="16" r="B2703">
        <v/>
      </c>
    </row>
    <row r="2704">
      <c s="5" r="A2704">
        <f>'Compost Data'!B2704</f>
        <v>44477</v>
      </c>
      <c t="str" s="16" r="B2704">
        <v/>
      </c>
    </row>
    <row r="2705">
      <c s="5" r="A2705">
        <f>'Compost Data'!B2705</f>
        <v>44480</v>
      </c>
      <c t="str" s="16" r="B2705">
        <v/>
      </c>
    </row>
    <row r="2706">
      <c s="5" r="A2706">
        <f>'Compost Data'!B2706</f>
        <v>44481</v>
      </c>
      <c t="str" s="16" r="B2706">
        <v/>
      </c>
    </row>
    <row r="2707">
      <c s="5" r="A2707">
        <f>'Compost Data'!B2707</f>
        <v>44482</v>
      </c>
      <c t="str" s="16" r="B2707">
        <v/>
      </c>
    </row>
    <row r="2708">
      <c s="5" r="A2708">
        <f>'Compost Data'!B2708</f>
        <v>44483</v>
      </c>
      <c t="str" s="16" r="B2708">
        <v/>
      </c>
    </row>
    <row r="2709">
      <c s="5" r="A2709">
        <f>'Compost Data'!B2709</f>
        <v>44484</v>
      </c>
      <c t="str" s="16" r="B2709">
        <v/>
      </c>
    </row>
    <row r="2710">
      <c s="5" r="A2710">
        <f>'Compost Data'!B2710</f>
        <v>44487</v>
      </c>
      <c t="str" s="16" r="B2710">
        <v/>
      </c>
    </row>
    <row r="2711">
      <c s="5" r="A2711">
        <f>'Compost Data'!B2711</f>
        <v>44488</v>
      </c>
      <c t="str" s="16" r="B2711">
        <v/>
      </c>
    </row>
    <row r="2712">
      <c s="5" r="A2712">
        <f>'Compost Data'!B2712</f>
        <v>44489</v>
      </c>
      <c t="str" s="16" r="B2712">
        <v/>
      </c>
    </row>
    <row r="2713">
      <c s="5" r="A2713">
        <f>'Compost Data'!B2713</f>
        <v>44490</v>
      </c>
      <c t="str" s="16" r="B2713">
        <v/>
      </c>
    </row>
    <row r="2714">
      <c s="5" r="A2714">
        <f>'Compost Data'!B2714</f>
        <v>44491</v>
      </c>
      <c t="str" s="16" r="B2714">
        <v/>
      </c>
    </row>
    <row r="2715">
      <c s="5" r="A2715">
        <f>'Compost Data'!B2715</f>
        <v>44494</v>
      </c>
      <c t="str" s="16" r="B2715">
        <v/>
      </c>
    </row>
    <row r="2716">
      <c s="5" r="A2716">
        <f>'Compost Data'!B2716</f>
        <v>44495</v>
      </c>
      <c t="str" s="16" r="B2716">
        <v/>
      </c>
    </row>
    <row r="2717">
      <c s="5" r="A2717">
        <f>'Compost Data'!B2717</f>
        <v>44496</v>
      </c>
      <c t="str" s="16" r="B2717">
        <v/>
      </c>
    </row>
    <row r="2718">
      <c s="5" r="A2718">
        <f>'Compost Data'!B2718</f>
        <v>44497</v>
      </c>
      <c t="str" s="16" r="B2718">
        <v/>
      </c>
    </row>
    <row r="2719">
      <c s="5" r="A2719">
        <f>'Compost Data'!B2719</f>
        <v>44498</v>
      </c>
      <c t="str" s="16" r="B2719">
        <v/>
      </c>
    </row>
    <row r="2720">
      <c s="5" r="A2720">
        <f>'Compost Data'!B2720</f>
        <v>44501</v>
      </c>
      <c t="str" s="16" r="B2720">
        <v/>
      </c>
    </row>
    <row r="2721">
      <c s="5" r="A2721">
        <f>'Compost Data'!B2721</f>
        <v>44502</v>
      </c>
      <c t="str" s="16" r="B2721">
        <v/>
      </c>
    </row>
    <row r="2722">
      <c s="5" r="A2722">
        <f>'Compost Data'!B2722</f>
        <v>44503</v>
      </c>
      <c t="str" s="16" r="B2722">
        <v/>
      </c>
    </row>
    <row r="2723">
      <c s="5" r="A2723">
        <f>'Compost Data'!B2723</f>
        <v>44504</v>
      </c>
      <c t="str" s="16" r="B2723">
        <v/>
      </c>
    </row>
    <row r="2724">
      <c s="5" r="A2724">
        <f>'Compost Data'!B2724</f>
        <v>44505</v>
      </c>
      <c t="str" s="16" r="B2724">
        <v/>
      </c>
    </row>
    <row r="2725">
      <c s="5" r="A2725">
        <f>'Compost Data'!B2725</f>
        <v>44508</v>
      </c>
      <c t="str" s="16" r="B2725">
        <v/>
      </c>
    </row>
    <row r="2726">
      <c s="5" r="A2726">
        <f>'Compost Data'!B2726</f>
        <v>44509</v>
      </c>
      <c t="str" s="16" r="B2726">
        <v/>
      </c>
    </row>
    <row r="2727">
      <c s="5" r="A2727">
        <f>'Compost Data'!B2727</f>
        <v>44510</v>
      </c>
      <c t="str" s="16" r="B2727">
        <v/>
      </c>
    </row>
    <row r="2728">
      <c s="5" r="A2728">
        <f>'Compost Data'!B2728</f>
        <v>44511</v>
      </c>
      <c t="str" s="16" r="B2728">
        <v/>
      </c>
    </row>
    <row r="2729">
      <c s="5" r="A2729">
        <f>'Compost Data'!B2729</f>
        <v>44512</v>
      </c>
      <c t="str" s="16" r="B2729">
        <v/>
      </c>
    </row>
    <row r="2730">
      <c s="5" r="A2730">
        <f>'Compost Data'!B2730</f>
        <v>44515</v>
      </c>
      <c t="str" s="16" r="B2730">
        <v/>
      </c>
    </row>
    <row r="2731">
      <c s="5" r="A2731">
        <f>'Compost Data'!B2731</f>
        <v>44516</v>
      </c>
      <c t="str" s="16" r="B2731">
        <v/>
      </c>
    </row>
    <row r="2732">
      <c s="5" r="A2732">
        <f>'Compost Data'!B2732</f>
        <v>44517</v>
      </c>
      <c t="str" s="16" r="B2732">
        <v/>
      </c>
    </row>
    <row r="2733">
      <c s="5" r="A2733">
        <f>'Compost Data'!B2733</f>
        <v>44518</v>
      </c>
      <c t="str" s="16" r="B2733">
        <v/>
      </c>
    </row>
    <row r="2734">
      <c s="5" r="A2734">
        <f>'Compost Data'!B2734</f>
        <v>44519</v>
      </c>
      <c t="str" s="16" r="B2734">
        <v/>
      </c>
    </row>
    <row r="2735">
      <c s="5" r="A2735">
        <f>'Compost Data'!B2735</f>
        <v>44522</v>
      </c>
      <c t="str" s="16" r="B2735">
        <v/>
      </c>
    </row>
    <row r="2736">
      <c s="5" r="A2736">
        <f>'Compost Data'!B2736</f>
        <v>44523</v>
      </c>
      <c t="str" s="16" r="B2736">
        <v/>
      </c>
    </row>
    <row r="2737">
      <c s="5" r="A2737">
        <f>'Compost Data'!B2737</f>
        <v>44524</v>
      </c>
      <c t="str" s="16" r="B2737">
        <v/>
      </c>
    </row>
    <row r="2738">
      <c s="5" r="A2738">
        <f>'Compost Data'!B2738</f>
        <v>44525</v>
      </c>
      <c t="str" s="16" r="B2738">
        <v/>
      </c>
    </row>
    <row r="2739">
      <c s="5" r="A2739">
        <f>'Compost Data'!B2739</f>
        <v>44526</v>
      </c>
      <c t="str" s="16" r="B2739">
        <v/>
      </c>
    </row>
    <row r="2740">
      <c s="5" r="A2740">
        <f>'Compost Data'!B2740</f>
        <v>44529</v>
      </c>
      <c t="str" s="16" r="B2740">
        <v/>
      </c>
    </row>
    <row r="2741">
      <c s="5" r="A2741">
        <f>'Compost Data'!B2741</f>
        <v>44530</v>
      </c>
      <c t="str" s="16" r="B2741">
        <v/>
      </c>
    </row>
    <row r="2742">
      <c s="5" r="A2742">
        <f>'Compost Data'!B2742</f>
        <v>44531</v>
      </c>
      <c t="str" s="16" r="B2742">
        <v/>
      </c>
    </row>
    <row r="2743">
      <c s="5" r="A2743">
        <f>'Compost Data'!B2743</f>
        <v>44532</v>
      </c>
      <c t="str" s="16" r="B2743">
        <v/>
      </c>
    </row>
    <row r="2744">
      <c s="5" r="A2744">
        <f>'Compost Data'!B2744</f>
        <v>44533</v>
      </c>
      <c t="str" s="16" r="B2744">
        <v/>
      </c>
    </row>
    <row r="2745">
      <c s="5" r="A2745">
        <f>'Compost Data'!B2745</f>
        <v>44536</v>
      </c>
      <c t="str" s="16" r="B2745">
        <v/>
      </c>
    </row>
    <row r="2746">
      <c s="5" r="A2746">
        <f>'Compost Data'!B2746</f>
        <v>44537</v>
      </c>
      <c t="str" s="16" r="B2746">
        <v/>
      </c>
    </row>
    <row r="2747">
      <c s="5" r="A2747">
        <f>'Compost Data'!B2747</f>
        <v>44538</v>
      </c>
      <c t="str" s="16" r="B2747">
        <v/>
      </c>
    </row>
    <row r="2748">
      <c s="5" r="A2748">
        <f>'Compost Data'!B2748</f>
        <v>44539</v>
      </c>
      <c t="str" s="16" r="B2748">
        <v/>
      </c>
    </row>
    <row r="2749">
      <c s="5" r="A2749">
        <f>'Compost Data'!B2749</f>
        <v>44540</v>
      </c>
      <c t="str" s="16" r="B2749">
        <v/>
      </c>
    </row>
    <row r="2750">
      <c s="5" r="A2750">
        <f>'Compost Data'!B2750</f>
        <v>44543</v>
      </c>
      <c t="str" s="16" r="B2750">
        <v/>
      </c>
    </row>
    <row r="2751">
      <c s="5" r="A2751">
        <f>'Compost Data'!B2751</f>
        <v>44544</v>
      </c>
      <c t="str" s="16" r="B2751">
        <v/>
      </c>
    </row>
    <row r="2752">
      <c s="5" r="A2752">
        <f>'Compost Data'!B2752</f>
        <v>44545</v>
      </c>
      <c t="str" s="16" r="B2752">
        <v/>
      </c>
    </row>
    <row r="2753">
      <c s="5" r="A2753">
        <f>'Compost Data'!B2753</f>
        <v>44546</v>
      </c>
      <c t="str" s="16" r="B2753">
        <v/>
      </c>
    </row>
    <row r="2754">
      <c s="5" r="A2754">
        <f>'Compost Data'!B2754</f>
        <v>44547</v>
      </c>
      <c t="str" s="16" r="B2754">
        <v/>
      </c>
    </row>
    <row r="2755">
      <c s="5" r="A2755">
        <f>'Compost Data'!B2755</f>
        <v>44550</v>
      </c>
      <c t="str" s="16" r="B2755">
        <v/>
      </c>
    </row>
    <row r="2756">
      <c s="5" r="A2756">
        <f>'Compost Data'!B2756</f>
        <v>44551</v>
      </c>
      <c t="str" s="16" r="B2756">
        <v/>
      </c>
    </row>
    <row r="2757">
      <c s="5" r="A2757">
        <f>'Compost Data'!B2757</f>
        <v>44552</v>
      </c>
      <c t="str" s="16" r="B2757">
        <v/>
      </c>
    </row>
    <row r="2758">
      <c s="5" r="A2758">
        <f>'Compost Data'!B2758</f>
        <v>44553</v>
      </c>
      <c t="str" s="16" r="B2758">
        <v/>
      </c>
    </row>
    <row r="2759">
      <c s="5" r="A2759">
        <f>'Compost Data'!B2759</f>
        <v>44554</v>
      </c>
      <c t="str" s="16" r="B2759">
        <v/>
      </c>
    </row>
    <row r="2760">
      <c s="5" r="A2760">
        <f>'Compost Data'!B2760</f>
        <v>44557</v>
      </c>
      <c t="str" s="16" r="B2760">
        <v/>
      </c>
    </row>
    <row r="2761">
      <c s="5" r="A2761">
        <f>'Compost Data'!B2761</f>
        <v>44558</v>
      </c>
      <c t="str" s="16" r="B2761">
        <v/>
      </c>
    </row>
    <row r="2762">
      <c s="5" r="A2762">
        <f>'Compost Data'!B2762</f>
        <v>44559</v>
      </c>
      <c t="str" s="16" r="B2762">
        <v/>
      </c>
    </row>
    <row r="2763">
      <c s="5" r="A2763">
        <f>'Compost Data'!B2763</f>
        <v>44560</v>
      </c>
      <c t="str" s="16" r="B2763">
        <v/>
      </c>
    </row>
    <row r="2764">
      <c s="5" r="A2764">
        <f>'Compost Data'!B2764</f>
        <v>44561</v>
      </c>
      <c t="str" s="16" r="B2764">
        <v/>
      </c>
    </row>
    <row r="2765">
      <c s="5" r="A2765">
        <f>'Compost Data'!B2765</f>
        <v>44564</v>
      </c>
      <c t="str" s="16" r="B2765">
        <v/>
      </c>
    </row>
    <row r="2766">
      <c s="5" r="A2766">
        <f>'Compost Data'!B2766</f>
        <v>44565</v>
      </c>
      <c t="str" s="16" r="B2766">
        <v/>
      </c>
    </row>
    <row r="2767">
      <c s="5" r="A2767">
        <f>'Compost Data'!B2767</f>
        <v>44566</v>
      </c>
      <c t="str" s="16" r="B2767">
        <v/>
      </c>
    </row>
    <row r="2768">
      <c s="5" r="A2768">
        <f>'Compost Data'!B2768</f>
        <v>44567</v>
      </c>
      <c t="str" s="16" r="B2768">
        <v/>
      </c>
    </row>
    <row r="2769">
      <c s="5" r="A2769">
        <f>'Compost Data'!B2769</f>
        <v>44568</v>
      </c>
      <c t="str" s="16" r="B2769">
        <v/>
      </c>
    </row>
    <row r="2770">
      <c s="5" r="A2770">
        <f>'Compost Data'!B2770</f>
        <v>44571</v>
      </c>
      <c t="str" s="16" r="B2770">
        <v/>
      </c>
    </row>
    <row r="2771">
      <c s="5" r="A2771">
        <f>'Compost Data'!B2771</f>
        <v>44572</v>
      </c>
      <c t="str" s="16" r="B2771">
        <v/>
      </c>
    </row>
    <row r="2772">
      <c s="5" r="A2772">
        <f>'Compost Data'!B2772</f>
        <v>44573</v>
      </c>
      <c t="str" s="16" r="B2772">
        <v/>
      </c>
    </row>
    <row r="2773">
      <c s="5" r="A2773">
        <f>'Compost Data'!B2773</f>
        <v>44574</v>
      </c>
      <c t="str" s="16" r="B2773">
        <v/>
      </c>
    </row>
    <row r="2774">
      <c s="5" r="A2774">
        <f>'Compost Data'!B2774</f>
        <v>44575</v>
      </c>
      <c t="str" s="16" r="B2774">
        <v/>
      </c>
    </row>
    <row r="2775">
      <c s="5" r="A2775">
        <f>'Compost Data'!B2775</f>
        <v>44578</v>
      </c>
      <c t="str" s="16" r="B2775">
        <v/>
      </c>
    </row>
    <row r="2776">
      <c s="5" r="A2776">
        <f>'Compost Data'!B2776</f>
        <v>44579</v>
      </c>
      <c t="str" s="16" r="B2776">
        <v/>
      </c>
    </row>
    <row r="2777">
      <c s="5" r="A2777">
        <f>'Compost Data'!B2777</f>
        <v>44580</v>
      </c>
      <c t="str" s="16" r="B2777">
        <v/>
      </c>
    </row>
    <row r="2778">
      <c s="5" r="A2778">
        <f>'Compost Data'!B2778</f>
        <v>44581</v>
      </c>
      <c t="str" s="16" r="B2778">
        <v/>
      </c>
    </row>
    <row r="2779">
      <c s="5" r="A2779">
        <f>'Compost Data'!B2779</f>
        <v>44582</v>
      </c>
      <c t="str" s="16" r="B2779">
        <v/>
      </c>
    </row>
    <row r="2780">
      <c s="5" r="A2780">
        <f>'Compost Data'!B2780</f>
        <v>44585</v>
      </c>
      <c t="str" s="16" r="B2780">
        <v/>
      </c>
    </row>
    <row r="2781">
      <c s="5" r="A2781">
        <f>'Compost Data'!B2781</f>
        <v>44586</v>
      </c>
      <c t="str" s="16" r="B2781">
        <v/>
      </c>
    </row>
    <row r="2782">
      <c s="5" r="A2782">
        <f>'Compost Data'!B2782</f>
        <v>44587</v>
      </c>
      <c t="str" s="16" r="B2782">
        <v/>
      </c>
    </row>
    <row r="2783">
      <c s="5" r="A2783">
        <f>'Compost Data'!B2783</f>
        <v>44588</v>
      </c>
      <c t="str" s="16" r="B2783">
        <v/>
      </c>
    </row>
    <row r="2784">
      <c s="5" r="A2784">
        <f>'Compost Data'!B2784</f>
        <v>44589</v>
      </c>
      <c t="str" s="16" r="B2784">
        <v/>
      </c>
    </row>
    <row r="2785">
      <c s="5" r="A2785">
        <f>'Compost Data'!B2785</f>
        <v>44592</v>
      </c>
      <c t="str" s="16" r="B2785">
        <v/>
      </c>
    </row>
    <row r="2786">
      <c s="5" r="A2786">
        <f>'Compost Data'!B2786</f>
        <v>44593</v>
      </c>
      <c t="str" s="16" r="B2786">
        <v/>
      </c>
    </row>
    <row r="2787">
      <c s="5" r="A2787">
        <f>'Compost Data'!B2787</f>
        <v>44594</v>
      </c>
      <c t="str" s="16" r="B2787">
        <v/>
      </c>
    </row>
    <row r="2788">
      <c s="5" r="A2788">
        <f>'Compost Data'!B2788</f>
        <v>44595</v>
      </c>
      <c t="str" s="16" r="B2788">
        <v/>
      </c>
    </row>
    <row r="2789">
      <c s="5" r="A2789">
        <f>'Compost Data'!B2789</f>
        <v>44596</v>
      </c>
      <c t="str" s="16" r="B2789">
        <v/>
      </c>
    </row>
    <row r="2790">
      <c s="5" r="A2790">
        <f>'Compost Data'!B2790</f>
        <v>44599</v>
      </c>
      <c t="str" s="16" r="B2790">
        <v/>
      </c>
    </row>
    <row r="2791">
      <c s="5" r="A2791">
        <f>'Compost Data'!B2791</f>
        <v>44600</v>
      </c>
      <c t="str" s="16" r="B2791">
        <v/>
      </c>
    </row>
    <row r="2792">
      <c s="5" r="A2792">
        <f>'Compost Data'!B2792</f>
        <v>44601</v>
      </c>
      <c t="str" s="16" r="B2792">
        <v/>
      </c>
    </row>
    <row r="2793">
      <c s="5" r="A2793">
        <f>'Compost Data'!B2793</f>
        <v>44602</v>
      </c>
      <c t="str" s="16" r="B2793">
        <v/>
      </c>
    </row>
    <row r="2794">
      <c s="5" r="A2794">
        <f>'Compost Data'!B2794</f>
        <v>44603</v>
      </c>
      <c t="str" s="16" r="B2794">
        <v/>
      </c>
    </row>
    <row r="2795">
      <c s="5" r="A2795">
        <f>'Compost Data'!B2795</f>
        <v>44606</v>
      </c>
      <c t="str" s="16" r="B2795">
        <v/>
      </c>
    </row>
    <row r="2796">
      <c s="5" r="A2796">
        <f>'Compost Data'!B2796</f>
        <v>44607</v>
      </c>
      <c t="str" s="16" r="B2796">
        <v/>
      </c>
    </row>
    <row r="2797">
      <c s="5" r="A2797">
        <f>'Compost Data'!B2797</f>
        <v>44608</v>
      </c>
      <c t="str" s="16" r="B2797">
        <v/>
      </c>
    </row>
    <row r="2798">
      <c s="5" r="A2798">
        <f>'Compost Data'!B2798</f>
        <v>44609</v>
      </c>
      <c t="str" s="16" r="B2798">
        <v/>
      </c>
    </row>
    <row r="2799">
      <c s="5" r="A2799">
        <f>'Compost Data'!B2799</f>
        <v>44610</v>
      </c>
      <c t="str" s="16" r="B2799">
        <v/>
      </c>
    </row>
    <row r="2800">
      <c s="5" r="A2800">
        <f>'Compost Data'!B2800</f>
        <v>44613</v>
      </c>
      <c t="str" s="16" r="B2800">
        <v/>
      </c>
    </row>
    <row r="2801">
      <c s="5" r="A2801">
        <f>'Compost Data'!B2801</f>
        <v>44614</v>
      </c>
      <c t="str" s="16" r="B2801">
        <v/>
      </c>
    </row>
    <row r="2802">
      <c s="5" r="A2802">
        <f>'Compost Data'!B2802</f>
        <v>44615</v>
      </c>
      <c t="str" s="16" r="B2802">
        <v/>
      </c>
    </row>
    <row r="2803">
      <c s="5" r="A2803">
        <f>'Compost Data'!B2803</f>
        <v>44616</v>
      </c>
      <c t="str" s="16" r="B2803">
        <v/>
      </c>
    </row>
    <row r="2804">
      <c s="5" r="A2804">
        <f>'Compost Data'!B2804</f>
        <v>44617</v>
      </c>
      <c t="str" s="16" r="B2804">
        <v/>
      </c>
    </row>
    <row r="2805">
      <c s="5" r="A2805">
        <f>'Compost Data'!B2805</f>
        <v>44620</v>
      </c>
      <c t="str" s="16" r="B2805">
        <v/>
      </c>
    </row>
    <row r="2806">
      <c s="5" r="A2806">
        <f>'Compost Data'!B2806</f>
        <v>44621</v>
      </c>
      <c t="str" s="16" r="B2806">
        <v/>
      </c>
    </row>
    <row r="2807">
      <c s="5" r="A2807">
        <f>'Compost Data'!B2807</f>
        <v>44622</v>
      </c>
      <c t="str" s="16" r="B2807">
        <v/>
      </c>
    </row>
    <row r="2808">
      <c s="5" r="A2808">
        <f>'Compost Data'!B2808</f>
        <v>44623</v>
      </c>
      <c t="str" s="16" r="B2808">
        <v/>
      </c>
    </row>
    <row r="2809">
      <c s="5" r="A2809">
        <f>'Compost Data'!B2809</f>
        <v>44624</v>
      </c>
      <c t="str" s="16" r="B2809">
        <v/>
      </c>
    </row>
    <row r="2810">
      <c s="5" r="A2810">
        <f>'Compost Data'!B2810</f>
        <v>44627</v>
      </c>
      <c t="str" s="16" r="B2810">
        <v/>
      </c>
    </row>
    <row r="2811">
      <c s="5" r="A2811">
        <f>'Compost Data'!B2811</f>
        <v>44628</v>
      </c>
      <c t="str" s="16" r="B2811">
        <v/>
      </c>
    </row>
    <row r="2812">
      <c s="5" r="A2812">
        <f>'Compost Data'!B2812</f>
        <v>44629</v>
      </c>
      <c t="str" s="16" r="B2812">
        <v/>
      </c>
    </row>
    <row r="2813">
      <c s="5" r="A2813">
        <f>'Compost Data'!B2813</f>
        <v>44630</v>
      </c>
      <c t="str" s="16" r="B2813">
        <v/>
      </c>
    </row>
    <row r="2814">
      <c s="5" r="A2814">
        <f>'Compost Data'!B2814</f>
        <v>44631</v>
      </c>
      <c t="str" s="16" r="B2814">
        <v/>
      </c>
    </row>
    <row r="2815">
      <c s="5" r="A2815">
        <f>'Compost Data'!B2815</f>
        <v>44634</v>
      </c>
      <c t="str" s="16" r="B2815">
        <v/>
      </c>
    </row>
    <row r="2816">
      <c s="5" r="A2816">
        <f>'Compost Data'!B2816</f>
        <v>44635</v>
      </c>
      <c t="str" s="16" r="B2816">
        <v/>
      </c>
    </row>
    <row r="2817">
      <c s="5" r="A2817">
        <f>'Compost Data'!B2817</f>
        <v>44636</v>
      </c>
      <c t="str" s="16" r="B2817">
        <v/>
      </c>
    </row>
    <row r="2818">
      <c s="5" r="A2818">
        <f>'Compost Data'!B2818</f>
        <v>44637</v>
      </c>
      <c t="str" s="16" r="B2818">
        <v/>
      </c>
    </row>
    <row r="2819">
      <c s="5" r="A2819">
        <f>'Compost Data'!B2819</f>
        <v>44638</v>
      </c>
      <c t="str" s="16" r="B2819">
        <v/>
      </c>
    </row>
    <row r="2820">
      <c s="5" r="A2820">
        <f>'Compost Data'!B2820</f>
        <v>44641</v>
      </c>
      <c t="str" s="16" r="B2820">
        <v/>
      </c>
    </row>
    <row r="2821">
      <c s="5" r="A2821">
        <f>'Compost Data'!B2821</f>
        <v>44642</v>
      </c>
      <c t="str" s="16" r="B2821">
        <v/>
      </c>
    </row>
    <row r="2822">
      <c s="5" r="A2822">
        <f>'Compost Data'!B2822</f>
        <v>44643</v>
      </c>
      <c t="str" s="16" r="B2822">
        <v/>
      </c>
    </row>
    <row r="2823">
      <c s="5" r="A2823">
        <f>'Compost Data'!B2823</f>
        <v>44644</v>
      </c>
      <c t="str" s="16" r="B2823">
        <v/>
      </c>
    </row>
    <row r="2824">
      <c s="5" r="A2824">
        <f>'Compost Data'!B2824</f>
        <v>44645</v>
      </c>
      <c t="str" s="16" r="B2824">
        <v/>
      </c>
    </row>
    <row r="2825">
      <c s="5" r="A2825">
        <f>'Compost Data'!B2825</f>
        <v>44648</v>
      </c>
      <c t="str" s="16" r="B2825">
        <v/>
      </c>
    </row>
    <row r="2826">
      <c s="5" r="A2826">
        <f>'Compost Data'!B2826</f>
        <v>44649</v>
      </c>
      <c t="str" s="16" r="B2826">
        <v/>
      </c>
    </row>
    <row r="2827">
      <c s="5" r="A2827">
        <f>'Compost Data'!B2827</f>
        <v>44650</v>
      </c>
      <c t="str" s="16" r="B2827">
        <v/>
      </c>
    </row>
    <row r="2828">
      <c s="5" r="A2828">
        <f>'Compost Data'!B2828</f>
        <v>44651</v>
      </c>
      <c t="str" s="16" r="B2828">
        <v/>
      </c>
    </row>
    <row r="2829">
      <c s="5" r="A2829">
        <f>'Compost Data'!B2829</f>
        <v>44652</v>
      </c>
      <c t="str" s="16" r="B2829">
        <v/>
      </c>
    </row>
    <row r="2830">
      <c s="5" r="A2830">
        <f>'Compost Data'!B2830</f>
        <v>44655</v>
      </c>
      <c t="str" s="16" r="B2830">
        <v/>
      </c>
    </row>
    <row r="2831">
      <c s="5" r="A2831">
        <f>'Compost Data'!B2831</f>
        <v>44656</v>
      </c>
      <c t="str" s="16" r="B2831">
        <v/>
      </c>
    </row>
    <row r="2832">
      <c s="5" r="A2832">
        <f>'Compost Data'!B2832</f>
        <v>44657</v>
      </c>
      <c t="str" s="16" r="B2832">
        <v/>
      </c>
    </row>
    <row r="2833">
      <c s="5" r="A2833">
        <f>'Compost Data'!B2833</f>
        <v>44658</v>
      </c>
      <c t="str" s="16" r="B2833">
        <v/>
      </c>
    </row>
    <row r="2834">
      <c s="5" r="A2834">
        <f>'Compost Data'!B2834</f>
        <v>44659</v>
      </c>
      <c t="str" s="16" r="B2834">
        <v/>
      </c>
    </row>
    <row r="2835">
      <c s="5" r="A2835">
        <f>'Compost Data'!B2835</f>
        <v>44662</v>
      </c>
      <c t="str" s="16" r="B2835">
        <v/>
      </c>
    </row>
    <row r="2836">
      <c s="5" r="A2836">
        <f>'Compost Data'!B2836</f>
        <v>44663</v>
      </c>
      <c t="str" s="16" r="B2836">
        <v/>
      </c>
    </row>
    <row r="2837">
      <c s="5" r="A2837">
        <f>'Compost Data'!B2837</f>
        <v>44664</v>
      </c>
      <c t="str" s="16" r="B2837">
        <v/>
      </c>
    </row>
    <row r="2838">
      <c s="5" r="A2838">
        <f>'Compost Data'!B2838</f>
        <v>44665</v>
      </c>
      <c t="str" s="16" r="B2838">
        <v/>
      </c>
    </row>
    <row r="2839">
      <c s="5" r="A2839">
        <f>'Compost Data'!B2839</f>
        <v>44666</v>
      </c>
      <c t="str" s="16" r="B2839">
        <v/>
      </c>
    </row>
    <row r="2840">
      <c s="5" r="A2840">
        <f>'Compost Data'!B2840</f>
        <v>44669</v>
      </c>
      <c t="str" s="16" r="B2840">
        <v/>
      </c>
    </row>
    <row r="2841">
      <c s="5" r="A2841">
        <f>'Compost Data'!B2841</f>
        <v>44670</v>
      </c>
      <c t="str" s="16" r="B2841">
        <v/>
      </c>
    </row>
    <row r="2842">
      <c s="5" r="A2842">
        <f>'Compost Data'!B2842</f>
        <v>44671</v>
      </c>
      <c t="str" s="16" r="B2842">
        <v/>
      </c>
    </row>
    <row r="2843">
      <c s="5" r="A2843">
        <f>'Compost Data'!B2843</f>
        <v>44672</v>
      </c>
      <c t="str" s="16" r="B2843">
        <v/>
      </c>
    </row>
    <row r="2844">
      <c s="5" r="A2844">
        <f>'Compost Data'!B2844</f>
        <v>44673</v>
      </c>
      <c t="str" s="16" r="B2844">
        <v/>
      </c>
    </row>
    <row r="2845">
      <c s="5" r="A2845">
        <f>'Compost Data'!B2845</f>
        <v>44676</v>
      </c>
      <c t="str" s="16" r="B2845">
        <v/>
      </c>
    </row>
    <row r="2846">
      <c s="5" r="A2846">
        <f>'Compost Data'!B2846</f>
        <v>44677</v>
      </c>
      <c t="str" s="16" r="B2846">
        <v/>
      </c>
    </row>
    <row r="2847">
      <c s="5" r="A2847">
        <f>'Compost Data'!B2847</f>
        <v>44678</v>
      </c>
      <c t="str" s="16" r="B2847">
        <v/>
      </c>
    </row>
    <row r="2848">
      <c s="5" r="A2848">
        <f>'Compost Data'!B2848</f>
        <v>44679</v>
      </c>
      <c t="str" s="16" r="B2848">
        <v/>
      </c>
    </row>
    <row r="2849">
      <c s="5" r="A2849">
        <f>'Compost Data'!B2849</f>
        <v>44680</v>
      </c>
      <c t="str" s="16" r="B2849">
        <v/>
      </c>
    </row>
    <row r="2850">
      <c s="5" r="A2850">
        <f>'Compost Data'!B2850</f>
        <v>44683</v>
      </c>
      <c t="str" s="16" r="B2850">
        <v/>
      </c>
    </row>
    <row r="2851">
      <c s="5" r="A2851">
        <f>'Compost Data'!B2851</f>
        <v>44684</v>
      </c>
      <c t="str" s="16" r="B2851">
        <v/>
      </c>
    </row>
    <row r="2852">
      <c s="5" r="A2852">
        <f>'Compost Data'!B2852</f>
        <v>44685</v>
      </c>
      <c t="str" s="16" r="B2852">
        <v/>
      </c>
    </row>
    <row r="2853">
      <c s="5" r="A2853">
        <f>'Compost Data'!B2853</f>
        <v>44686</v>
      </c>
      <c t="str" s="16" r="B2853">
        <v/>
      </c>
    </row>
    <row r="2854">
      <c s="5" r="A2854">
        <f>'Compost Data'!B2854</f>
        <v>44687</v>
      </c>
      <c t="str" s="16" r="B2854">
        <v/>
      </c>
    </row>
    <row r="2855">
      <c s="5" r="A2855">
        <f>'Compost Data'!B2855</f>
        <v>44690</v>
      </c>
      <c t="str" s="16" r="B2855">
        <v/>
      </c>
    </row>
    <row r="2856">
      <c s="5" r="A2856">
        <f>'Compost Data'!B2856</f>
        <v>44691</v>
      </c>
      <c t="str" s="16" r="B2856">
        <v/>
      </c>
    </row>
    <row r="2857">
      <c s="5" r="A2857">
        <f>'Compost Data'!B2857</f>
        <v>44692</v>
      </c>
      <c t="str" s="16" r="B2857">
        <v/>
      </c>
    </row>
    <row r="2858">
      <c s="5" r="A2858">
        <f>'Compost Data'!B2858</f>
        <v>44693</v>
      </c>
      <c t="str" s="16" r="B2858">
        <v/>
      </c>
    </row>
    <row r="2859">
      <c s="5" r="A2859">
        <f>'Compost Data'!B2859</f>
        <v>44694</v>
      </c>
      <c t="str" s="16" r="B2859">
        <v/>
      </c>
    </row>
    <row r="2860">
      <c s="5" r="A2860">
        <f>'Compost Data'!B2860</f>
        <v>44697</v>
      </c>
      <c t="str" s="16" r="B2860">
        <v/>
      </c>
    </row>
    <row r="2861">
      <c s="5" r="A2861">
        <f>'Compost Data'!B2861</f>
        <v>44698</v>
      </c>
      <c t="str" s="16" r="B2861">
        <v/>
      </c>
    </row>
    <row r="2862">
      <c s="5" r="A2862">
        <f>'Compost Data'!B2862</f>
        <v>44699</v>
      </c>
      <c t="str" s="16" r="B2862">
        <v/>
      </c>
    </row>
    <row r="2863">
      <c s="5" r="A2863">
        <f>'Compost Data'!B2863</f>
        <v>44700</v>
      </c>
      <c t="str" s="16" r="B2863">
        <v/>
      </c>
    </row>
    <row r="2864">
      <c s="5" r="A2864">
        <f>'Compost Data'!B2864</f>
        <v>44701</v>
      </c>
      <c t="str" s="16" r="B2864">
        <v/>
      </c>
    </row>
    <row r="2865">
      <c s="5" r="A2865">
        <f>'Compost Data'!B2865</f>
        <v>44704</v>
      </c>
      <c t="str" s="16" r="B2865">
        <v/>
      </c>
    </row>
    <row r="2866">
      <c s="5" r="A2866">
        <f>'Compost Data'!B2866</f>
        <v>44705</v>
      </c>
      <c t="str" s="16" r="B2866">
        <v/>
      </c>
    </row>
    <row r="2867">
      <c s="5" r="A2867">
        <f>'Compost Data'!B2867</f>
        <v>44706</v>
      </c>
      <c t="str" s="16" r="B2867">
        <v/>
      </c>
    </row>
    <row r="2868">
      <c s="5" r="A2868">
        <f>'Compost Data'!B2868</f>
        <v>44707</v>
      </c>
      <c t="str" s="16" r="B2868">
        <v/>
      </c>
    </row>
    <row r="2869">
      <c s="5" r="A2869">
        <f>'Compost Data'!B2869</f>
        <v>44708</v>
      </c>
      <c t="str" s="16" r="B2869">
        <v/>
      </c>
    </row>
    <row r="2870">
      <c s="5" r="A2870">
        <f>'Compost Data'!B2870</f>
        <v>44711</v>
      </c>
      <c t="str" s="16" r="B2870">
        <v/>
      </c>
    </row>
    <row r="2871">
      <c s="5" r="A2871">
        <f>'Compost Data'!B2871</f>
        <v>44712</v>
      </c>
      <c t="str" s="16" r="B2871">
        <v/>
      </c>
    </row>
    <row r="2872">
      <c s="5" r="A2872">
        <f>'Compost Data'!B2872</f>
        <v>44713</v>
      </c>
      <c t="str" s="16" r="B2872">
        <v/>
      </c>
    </row>
    <row r="2873">
      <c s="5" r="A2873">
        <f>'Compost Data'!B2873</f>
        <v>44714</v>
      </c>
      <c t="str" s="16" r="B2873">
        <v/>
      </c>
    </row>
    <row r="2874">
      <c s="5" r="A2874">
        <f>'Compost Data'!B2874</f>
        <v>44715</v>
      </c>
      <c t="str" s="16" r="B2874">
        <v/>
      </c>
    </row>
    <row r="2875">
      <c s="5" r="A2875">
        <f>'Compost Data'!B2875</f>
        <v>44718</v>
      </c>
      <c t="str" s="16" r="B2875">
        <v/>
      </c>
    </row>
    <row r="2876">
      <c s="5" r="A2876">
        <f>'Compost Data'!B2876</f>
        <v>44719</v>
      </c>
      <c t="str" s="16" r="B2876">
        <v/>
      </c>
    </row>
    <row r="2877">
      <c s="5" r="A2877">
        <f>'Compost Data'!B2877</f>
        <v>44720</v>
      </c>
      <c t="str" s="16" r="B2877">
        <v/>
      </c>
    </row>
    <row r="2878">
      <c s="5" r="A2878">
        <f>'Compost Data'!B2878</f>
        <v>44721</v>
      </c>
      <c t="str" s="16" r="B2878">
        <v/>
      </c>
    </row>
    <row r="2879">
      <c s="5" r="A2879">
        <f>'Compost Data'!B2879</f>
        <v>44722</v>
      </c>
      <c t="str" s="16" r="B2879">
        <v/>
      </c>
    </row>
    <row r="2880">
      <c s="5" r="A2880">
        <f>'Compost Data'!B2880</f>
        <v>44725</v>
      </c>
      <c t="str" s="16" r="B2880">
        <v/>
      </c>
    </row>
    <row r="2881">
      <c s="5" r="A2881">
        <f>'Compost Data'!B2881</f>
        <v>44726</v>
      </c>
      <c t="str" s="16" r="B2881">
        <v/>
      </c>
    </row>
    <row r="2882">
      <c s="5" r="A2882">
        <f>'Compost Data'!B2882</f>
        <v>44727</v>
      </c>
      <c t="str" s="16" r="B2882">
        <v/>
      </c>
    </row>
    <row r="2883">
      <c s="5" r="A2883">
        <f>'Compost Data'!B2883</f>
        <v>44728</v>
      </c>
      <c t="str" s="16" r="B2883">
        <v/>
      </c>
    </row>
    <row r="2884">
      <c s="5" r="A2884">
        <f>'Compost Data'!B2884</f>
        <v>44729</v>
      </c>
      <c t="str" s="16" r="B2884">
        <v/>
      </c>
    </row>
    <row r="2885">
      <c s="5" r="A2885">
        <f>'Compost Data'!B2885</f>
        <v>44732</v>
      </c>
      <c t="str" s="16" r="B2885">
        <v/>
      </c>
    </row>
    <row r="2886">
      <c s="5" r="A2886">
        <f>'Compost Data'!B2886</f>
        <v>44733</v>
      </c>
      <c t="str" s="16" r="B2886">
        <v/>
      </c>
    </row>
    <row r="2887">
      <c s="5" r="A2887">
        <f>'Compost Data'!B2887</f>
        <v>44734</v>
      </c>
      <c t="str" s="16" r="B2887">
        <v/>
      </c>
    </row>
    <row r="2888">
      <c s="5" r="A2888">
        <f>'Compost Data'!B2888</f>
        <v>44735</v>
      </c>
      <c t="str" s="16" r="B2888">
        <v/>
      </c>
    </row>
    <row r="2889">
      <c s="5" r="A2889">
        <f>'Compost Data'!B2889</f>
        <v>44736</v>
      </c>
      <c t="str" s="16" r="B2889">
        <v/>
      </c>
    </row>
    <row r="2890">
      <c s="5" r="A2890">
        <f>'Compost Data'!B2890</f>
        <v>44739</v>
      </c>
      <c t="str" s="16" r="B2890">
        <v/>
      </c>
    </row>
    <row r="2891">
      <c s="5" r="A2891">
        <f>'Compost Data'!B2891</f>
        <v>44740</v>
      </c>
      <c t="str" s="16" r="B2891">
        <v/>
      </c>
    </row>
    <row r="2892">
      <c s="5" r="A2892">
        <f>'Compost Data'!B2892</f>
        <v>44741</v>
      </c>
      <c t="str" s="16" r="B2892">
        <v/>
      </c>
    </row>
    <row r="2893">
      <c s="5" r="A2893">
        <f>'Compost Data'!B2893</f>
        <v>44742</v>
      </c>
      <c t="str" s="16" r="B2893">
        <v/>
      </c>
    </row>
    <row r="2894">
      <c s="5" r="A2894">
        <f>'Compost Data'!B2894</f>
        <v>44743</v>
      </c>
      <c t="str" s="16" r="B2894">
        <v/>
      </c>
    </row>
    <row r="2895">
      <c s="5" r="A2895">
        <f>'Compost Data'!B2895</f>
        <v>44746</v>
      </c>
      <c t="str" s="16" r="B2895">
        <v/>
      </c>
    </row>
    <row r="2896">
      <c s="5" r="A2896">
        <f>'Compost Data'!B2896</f>
        <v>44747</v>
      </c>
      <c t="str" s="16" r="B2896">
        <v/>
      </c>
    </row>
    <row r="2897">
      <c s="5" r="A2897">
        <f>'Compost Data'!B2897</f>
        <v>44748</v>
      </c>
      <c t="str" s="16" r="B2897">
        <v/>
      </c>
    </row>
    <row r="2898">
      <c s="5" r="A2898">
        <f>'Compost Data'!B2898</f>
        <v>44749</v>
      </c>
      <c t="str" s="16" r="B2898">
        <v/>
      </c>
    </row>
    <row r="2899">
      <c s="5" r="A2899">
        <f>'Compost Data'!B2899</f>
        <v>44750</v>
      </c>
      <c t="str" s="16" r="B2899">
        <v/>
      </c>
    </row>
    <row r="2900">
      <c s="5" r="A2900">
        <f>'Compost Data'!B2900</f>
        <v>44753</v>
      </c>
      <c t="str" s="16" r="B2900">
        <v/>
      </c>
    </row>
    <row r="2901">
      <c s="5" r="A2901">
        <f>'Compost Data'!B2901</f>
        <v>44754</v>
      </c>
      <c t="str" s="16" r="B2901">
        <v/>
      </c>
    </row>
    <row r="2902">
      <c s="5" r="A2902">
        <f>'Compost Data'!B2902</f>
        <v>44755</v>
      </c>
      <c t="str" s="16" r="B2902">
        <v/>
      </c>
    </row>
    <row r="2903">
      <c s="5" r="A2903">
        <f>'Compost Data'!B2903</f>
        <v>44756</v>
      </c>
      <c t="str" s="16" r="B2903">
        <v/>
      </c>
    </row>
    <row r="2904">
      <c s="5" r="A2904">
        <f>'Compost Data'!B2904</f>
        <v>44757</v>
      </c>
      <c t="str" s="16" r="B2904">
        <v/>
      </c>
    </row>
    <row r="2905">
      <c s="5" r="A2905">
        <f>'Compost Data'!B2905</f>
        <v>44760</v>
      </c>
      <c t="str" s="16" r="B2905">
        <v/>
      </c>
    </row>
    <row r="2906">
      <c s="5" r="A2906">
        <f>'Compost Data'!B2906</f>
        <v>44761</v>
      </c>
      <c t="str" s="16" r="B2906">
        <v/>
      </c>
    </row>
    <row r="2907">
      <c s="5" r="A2907">
        <f>'Compost Data'!B2907</f>
        <v>44762</v>
      </c>
      <c t="str" s="16" r="B2907">
        <v/>
      </c>
    </row>
    <row r="2908">
      <c s="5" r="A2908">
        <f>'Compost Data'!B2908</f>
        <v>44763</v>
      </c>
      <c t="str" s="16" r="B2908">
        <v/>
      </c>
    </row>
    <row r="2909">
      <c s="5" r="A2909">
        <f>'Compost Data'!B2909</f>
        <v>44764</v>
      </c>
      <c t="str" s="16" r="B2909">
        <v/>
      </c>
    </row>
    <row r="2910">
      <c s="5" r="A2910">
        <f>'Compost Data'!B2910</f>
        <v>44767</v>
      </c>
      <c t="str" s="16" r="B2910">
        <v/>
      </c>
    </row>
    <row r="2911">
      <c s="5" r="A2911">
        <f>'Compost Data'!B2911</f>
        <v>44768</v>
      </c>
      <c t="str" s="16" r="B2911">
        <v/>
      </c>
    </row>
    <row r="2912">
      <c s="5" r="A2912">
        <f>'Compost Data'!B2912</f>
        <v>44769</v>
      </c>
      <c t="str" s="16" r="B2912">
        <v/>
      </c>
    </row>
    <row r="2913">
      <c s="5" r="A2913">
        <f>'Compost Data'!B2913</f>
        <v>44770</v>
      </c>
      <c t="str" s="16" r="B2913">
        <v/>
      </c>
    </row>
    <row r="2914">
      <c s="5" r="A2914">
        <f>'Compost Data'!B2914</f>
        <v>44771</v>
      </c>
      <c t="str" s="16" r="B2914">
        <v/>
      </c>
    </row>
    <row r="2915">
      <c s="5" r="A2915">
        <f>'Compost Data'!B2915</f>
        <v>44774</v>
      </c>
      <c t="str" s="16" r="B2915">
        <v/>
      </c>
    </row>
    <row r="2916">
      <c s="5" r="A2916">
        <f>'Compost Data'!B2916</f>
        <v>44775</v>
      </c>
      <c t="str" s="16" r="B2916">
        <v/>
      </c>
    </row>
    <row r="2917">
      <c s="5" r="A2917">
        <f>'Compost Data'!B2917</f>
        <v>44776</v>
      </c>
      <c t="str" s="16" r="B2917">
        <v/>
      </c>
    </row>
    <row r="2918">
      <c s="5" r="A2918">
        <f>'Compost Data'!B2918</f>
        <v>44777</v>
      </c>
      <c t="str" s="16" r="B2918">
        <v/>
      </c>
    </row>
    <row r="2919">
      <c s="5" r="A2919">
        <f>'Compost Data'!B2919</f>
        <v>44778</v>
      </c>
      <c t="str" s="16" r="B2919">
        <v/>
      </c>
    </row>
    <row r="2920">
      <c s="5" r="A2920">
        <f>'Compost Data'!B2920</f>
        <v>44781</v>
      </c>
      <c t="str" s="16" r="B2920">
        <v/>
      </c>
    </row>
    <row r="2921">
      <c s="5" r="A2921">
        <f>'Compost Data'!B2921</f>
        <v>44782</v>
      </c>
      <c t="str" s="16" r="B2921">
        <v/>
      </c>
    </row>
    <row r="2922">
      <c s="5" r="A2922">
        <f>'Compost Data'!B2922</f>
        <v>44783</v>
      </c>
      <c t="str" s="16" r="B2922">
        <v/>
      </c>
    </row>
    <row r="2923">
      <c s="5" r="A2923">
        <f>'Compost Data'!B2923</f>
        <v>44784</v>
      </c>
      <c t="str" s="16" r="B2923">
        <v/>
      </c>
    </row>
    <row r="2924">
      <c s="5" r="A2924">
        <f>'Compost Data'!B2924</f>
        <v>44785</v>
      </c>
      <c t="str" s="16" r="B2924">
        <v/>
      </c>
    </row>
    <row r="2925">
      <c s="5" r="A2925">
        <f>'Compost Data'!B2925</f>
        <v>44788</v>
      </c>
      <c t="str" s="16" r="B2925">
        <v/>
      </c>
    </row>
    <row r="2926">
      <c s="5" r="A2926">
        <f>'Compost Data'!B2926</f>
        <v>44789</v>
      </c>
      <c t="str" s="16" r="B2926">
        <v/>
      </c>
    </row>
    <row r="2927">
      <c s="5" r="A2927">
        <f>'Compost Data'!B2927</f>
        <v>44790</v>
      </c>
      <c t="str" s="16" r="B2927">
        <v/>
      </c>
    </row>
    <row r="2928">
      <c s="5" r="A2928">
        <f>'Compost Data'!B2928</f>
        <v>44791</v>
      </c>
      <c t="str" s="16" r="B2928">
        <v/>
      </c>
    </row>
    <row r="2929">
      <c s="5" r="A2929">
        <f>'Compost Data'!B2929</f>
        <v>44792</v>
      </c>
      <c t="str" s="16" r="B2929">
        <v/>
      </c>
    </row>
    <row r="2930">
      <c s="5" r="A2930">
        <f>'Compost Data'!B2930</f>
        <v>44795</v>
      </c>
      <c t="str" s="16" r="B2930">
        <v/>
      </c>
    </row>
    <row r="2931">
      <c s="5" r="A2931">
        <f>'Compost Data'!B2931</f>
        <v>44796</v>
      </c>
      <c t="str" s="16" r="B2931">
        <v/>
      </c>
    </row>
    <row r="2932">
      <c s="5" r="A2932">
        <f>'Compost Data'!B2932</f>
        <v>44797</v>
      </c>
      <c t="str" s="16" r="B2932">
        <v/>
      </c>
    </row>
    <row r="2933">
      <c s="5" r="A2933">
        <f>'Compost Data'!B2933</f>
        <v>44798</v>
      </c>
      <c t="str" s="16" r="B2933">
        <v/>
      </c>
    </row>
    <row r="2934">
      <c s="5" r="A2934">
        <f>'Compost Data'!B2934</f>
        <v>44799</v>
      </c>
      <c t="str" s="16" r="B2934">
        <v/>
      </c>
    </row>
    <row r="2935">
      <c s="5" r="A2935">
        <f>'Compost Data'!B2935</f>
        <v>44802</v>
      </c>
      <c t="str" s="16" r="B2935">
        <v/>
      </c>
    </row>
    <row r="2936">
      <c s="5" r="A2936">
        <f>'Compost Data'!B2936</f>
        <v>44803</v>
      </c>
      <c t="str" s="16" r="B2936">
        <v/>
      </c>
    </row>
    <row r="2937">
      <c s="5" r="A2937">
        <f>'Compost Data'!B2937</f>
        <v>44804</v>
      </c>
      <c t="str" s="16" r="B2937">
        <v/>
      </c>
    </row>
    <row r="2938">
      <c s="5" r="A2938">
        <f>'Compost Data'!B2938</f>
        <v>44805</v>
      </c>
      <c t="str" s="16" r="B2938">
        <v/>
      </c>
    </row>
    <row r="2939">
      <c s="5" r="A2939">
        <f>'Compost Data'!B2939</f>
        <v>44806</v>
      </c>
      <c t="str" s="16" r="B2939">
        <v/>
      </c>
    </row>
    <row r="2940">
      <c s="5" r="A2940">
        <f>'Compost Data'!B2940</f>
        <v>44809</v>
      </c>
      <c t="str" s="16" r="B2940">
        <v/>
      </c>
    </row>
    <row r="2941">
      <c s="5" r="A2941">
        <f>'Compost Data'!B2941</f>
        <v>44810</v>
      </c>
      <c t="str" s="16" r="B2941">
        <v/>
      </c>
    </row>
    <row r="2942">
      <c s="5" r="A2942">
        <f>'Compost Data'!B2942</f>
        <v>44811</v>
      </c>
      <c t="str" s="16" r="B2942">
        <v/>
      </c>
    </row>
    <row r="2943">
      <c s="5" r="A2943">
        <f>'Compost Data'!B2943</f>
        <v>44812</v>
      </c>
      <c t="str" s="16" r="B2943">
        <v/>
      </c>
    </row>
    <row r="2944">
      <c s="5" r="A2944">
        <f>'Compost Data'!B2944</f>
        <v>44813</v>
      </c>
      <c t="str" s="16" r="B2944">
        <v/>
      </c>
    </row>
    <row r="2945">
      <c s="5" r="A2945">
        <f>'Compost Data'!B2945</f>
        <v>44816</v>
      </c>
      <c t="str" s="16" r="B2945">
        <v/>
      </c>
    </row>
    <row r="2946">
      <c s="5" r="A2946">
        <f>'Compost Data'!B2946</f>
        <v>44817</v>
      </c>
      <c t="str" s="16" r="B2946">
        <v/>
      </c>
    </row>
    <row r="2947">
      <c s="5" r="A2947">
        <f>'Compost Data'!B2947</f>
        <v>44818</v>
      </c>
      <c t="str" s="16" r="B2947">
        <v/>
      </c>
    </row>
    <row r="2948">
      <c s="5" r="A2948">
        <f>'Compost Data'!B2948</f>
        <v>44819</v>
      </c>
      <c t="str" s="16" r="B2948">
        <v/>
      </c>
    </row>
    <row r="2949">
      <c s="5" r="A2949">
        <f>'Compost Data'!B2949</f>
        <v>44820</v>
      </c>
      <c t="str" s="16" r="B2949">
        <v/>
      </c>
    </row>
    <row r="2950">
      <c s="5" r="A2950">
        <f>'Compost Data'!B2950</f>
        <v>44823</v>
      </c>
      <c t="str" s="16" r="B2950">
        <v/>
      </c>
    </row>
    <row r="2951">
      <c s="5" r="A2951">
        <f>'Compost Data'!B2951</f>
        <v>44824</v>
      </c>
      <c t="str" s="16" r="B2951">
        <v/>
      </c>
    </row>
    <row r="2952">
      <c s="5" r="A2952">
        <f>'Compost Data'!B2952</f>
        <v>44825</v>
      </c>
      <c t="str" s="16" r="B2952">
        <v/>
      </c>
    </row>
    <row r="2953">
      <c s="5" r="A2953">
        <f>'Compost Data'!B2953</f>
        <v>44826</v>
      </c>
      <c t="str" s="16" r="B2953">
        <v/>
      </c>
    </row>
    <row r="2954">
      <c s="5" r="A2954">
        <f>'Compost Data'!B2954</f>
        <v>44827</v>
      </c>
      <c t="str" s="16" r="B2954">
        <v/>
      </c>
    </row>
    <row r="2955">
      <c s="5" r="A2955">
        <f>'Compost Data'!B2955</f>
        <v>44830</v>
      </c>
      <c t="str" s="16" r="B2955">
        <v/>
      </c>
    </row>
    <row r="2956">
      <c s="5" r="A2956">
        <f>'Compost Data'!B2956</f>
        <v>44831</v>
      </c>
      <c t="str" s="16" r="B2956">
        <v/>
      </c>
    </row>
    <row r="2957">
      <c s="5" r="A2957">
        <f>'Compost Data'!B2957</f>
        <v>44832</v>
      </c>
      <c t="str" s="16" r="B2957">
        <v/>
      </c>
    </row>
    <row r="2958">
      <c s="5" r="A2958">
        <f>'Compost Data'!B2958</f>
        <v>44833</v>
      </c>
      <c t="str" s="16" r="B2958">
        <v/>
      </c>
    </row>
    <row r="2959">
      <c s="5" r="A2959">
        <f>'Compost Data'!B2959</f>
        <v>44834</v>
      </c>
      <c t="str" s="16" r="B2959">
        <v/>
      </c>
    </row>
    <row r="2960">
      <c s="5" r="A2960">
        <f>'Compost Data'!B2960</f>
        <v>44837</v>
      </c>
      <c t="str" s="16" r="B2960">
        <v/>
      </c>
    </row>
    <row r="2961">
      <c s="5" r="A2961">
        <f>'Compost Data'!B2961</f>
        <v>44838</v>
      </c>
      <c t="str" s="16" r="B2961">
        <v/>
      </c>
    </row>
    <row r="2962">
      <c s="5" r="A2962">
        <f>'Compost Data'!B2962</f>
        <v>44839</v>
      </c>
      <c t="str" s="16" r="B2962">
        <v/>
      </c>
    </row>
    <row r="2963">
      <c s="5" r="A2963">
        <f>'Compost Data'!B2963</f>
        <v>44840</v>
      </c>
      <c t="str" s="16" r="B2963">
        <v/>
      </c>
    </row>
    <row r="2964">
      <c s="5" r="A2964">
        <f>'Compost Data'!B2964</f>
        <v>44841</v>
      </c>
      <c t="str" s="16" r="B2964">
        <v/>
      </c>
    </row>
    <row r="2965">
      <c s="5" r="A2965">
        <f>'Compost Data'!B2965</f>
        <v>44844</v>
      </c>
      <c t="str" s="16" r="B2965">
        <v/>
      </c>
    </row>
    <row r="2966">
      <c s="5" r="A2966">
        <f>'Compost Data'!B2966</f>
        <v>44845</v>
      </c>
      <c t="str" s="16" r="B2966">
        <v/>
      </c>
    </row>
    <row r="2967">
      <c s="5" r="A2967">
        <f>'Compost Data'!B2967</f>
        <v>44846</v>
      </c>
      <c t="str" s="16" r="B2967">
        <v/>
      </c>
    </row>
    <row r="2968">
      <c s="5" r="A2968">
        <f>'Compost Data'!B2968</f>
        <v>44847</v>
      </c>
      <c t="str" s="16" r="B2968">
        <v/>
      </c>
    </row>
    <row r="2969">
      <c s="5" r="A2969">
        <f>'Compost Data'!B2969</f>
        <v>44848</v>
      </c>
      <c t="str" s="16" r="B2969">
        <v/>
      </c>
    </row>
    <row r="2970">
      <c s="5" r="A2970">
        <f>'Compost Data'!B2970</f>
        <v>44851</v>
      </c>
      <c t="str" s="16" r="B2970">
        <v/>
      </c>
    </row>
    <row r="2971">
      <c s="5" r="A2971">
        <f>'Compost Data'!B2971</f>
        <v>44852</v>
      </c>
      <c t="str" s="16" r="B2971">
        <v/>
      </c>
    </row>
    <row r="2972">
      <c s="5" r="A2972">
        <f>'Compost Data'!B2972</f>
        <v>44853</v>
      </c>
      <c t="str" s="16" r="B2972">
        <v/>
      </c>
    </row>
    <row r="2973">
      <c s="5" r="A2973">
        <f>'Compost Data'!B2973</f>
        <v>44854</v>
      </c>
      <c t="str" s="16" r="B2973">
        <v/>
      </c>
    </row>
    <row r="2974">
      <c s="5" r="A2974">
        <f>'Compost Data'!B2974</f>
        <v>44855</v>
      </c>
      <c t="str" s="16" r="B2974">
        <v/>
      </c>
    </row>
    <row r="2975">
      <c s="5" r="A2975">
        <f>'Compost Data'!B2975</f>
        <v>44858</v>
      </c>
      <c t="str" s="16" r="B2975">
        <v/>
      </c>
    </row>
    <row r="2976">
      <c s="5" r="A2976">
        <f>'Compost Data'!B2976</f>
        <v>44859</v>
      </c>
      <c t="str" s="16" r="B2976">
        <v/>
      </c>
    </row>
    <row r="2977">
      <c s="5" r="A2977">
        <f>'Compost Data'!B2977</f>
        <v>44860</v>
      </c>
      <c t="str" s="16" r="B2977">
        <v/>
      </c>
    </row>
    <row r="2978">
      <c s="5" r="A2978">
        <f>'Compost Data'!B2978</f>
        <v>44861</v>
      </c>
      <c t="str" s="16" r="B2978">
        <v/>
      </c>
    </row>
    <row r="2979">
      <c s="5" r="A2979">
        <f>'Compost Data'!B2979</f>
        <v>44862</v>
      </c>
      <c t="str" s="16" r="B2979">
        <v/>
      </c>
    </row>
    <row r="2980">
      <c s="5" r="A2980">
        <f>'Compost Data'!B2980</f>
        <v>44865</v>
      </c>
      <c t="str" s="16" r="B2980">
        <v/>
      </c>
    </row>
    <row r="2981">
      <c s="5" r="A2981">
        <f>'Compost Data'!B2981</f>
        <v>44866</v>
      </c>
      <c t="str" s="16" r="B2981">
        <v/>
      </c>
    </row>
    <row r="2982">
      <c s="5" r="A2982">
        <f>'Compost Data'!B2982</f>
        <v>44867</v>
      </c>
      <c t="str" s="16" r="B2982">
        <v/>
      </c>
    </row>
    <row r="2983">
      <c s="5" r="A2983">
        <f>'Compost Data'!B2983</f>
        <v>44868</v>
      </c>
      <c t="str" s="16" r="B2983">
        <v/>
      </c>
    </row>
    <row r="2984">
      <c s="5" r="A2984">
        <f>'Compost Data'!B2984</f>
        <v>44869</v>
      </c>
      <c t="str" s="16" r="B2984">
        <v/>
      </c>
    </row>
    <row r="2985">
      <c s="5" r="A2985">
        <f>'Compost Data'!B2985</f>
        <v>44872</v>
      </c>
      <c t="str" s="16" r="B2985">
        <v/>
      </c>
    </row>
    <row r="2986">
      <c s="5" r="A2986">
        <f>'Compost Data'!B2986</f>
        <v>44873</v>
      </c>
      <c t="str" s="16" r="B2986">
        <v/>
      </c>
    </row>
    <row r="2987">
      <c s="5" r="A2987">
        <f>'Compost Data'!B2987</f>
        <v>44874</v>
      </c>
      <c t="str" s="16" r="B2987">
        <v/>
      </c>
    </row>
    <row r="2988">
      <c s="5" r="A2988">
        <f>'Compost Data'!B2988</f>
        <v>44875</v>
      </c>
      <c t="str" s="16" r="B2988">
        <v/>
      </c>
    </row>
    <row r="2989">
      <c s="5" r="A2989">
        <f>'Compost Data'!B2989</f>
        <v>44876</v>
      </c>
      <c t="str" s="16" r="B2989">
        <v/>
      </c>
    </row>
    <row r="2990">
      <c s="5" r="A2990">
        <f>'Compost Data'!B2990</f>
        <v>44879</v>
      </c>
      <c t="str" s="16" r="B2990">
        <v/>
      </c>
    </row>
    <row r="2991">
      <c s="5" r="A2991">
        <f>'Compost Data'!B2991</f>
        <v>44880</v>
      </c>
      <c t="str" s="16" r="B2991">
        <v/>
      </c>
    </row>
    <row r="2992">
      <c s="5" r="A2992">
        <f>'Compost Data'!B2992</f>
        <v>44881</v>
      </c>
      <c t="str" s="16" r="B2992">
        <v/>
      </c>
    </row>
    <row r="2993">
      <c s="5" r="A2993">
        <f>'Compost Data'!B2993</f>
        <v>44882</v>
      </c>
      <c t="str" s="16" r="B2993">
        <v/>
      </c>
    </row>
    <row r="2994">
      <c s="5" r="A2994">
        <f>'Compost Data'!B2994</f>
        <v>44883</v>
      </c>
      <c t="str" s="16" r="B2994">
        <v/>
      </c>
    </row>
    <row r="2995">
      <c s="5" r="A2995">
        <f>'Compost Data'!B2995</f>
        <v>44886</v>
      </c>
      <c t="str" s="16" r="B2995">
        <v/>
      </c>
    </row>
    <row r="2996">
      <c s="5" r="A2996">
        <f>'Compost Data'!B2996</f>
        <v>44887</v>
      </c>
      <c t="str" s="16" r="B2996">
        <v/>
      </c>
    </row>
    <row r="2997">
      <c s="5" r="A2997">
        <f>'Compost Data'!B2997</f>
        <v>44888</v>
      </c>
      <c t="str" s="16" r="B2997">
        <v/>
      </c>
    </row>
    <row r="2998">
      <c s="5" r="A2998">
        <f>'Compost Data'!B2998</f>
        <v>44889</v>
      </c>
      <c t="str" s="16" r="B2998">
        <v/>
      </c>
    </row>
    <row r="2999">
      <c s="5" r="A2999">
        <f>'Compost Data'!B2999</f>
        <v>44890</v>
      </c>
      <c t="str" s="16" r="B2999">
        <v/>
      </c>
    </row>
    <row r="3000">
      <c s="5" r="A3000">
        <f>'Compost Data'!B3000</f>
        <v>44893</v>
      </c>
      <c t="str" s="16" r="B3000">
        <v/>
      </c>
    </row>
    <row r="3001">
      <c s="5" r="A3001">
        <f>'Compost Data'!B3001</f>
        <v>44894</v>
      </c>
      <c t="str" s="16" r="B3001">
        <v/>
      </c>
    </row>
    <row r="3002">
      <c s="5" r="A3002">
        <f>'Compost Data'!B3002</f>
        <v>44895</v>
      </c>
      <c t="str" s="16" r="B3002">
        <v/>
      </c>
    </row>
    <row r="3003">
      <c s="5" r="A3003">
        <f>'Compost Data'!B3003</f>
        <v>44896</v>
      </c>
      <c t="str" s="16" r="B3003">
        <v/>
      </c>
    </row>
    <row r="3004">
      <c s="5" r="A3004">
        <f>'Compost Data'!B3004</f>
        <v>44897</v>
      </c>
      <c t="str" s="16" r="B3004">
        <v/>
      </c>
    </row>
    <row r="3005">
      <c s="5" r="A3005">
        <f>'Compost Data'!B3005</f>
        <v>44900</v>
      </c>
      <c t="str" s="16" r="B3005">
        <v/>
      </c>
    </row>
    <row r="3006">
      <c s="5" r="A3006">
        <f>'Compost Data'!B3006</f>
        <v>44901</v>
      </c>
      <c t="str" s="16" r="B3006">
        <v/>
      </c>
    </row>
    <row r="3007">
      <c s="5" r="A3007">
        <f>'Compost Data'!B3007</f>
        <v>44902</v>
      </c>
      <c t="str" s="16" r="B3007">
        <v/>
      </c>
    </row>
    <row r="3008">
      <c s="5" r="A3008">
        <f>'Compost Data'!B3008</f>
        <v>44903</v>
      </c>
      <c t="str" s="16" r="B3008">
        <v/>
      </c>
    </row>
    <row r="3009">
      <c s="5" r="A3009">
        <f>'Compost Data'!B3009</f>
        <v>44904</v>
      </c>
      <c t="str" s="16" r="B3009">
        <v/>
      </c>
    </row>
    <row r="3010">
      <c s="5" r="A3010">
        <f>'Compost Data'!B3010</f>
        <v>44907</v>
      </c>
      <c t="str" s="16" r="B3010">
        <v/>
      </c>
    </row>
    <row r="3011">
      <c s="5" r="A3011">
        <f>'Compost Data'!B3011</f>
        <v>44908</v>
      </c>
      <c t="str" s="16" r="B3011">
        <v/>
      </c>
    </row>
    <row r="3012">
      <c s="5" r="A3012">
        <f>'Compost Data'!B3012</f>
        <v>44909</v>
      </c>
      <c t="str" s="16" r="B3012">
        <v/>
      </c>
    </row>
    <row r="3013">
      <c s="5" r="A3013">
        <f>'Compost Data'!B3013</f>
        <v>44910</v>
      </c>
      <c t="str" s="16" r="B3013">
        <v/>
      </c>
    </row>
    <row r="3014">
      <c s="5" r="A3014">
        <f>'Compost Data'!B3014</f>
        <v>44911</v>
      </c>
      <c t="str" s="16" r="B3014">
        <v/>
      </c>
    </row>
    <row r="3015">
      <c s="5" r="A3015">
        <f>'Compost Data'!B3015</f>
        <v>44914</v>
      </c>
      <c t="str" s="16" r="B3015">
        <v/>
      </c>
    </row>
    <row r="3016">
      <c s="5" r="A3016">
        <f>'Compost Data'!B3016</f>
        <v>44915</v>
      </c>
      <c t="str" s="16" r="B3016">
        <v/>
      </c>
    </row>
    <row r="3017">
      <c s="5" r="A3017">
        <f>'Compost Data'!B3017</f>
        <v>44916</v>
      </c>
      <c t="str" s="16" r="B3017">
        <v/>
      </c>
    </row>
    <row r="3018">
      <c s="5" r="A3018">
        <f>'Compost Data'!B3018</f>
        <v>44917</v>
      </c>
      <c t="str" s="16" r="B3018">
        <v/>
      </c>
    </row>
    <row r="3019">
      <c s="5" r="A3019">
        <f>'Compost Data'!B3019</f>
        <v>44918</v>
      </c>
      <c t="str" s="16" r="B3019">
        <v/>
      </c>
    </row>
    <row r="3020">
      <c s="5" r="A3020">
        <f>'Compost Data'!B3020</f>
        <v>44921</v>
      </c>
      <c t="str" s="16" r="B3020">
        <v/>
      </c>
    </row>
    <row r="3021">
      <c s="5" r="A3021">
        <f>'Compost Data'!B3021</f>
        <v>44922</v>
      </c>
      <c t="str" s="16" r="B3021">
        <v/>
      </c>
    </row>
    <row r="3022">
      <c s="5" r="A3022">
        <f>'Compost Data'!B3022</f>
        <v>44923</v>
      </c>
      <c t="str" s="16" r="B3022">
        <v/>
      </c>
    </row>
    <row r="3023">
      <c s="5" r="A3023">
        <f>'Compost Data'!B3023</f>
        <v>44924</v>
      </c>
      <c t="str" s="16" r="B3023">
        <v/>
      </c>
    </row>
    <row r="3024">
      <c s="5" r="A3024">
        <f>'Compost Data'!B3024</f>
        <v>44925</v>
      </c>
      <c t="str" s="16" r="B3024">
        <v/>
      </c>
    </row>
    <row r="3025">
      <c s="5" r="A3025">
        <f>'Compost Data'!B3025</f>
        <v>44928</v>
      </c>
      <c t="str" s="16" r="B3025">
        <v/>
      </c>
    </row>
    <row r="3026">
      <c s="5" r="A3026">
        <f>'Compost Data'!B3026</f>
        <v>44929</v>
      </c>
      <c t="str" s="16" r="B3026">
        <v/>
      </c>
    </row>
    <row r="3027">
      <c s="5" r="A3027">
        <f>'Compost Data'!B3027</f>
        <v>44930</v>
      </c>
      <c t="str" s="16" r="B3027">
        <v/>
      </c>
    </row>
    <row r="3028">
      <c s="5" r="A3028">
        <f>'Compost Data'!B3028</f>
        <v>44931</v>
      </c>
      <c t="str" s="16" r="B3028">
        <v/>
      </c>
    </row>
    <row r="3029">
      <c s="5" r="A3029">
        <f>'Compost Data'!B3029</f>
        <v>44932</v>
      </c>
      <c t="str" s="16" r="B3029">
        <v/>
      </c>
    </row>
    <row r="3030">
      <c s="5" r="A3030">
        <f>'Compost Data'!B3030</f>
        <v>44935</v>
      </c>
      <c t="str" s="16" r="B3030">
        <v/>
      </c>
    </row>
    <row r="3031">
      <c s="5" r="A3031">
        <f>'Compost Data'!B3031</f>
        <v>44936</v>
      </c>
      <c t="str" s="16" r="B3031">
        <v/>
      </c>
    </row>
    <row r="3032">
      <c s="5" r="A3032">
        <f>'Compost Data'!B3032</f>
        <v>44937</v>
      </c>
      <c t="str" s="16" r="B3032">
        <v/>
      </c>
    </row>
    <row r="3033">
      <c s="5" r="A3033">
        <f>'Compost Data'!B3033</f>
        <v>44938</v>
      </c>
      <c t="str" s="16" r="B3033">
        <v/>
      </c>
    </row>
    <row r="3034">
      <c s="5" r="A3034">
        <f>'Compost Data'!B3034</f>
        <v>44939</v>
      </c>
      <c t="str" s="16" r="B3034">
        <v/>
      </c>
    </row>
    <row r="3035">
      <c s="5" r="A3035">
        <f>'Compost Data'!B3035</f>
        <v>44942</v>
      </c>
      <c t="str" s="16" r="B3035">
        <v/>
      </c>
    </row>
    <row r="3036">
      <c s="5" r="A3036">
        <f>'Compost Data'!B3036</f>
        <v>44943</v>
      </c>
      <c t="str" s="16" r="B3036">
        <v/>
      </c>
    </row>
    <row r="3037">
      <c s="5" r="A3037">
        <f>'Compost Data'!B3037</f>
        <v>44944</v>
      </c>
      <c t="str" s="16" r="B3037">
        <v/>
      </c>
    </row>
    <row r="3038">
      <c s="5" r="A3038">
        <f>'Compost Data'!B3038</f>
        <v>44945</v>
      </c>
      <c t="str" s="16" r="B3038">
        <v/>
      </c>
    </row>
    <row r="3039">
      <c s="5" r="A3039">
        <f>'Compost Data'!B3039</f>
        <v>44946</v>
      </c>
      <c t="str" s="16" r="B3039">
        <v/>
      </c>
    </row>
    <row r="3040">
      <c s="5" r="A3040">
        <f>'Compost Data'!B3040</f>
        <v>44949</v>
      </c>
      <c t="str" s="16" r="B3040">
        <v/>
      </c>
    </row>
    <row r="3041">
      <c s="5" r="A3041">
        <f>'Compost Data'!B3041</f>
        <v>44950</v>
      </c>
      <c t="str" s="16" r="B3041">
        <v/>
      </c>
    </row>
    <row r="3042">
      <c s="5" r="A3042">
        <f>'Compost Data'!B3042</f>
        <v>44951</v>
      </c>
      <c t="str" s="16" r="B3042">
        <v/>
      </c>
    </row>
    <row r="3043">
      <c s="5" r="A3043">
        <f>'Compost Data'!B3043</f>
        <v>44952</v>
      </c>
      <c t="str" s="16" r="B3043">
        <v/>
      </c>
    </row>
    <row r="3044">
      <c s="5" r="A3044">
        <f>'Compost Data'!B3044</f>
        <v>44953</v>
      </c>
      <c t="str" s="16" r="B3044">
        <v/>
      </c>
    </row>
    <row r="3045">
      <c s="5" r="A3045">
        <f>'Compost Data'!B3045</f>
        <v>44956</v>
      </c>
      <c t="str" s="16" r="B3045">
        <v/>
      </c>
    </row>
    <row r="3046">
      <c s="5" r="A3046">
        <f>'Compost Data'!B3046</f>
        <v>44957</v>
      </c>
      <c t="str" s="16" r="B3046">
        <v/>
      </c>
    </row>
    <row r="3047">
      <c s="5" r="A3047">
        <f>'Compost Data'!B3047</f>
        <v>44958</v>
      </c>
      <c t="str" s="16" r="B3047">
        <v/>
      </c>
    </row>
    <row r="3048">
      <c s="5" r="A3048">
        <f>'Compost Data'!B3048</f>
        <v>44959</v>
      </c>
      <c t="str" s="16" r="B3048">
        <v/>
      </c>
    </row>
    <row r="3049">
      <c s="5" r="A3049">
        <f>'Compost Data'!B3049</f>
        <v>44960</v>
      </c>
      <c t="str" s="16" r="B3049">
        <v/>
      </c>
    </row>
    <row r="3050">
      <c s="5" r="A3050">
        <f>'Compost Data'!B3050</f>
        <v>44963</v>
      </c>
      <c t="str" s="16" r="B3050">
        <v/>
      </c>
    </row>
    <row r="3051">
      <c s="5" r="A3051">
        <f>'Compost Data'!B3051</f>
        <v>44964</v>
      </c>
      <c t="str" s="16" r="B3051">
        <v/>
      </c>
    </row>
    <row r="3052">
      <c s="5" r="A3052">
        <f>'Compost Data'!B3052</f>
        <v>44965</v>
      </c>
      <c t="str" s="16" r="B3052">
        <v/>
      </c>
    </row>
    <row r="3053">
      <c s="5" r="A3053">
        <f>'Compost Data'!B3053</f>
        <v>44966</v>
      </c>
      <c t="str" s="16" r="B3053">
        <v/>
      </c>
    </row>
    <row r="3054">
      <c s="5" r="A3054">
        <f>'Compost Data'!B3054</f>
        <v>44967</v>
      </c>
      <c t="str" s="16" r="B3054">
        <v/>
      </c>
    </row>
    <row r="3055">
      <c s="5" r="A3055">
        <f>'Compost Data'!B3055</f>
        <v>44970</v>
      </c>
      <c t="str" s="16" r="B3055">
        <v/>
      </c>
    </row>
    <row r="3056">
      <c s="5" r="A3056">
        <f>'Compost Data'!B3056</f>
        <v>44971</v>
      </c>
      <c t="str" s="16" r="B3056">
        <v/>
      </c>
    </row>
    <row r="3057">
      <c s="5" r="A3057">
        <f>'Compost Data'!B3057</f>
        <v>44972</v>
      </c>
      <c t="str" s="16" r="B3057">
        <v/>
      </c>
    </row>
    <row r="3058">
      <c s="5" r="A3058">
        <f>'Compost Data'!B3058</f>
        <v>44973</v>
      </c>
      <c t="str" s="16" r="B3058">
        <v/>
      </c>
    </row>
    <row r="3059">
      <c s="5" r="A3059">
        <f>'Compost Data'!B3059</f>
        <v>44974</v>
      </c>
      <c t="str" s="16" r="B3059">
        <v/>
      </c>
    </row>
    <row r="3060">
      <c s="5" r="A3060">
        <f>'Compost Data'!B3060</f>
        <v>44977</v>
      </c>
      <c t="str" s="16" r="B3060">
        <v/>
      </c>
    </row>
    <row r="3061">
      <c s="5" r="A3061">
        <f>'Compost Data'!B3061</f>
        <v>44978</v>
      </c>
      <c t="str" s="16" r="B3061">
        <v/>
      </c>
    </row>
    <row r="3062">
      <c s="5" r="A3062">
        <f>'Compost Data'!B3062</f>
        <v>44979</v>
      </c>
      <c t="str" s="16" r="B3062">
        <v/>
      </c>
    </row>
    <row r="3063">
      <c s="5" r="A3063">
        <f>'Compost Data'!B3063</f>
        <v>44980</v>
      </c>
      <c t="str" s="16" r="B3063">
        <v/>
      </c>
    </row>
    <row r="3064">
      <c s="5" r="A3064">
        <f>'Compost Data'!B3064</f>
        <v>44981</v>
      </c>
      <c t="str" s="16" r="B3064">
        <v/>
      </c>
    </row>
    <row r="3065">
      <c s="5" r="A3065">
        <f>'Compost Data'!B3065</f>
        <v>44984</v>
      </c>
      <c t="str" s="16" r="B3065">
        <v/>
      </c>
    </row>
    <row r="3066">
      <c s="5" r="A3066">
        <f>'Compost Data'!B3066</f>
        <v>44985</v>
      </c>
      <c t="str" s="16" r="B3066">
        <v/>
      </c>
    </row>
    <row r="3067">
      <c s="5" r="A3067">
        <f>'Compost Data'!B3067</f>
        <v>44986</v>
      </c>
      <c t="str" s="16" r="B3067">
        <v/>
      </c>
    </row>
    <row r="3068">
      <c s="5" r="A3068">
        <f>'Compost Data'!B3068</f>
        <v>44987</v>
      </c>
      <c t="str" s="16" r="B3068">
        <v/>
      </c>
    </row>
    <row r="3069">
      <c s="5" r="A3069">
        <f>'Compost Data'!B3069</f>
        <v>44988</v>
      </c>
      <c t="str" s="16" r="B3069">
        <v/>
      </c>
    </row>
    <row r="3070">
      <c s="5" r="A3070">
        <f>'Compost Data'!B3070</f>
        <v>44991</v>
      </c>
      <c t="str" s="16" r="B3070">
        <v/>
      </c>
    </row>
    <row r="3071">
      <c s="5" r="A3071">
        <f>'Compost Data'!B3071</f>
        <v>44992</v>
      </c>
      <c t="str" s="16" r="B3071">
        <v/>
      </c>
    </row>
    <row r="3072">
      <c s="5" r="A3072">
        <f>'Compost Data'!B3072</f>
        <v>44993</v>
      </c>
      <c t="str" s="16" r="B3072">
        <v/>
      </c>
    </row>
    <row r="3073">
      <c s="5" r="A3073">
        <f>'Compost Data'!B3073</f>
        <v>44994</v>
      </c>
      <c t="str" s="16" r="B3073">
        <v/>
      </c>
    </row>
    <row r="3074">
      <c s="5" r="A3074">
        <f>'Compost Data'!B3074</f>
        <v>44995</v>
      </c>
      <c t="str" s="16" r="B3074">
        <v/>
      </c>
    </row>
    <row r="3075">
      <c s="5" r="A3075">
        <f>'Compost Data'!B3075</f>
        <v>44998</v>
      </c>
      <c t="str" s="16" r="B3075">
        <v/>
      </c>
    </row>
    <row r="3076">
      <c s="5" r="A3076">
        <f>'Compost Data'!B3076</f>
        <v>44999</v>
      </c>
      <c t="str" s="16" r="B3076">
        <v/>
      </c>
    </row>
    <row r="3077">
      <c s="5" r="A3077">
        <f>'Compost Data'!B3077</f>
        <v>45000</v>
      </c>
      <c t="str" s="16" r="B3077">
        <v/>
      </c>
    </row>
    <row r="3078">
      <c s="5" r="A3078">
        <f>'Compost Data'!B3078</f>
        <v>45001</v>
      </c>
      <c t="str" s="16" r="B3078">
        <v/>
      </c>
    </row>
    <row r="3079">
      <c s="5" r="A3079">
        <f>'Compost Data'!B3079</f>
        <v>45002</v>
      </c>
      <c t="str" s="16" r="B3079">
        <v/>
      </c>
    </row>
    <row r="3080">
      <c s="5" r="A3080">
        <f>'Compost Data'!B3080</f>
        <v>45005</v>
      </c>
      <c t="str" s="16" r="B3080">
        <v/>
      </c>
    </row>
    <row r="3081">
      <c s="5" r="A3081">
        <f>'Compost Data'!B3081</f>
        <v>45006</v>
      </c>
      <c t="str" s="16" r="B3081">
        <v/>
      </c>
    </row>
    <row r="3082">
      <c s="5" r="A3082">
        <f>'Compost Data'!B3082</f>
        <v>45007</v>
      </c>
      <c t="str" s="16" r="B3082">
        <v/>
      </c>
    </row>
    <row r="3083">
      <c s="5" r="A3083">
        <f>'Compost Data'!B3083</f>
        <v>45008</v>
      </c>
      <c t="str" s="16" r="B3083">
        <v/>
      </c>
    </row>
    <row r="3084">
      <c s="5" r="A3084">
        <f>'Compost Data'!B3084</f>
        <v>45009</v>
      </c>
      <c t="str" s="16" r="B3084">
        <v/>
      </c>
    </row>
    <row r="3085">
      <c s="5" r="A3085">
        <f>'Compost Data'!B3085</f>
        <v>45012</v>
      </c>
      <c t="str" s="16" r="B3085">
        <v/>
      </c>
    </row>
    <row r="3086">
      <c s="5" r="A3086">
        <f>'Compost Data'!B3086</f>
        <v>45013</v>
      </c>
      <c t="str" s="16" r="B3086">
        <v/>
      </c>
    </row>
    <row r="3087">
      <c s="5" r="A3087">
        <f>'Compost Data'!B3087</f>
        <v>45014</v>
      </c>
      <c t="str" s="16" r="B3087">
        <v/>
      </c>
    </row>
    <row r="3088">
      <c s="5" r="A3088">
        <f>'Compost Data'!B3088</f>
        <v>45015</v>
      </c>
      <c t="str" s="16" r="B3088">
        <v/>
      </c>
    </row>
    <row r="3089">
      <c s="5" r="A3089">
        <f>'Compost Data'!B3089</f>
        <v>45016</v>
      </c>
      <c t="str" s="16" r="B3089">
        <v/>
      </c>
    </row>
    <row r="3090">
      <c s="5" r="A3090">
        <f>'Compost Data'!B3090</f>
        <v>45019</v>
      </c>
      <c t="str" s="16" r="B3090">
        <v/>
      </c>
    </row>
    <row r="3091">
      <c s="5" r="A3091">
        <f>'Compost Data'!B3091</f>
        <v>45020</v>
      </c>
      <c t="str" s="16" r="B3091">
        <v/>
      </c>
    </row>
    <row r="3092">
      <c s="5" r="A3092">
        <f>'Compost Data'!B3092</f>
        <v>45021</v>
      </c>
      <c t="str" s="16" r="B3092">
        <v/>
      </c>
    </row>
    <row r="3093">
      <c s="5" r="A3093">
        <f>'Compost Data'!B3093</f>
        <v>45022</v>
      </c>
      <c t="str" s="16" r="B3093">
        <v/>
      </c>
    </row>
    <row r="3094">
      <c s="5" r="A3094">
        <f>'Compost Data'!B3094</f>
        <v>45023</v>
      </c>
      <c t="str" s="16" r="B3094">
        <v/>
      </c>
    </row>
    <row r="3095">
      <c s="5" r="A3095">
        <f>'Compost Data'!B3095</f>
        <v>45026</v>
      </c>
      <c t="str" s="16" r="B3095">
        <v/>
      </c>
    </row>
    <row r="3096">
      <c s="5" r="A3096">
        <f>'Compost Data'!B3096</f>
        <v>45027</v>
      </c>
      <c t="str" s="16" r="B3096">
        <v/>
      </c>
    </row>
    <row r="3097">
      <c s="5" r="A3097">
        <f>'Compost Data'!B3097</f>
        <v>45028</v>
      </c>
      <c t="str" s="16" r="B3097">
        <v/>
      </c>
    </row>
    <row r="3098">
      <c s="5" r="A3098">
        <f>'Compost Data'!B3098</f>
        <v>45029</v>
      </c>
      <c t="str" s="16" r="B3098">
        <v/>
      </c>
    </row>
    <row r="3099">
      <c s="5" r="A3099">
        <f>'Compost Data'!B3099</f>
        <v>45030</v>
      </c>
      <c t="str" s="16" r="B3099">
        <v/>
      </c>
    </row>
    <row r="3100">
      <c s="5" r="A3100">
        <f>'Compost Data'!B3100</f>
        <v>45033</v>
      </c>
      <c t="str" s="16" r="B3100">
        <v/>
      </c>
    </row>
    <row r="3101">
      <c s="5" r="A3101">
        <f>'Compost Data'!B3101</f>
        <v>45034</v>
      </c>
      <c t="str" s="16" r="B3101">
        <v/>
      </c>
    </row>
    <row r="3102">
      <c s="5" r="A3102">
        <f>'Compost Data'!B3102</f>
        <v>45035</v>
      </c>
      <c t="str" s="16" r="B3102">
        <v/>
      </c>
    </row>
    <row r="3103">
      <c s="5" r="A3103">
        <f>'Compost Data'!B3103</f>
        <v>45036</v>
      </c>
      <c t="str" s="16" r="B3103">
        <v/>
      </c>
    </row>
    <row r="3104">
      <c s="5" r="A3104">
        <f>'Compost Data'!B3104</f>
        <v>45037</v>
      </c>
      <c t="str" s="16" r="B3104">
        <v/>
      </c>
    </row>
    <row r="3105">
      <c s="5" r="A3105">
        <f>'Compost Data'!B3105</f>
        <v>45040</v>
      </c>
      <c t="str" s="16" r="B3105">
        <v/>
      </c>
    </row>
    <row r="3106">
      <c s="5" r="A3106">
        <f>'Compost Data'!B3106</f>
        <v>45041</v>
      </c>
      <c t="str" s="16" r="B3106">
        <v/>
      </c>
    </row>
    <row r="3107">
      <c s="5" r="A3107">
        <f>'Compost Data'!B3107</f>
        <v>45042</v>
      </c>
      <c t="str" s="16" r="B3107">
        <v/>
      </c>
    </row>
    <row r="3108">
      <c s="5" r="A3108">
        <f>'Compost Data'!B3108</f>
        <v>45043</v>
      </c>
      <c t="str" s="16" r="B3108">
        <v/>
      </c>
    </row>
    <row r="3109">
      <c s="5" r="A3109">
        <f>'Compost Data'!B3109</f>
        <v>45044</v>
      </c>
      <c t="str" s="16" r="B3109">
        <v/>
      </c>
    </row>
    <row r="3110">
      <c s="5" r="A3110">
        <f>'Compost Data'!B3110</f>
        <v>45047</v>
      </c>
      <c t="str" s="16" r="B3110">
        <v/>
      </c>
    </row>
    <row r="3111">
      <c s="5" r="A3111">
        <f>'Compost Data'!B3111</f>
        <v>45048</v>
      </c>
      <c t="str" s="16" r="B3111">
        <v/>
      </c>
    </row>
    <row r="3112">
      <c s="5" r="A3112">
        <f>'Compost Data'!B3112</f>
        <v>45049</v>
      </c>
      <c t="str" s="16" r="B3112">
        <v/>
      </c>
    </row>
    <row r="3113">
      <c s="5" r="A3113">
        <f>'Compost Data'!B3113</f>
        <v>45050</v>
      </c>
      <c t="str" s="16" r="B3113">
        <v/>
      </c>
    </row>
    <row r="3114">
      <c s="5" r="A3114">
        <f>'Compost Data'!B3114</f>
        <v>45051</v>
      </c>
      <c t="str" s="16" r="B3114">
        <v/>
      </c>
    </row>
    <row r="3115">
      <c s="5" r="A3115">
        <f>'Compost Data'!B3115</f>
        <v>45054</v>
      </c>
      <c t="str" s="16" r="B3115">
        <v/>
      </c>
    </row>
    <row r="3116">
      <c s="5" r="A3116">
        <f>'Compost Data'!B3116</f>
        <v>45055</v>
      </c>
      <c t="str" s="16" r="B3116">
        <v/>
      </c>
    </row>
    <row r="3117">
      <c s="5" r="A3117">
        <f>'Compost Data'!B3117</f>
        <v>45056</v>
      </c>
      <c t="str" s="16" r="B3117">
        <v/>
      </c>
    </row>
    <row r="3118">
      <c s="5" r="A3118">
        <f>'Compost Data'!B3118</f>
        <v>45057</v>
      </c>
      <c t="str" s="16" r="B3118">
        <v/>
      </c>
    </row>
    <row r="3119">
      <c s="5" r="A3119">
        <f>'Compost Data'!B3119</f>
        <v>45058</v>
      </c>
      <c t="str" s="16" r="B3119">
        <v/>
      </c>
    </row>
    <row r="3120">
      <c s="5" r="A3120">
        <f>'Compost Data'!B3120</f>
        <v>45061</v>
      </c>
      <c t="str" s="16" r="B3120">
        <v/>
      </c>
    </row>
    <row r="3121">
      <c s="5" r="A3121">
        <f>'Compost Data'!B3121</f>
        <v>45062</v>
      </c>
      <c t="str" s="16" r="B3121">
        <v/>
      </c>
    </row>
    <row r="3122">
      <c s="5" r="A3122">
        <f>'Compost Data'!B3122</f>
        <v>45063</v>
      </c>
      <c t="str" s="16" r="B3122">
        <v/>
      </c>
    </row>
    <row r="3123">
      <c s="5" r="A3123">
        <f>'Compost Data'!B3123</f>
        <v>45064</v>
      </c>
      <c t="str" s="16" r="B3123">
        <v/>
      </c>
    </row>
    <row r="3124">
      <c s="5" r="A3124">
        <f>'Compost Data'!B3124</f>
        <v>45065</v>
      </c>
      <c t="str" s="16" r="B3124">
        <v/>
      </c>
    </row>
    <row r="3125">
      <c s="5" r="A3125">
        <f>'Compost Data'!B3125</f>
        <v>45068</v>
      </c>
      <c t="str" s="16" r="B3125">
        <v/>
      </c>
    </row>
    <row r="3126">
      <c s="5" r="A3126">
        <f>'Compost Data'!B3126</f>
        <v>45069</v>
      </c>
      <c t="str" s="16" r="B3126">
        <v/>
      </c>
    </row>
    <row r="3127">
      <c s="5" r="A3127">
        <f>'Compost Data'!B3127</f>
        <v>45070</v>
      </c>
      <c t="str" s="16" r="B3127">
        <v/>
      </c>
    </row>
    <row r="3128">
      <c s="5" r="A3128">
        <f>'Compost Data'!B3128</f>
        <v>45071</v>
      </c>
      <c t="str" s="16" r="B3128">
        <v/>
      </c>
    </row>
    <row r="3129">
      <c s="5" r="A3129">
        <f>'Compost Data'!B3129</f>
        <v>45072</v>
      </c>
      <c t="str" s="16" r="B3129">
        <v/>
      </c>
    </row>
    <row r="3130">
      <c s="5" r="A3130">
        <f>'Compost Data'!B3130</f>
        <v>45075</v>
      </c>
      <c t="str" s="16" r="B3130">
        <v/>
      </c>
    </row>
    <row r="3131">
      <c s="5" r="A3131">
        <f>'Compost Data'!B3131</f>
        <v>45076</v>
      </c>
      <c t="str" s="16" r="B3131">
        <v/>
      </c>
    </row>
    <row r="3132">
      <c s="5" r="A3132">
        <f>'Compost Data'!B3132</f>
        <v>45077</v>
      </c>
      <c t="str" s="16" r="B3132">
        <v/>
      </c>
    </row>
    <row r="3133">
      <c s="5" r="A3133">
        <f>'Compost Data'!B3133</f>
        <v>45078</v>
      </c>
      <c t="str" s="16" r="B3133">
        <v/>
      </c>
    </row>
    <row r="3134">
      <c s="5" r="A3134">
        <f>'Compost Data'!B3134</f>
        <v>45079</v>
      </c>
      <c t="str" s="16" r="B3134">
        <v/>
      </c>
    </row>
    <row r="3135">
      <c s="5" r="A3135">
        <f>'Compost Data'!B3135</f>
        <v>45082</v>
      </c>
      <c t="str" s="16" r="B3135">
        <v/>
      </c>
    </row>
    <row r="3136">
      <c s="5" r="A3136">
        <f>'Compost Data'!B3136</f>
        <v>45083</v>
      </c>
      <c t="str" s="16" r="B3136">
        <v/>
      </c>
    </row>
    <row r="3137">
      <c s="5" r="A3137">
        <f>'Compost Data'!B3137</f>
        <v>45084</v>
      </c>
      <c t="str" s="16" r="B3137">
        <v/>
      </c>
    </row>
    <row r="3138">
      <c s="5" r="A3138">
        <f>'Compost Data'!B3138</f>
        <v>45085</v>
      </c>
      <c t="str" s="16" r="B3138">
        <v/>
      </c>
    </row>
    <row r="3139">
      <c s="5" r="A3139">
        <f>'Compost Data'!B3139</f>
        <v>45086</v>
      </c>
      <c t="str" s="16" r="B3139">
        <v/>
      </c>
    </row>
    <row r="3140">
      <c s="5" r="A3140">
        <f>'Compost Data'!B3140</f>
        <v>45089</v>
      </c>
      <c t="str" s="16" r="B3140">
        <v/>
      </c>
    </row>
    <row r="3141">
      <c s="5" r="A3141">
        <f>'Compost Data'!B3141</f>
        <v>45090</v>
      </c>
      <c t="str" s="16" r="B3141">
        <v/>
      </c>
    </row>
    <row r="3142">
      <c s="5" r="A3142">
        <f>'Compost Data'!B3142</f>
        <v>45091</v>
      </c>
      <c t="str" s="16" r="B3142">
        <v/>
      </c>
    </row>
    <row r="3143">
      <c s="5" r="A3143">
        <f>'Compost Data'!B3143</f>
        <v>45092</v>
      </c>
      <c t="str" s="16" r="B3143">
        <v/>
      </c>
    </row>
    <row r="3144">
      <c s="5" r="A3144">
        <f>'Compost Data'!B3144</f>
        <v>45093</v>
      </c>
      <c t="str" s="16" r="B3144">
        <v/>
      </c>
    </row>
    <row r="3145">
      <c s="5" r="A3145">
        <f>'Compost Data'!B3145</f>
        <v>45096</v>
      </c>
      <c t="str" s="16" r="B3145">
        <v/>
      </c>
    </row>
    <row r="3146">
      <c s="5" r="A3146">
        <f>'Compost Data'!B3146</f>
        <v>45097</v>
      </c>
      <c t="str" s="16" r="B3146">
        <v/>
      </c>
    </row>
    <row r="3147">
      <c s="5" r="A3147">
        <f>'Compost Data'!B3147</f>
        <v>45098</v>
      </c>
      <c t="str" s="16" r="B3147">
        <v/>
      </c>
    </row>
    <row r="3148">
      <c s="5" r="A3148">
        <f>'Compost Data'!B3148</f>
        <v>45099</v>
      </c>
      <c t="str" s="16" r="B3148">
        <v/>
      </c>
    </row>
    <row r="3149">
      <c s="5" r="A3149">
        <f>'Compost Data'!B3149</f>
        <v>45100</v>
      </c>
      <c t="str" s="16" r="B3149">
        <v/>
      </c>
    </row>
    <row r="3150">
      <c s="5" r="A3150">
        <f>'Compost Data'!B3150</f>
        <v>45103</v>
      </c>
      <c t="str" s="16" r="B3150">
        <v/>
      </c>
    </row>
    <row r="3151">
      <c s="5" r="A3151">
        <f>'Compost Data'!B3151</f>
        <v>45104</v>
      </c>
      <c t="str" s="16" r="B3151">
        <v/>
      </c>
    </row>
    <row r="3152">
      <c s="5" r="A3152">
        <f>'Compost Data'!B3152</f>
        <v>45105</v>
      </c>
      <c t="str" s="16" r="B3152">
        <v/>
      </c>
    </row>
    <row r="3153">
      <c s="5" r="A3153">
        <f>'Compost Data'!B3153</f>
        <v>45106</v>
      </c>
      <c t="str" s="16" r="B3153">
        <v/>
      </c>
    </row>
    <row r="3154">
      <c s="5" r="A3154">
        <f>'Compost Data'!B3154</f>
        <v>45107</v>
      </c>
      <c t="str" s="16" r="B3154">
        <v/>
      </c>
    </row>
    <row r="3155">
      <c s="5" r="A3155">
        <f>'Compost Data'!B3155</f>
        <v>45110</v>
      </c>
      <c t="str" s="16" r="B3155">
        <v/>
      </c>
    </row>
    <row r="3156">
      <c s="5" r="A3156">
        <f>'Compost Data'!B3156</f>
        <v>45111</v>
      </c>
      <c t="str" s="16" r="B3156">
        <v/>
      </c>
    </row>
    <row r="3157">
      <c s="5" r="A3157">
        <f>'Compost Data'!B3157</f>
        <v>45112</v>
      </c>
      <c t="str" s="16" r="B3157">
        <v/>
      </c>
    </row>
    <row r="3158">
      <c s="5" r="A3158">
        <f>'Compost Data'!B3158</f>
        <v>45113</v>
      </c>
      <c t="str" s="16" r="B3158">
        <v/>
      </c>
    </row>
    <row r="3159">
      <c s="5" r="A3159">
        <f>'Compost Data'!B3159</f>
        <v>45114</v>
      </c>
      <c t="str" s="16" r="B3159">
        <v/>
      </c>
    </row>
    <row r="3160">
      <c s="5" r="A3160">
        <f>'Compost Data'!B3160</f>
        <v>45117</v>
      </c>
      <c t="str" s="16" r="B3160">
        <v/>
      </c>
    </row>
    <row r="3161">
      <c s="5" r="A3161">
        <f>'Compost Data'!B3161</f>
        <v>45118</v>
      </c>
      <c t="str" s="16" r="B3161">
        <v/>
      </c>
    </row>
    <row r="3162">
      <c s="5" r="A3162">
        <f>'Compost Data'!B3162</f>
        <v>45119</v>
      </c>
      <c t="str" s="16" r="B3162">
        <v/>
      </c>
    </row>
    <row r="3163">
      <c s="5" r="A3163">
        <f>'Compost Data'!B3163</f>
        <v>45120</v>
      </c>
      <c t="str" s="16" r="B3163">
        <v/>
      </c>
    </row>
    <row r="3164">
      <c s="5" r="A3164">
        <f>'Compost Data'!B3164</f>
        <v>45121</v>
      </c>
      <c t="str" s="16" r="B3164">
        <v/>
      </c>
    </row>
    <row r="3165">
      <c s="5" r="A3165">
        <f>'Compost Data'!B3165</f>
        <v>45124</v>
      </c>
      <c t="str" s="16" r="B3165">
        <v/>
      </c>
    </row>
    <row r="3166">
      <c s="5" r="A3166">
        <f>'Compost Data'!B3166</f>
        <v>45125</v>
      </c>
      <c t="str" s="16" r="B3166">
        <v/>
      </c>
    </row>
    <row r="3167">
      <c s="5" r="A3167">
        <f>'Compost Data'!B3167</f>
        <v>45126</v>
      </c>
      <c t="str" s="16" r="B3167">
        <v/>
      </c>
    </row>
    <row r="3168">
      <c s="5" r="A3168">
        <f>'Compost Data'!B3168</f>
        <v>45127</v>
      </c>
      <c t="str" s="16" r="B3168">
        <v/>
      </c>
    </row>
    <row r="3169">
      <c s="5" r="A3169">
        <f>'Compost Data'!B3169</f>
        <v>45128</v>
      </c>
      <c t="str" s="16" r="B3169">
        <v/>
      </c>
    </row>
    <row r="3170">
      <c s="5" r="A3170">
        <f>'Compost Data'!B3170</f>
        <v>45131</v>
      </c>
      <c t="str" s="16" r="B3170">
        <v/>
      </c>
    </row>
    <row r="3171">
      <c s="5" r="A3171">
        <f>'Compost Data'!B3171</f>
        <v>45132</v>
      </c>
      <c t="str" s="16" r="B3171">
        <v/>
      </c>
    </row>
    <row r="3172">
      <c s="5" r="A3172">
        <f>'Compost Data'!B3172</f>
        <v>45133</v>
      </c>
      <c t="str" s="16" r="B3172">
        <v/>
      </c>
    </row>
    <row r="3173">
      <c s="5" r="A3173">
        <f>'Compost Data'!B3173</f>
        <v>45134</v>
      </c>
      <c t="str" s="16" r="B3173">
        <v/>
      </c>
    </row>
    <row r="3174">
      <c s="5" r="A3174">
        <f>'Compost Data'!B3174</f>
        <v>45135</v>
      </c>
      <c t="str" s="16" r="B3174">
        <v/>
      </c>
    </row>
    <row r="3175">
      <c s="5" r="A3175">
        <f>'Compost Data'!B3175</f>
        <v>45138</v>
      </c>
      <c t="str" s="16" r="B3175">
        <v/>
      </c>
    </row>
    <row r="3176">
      <c s="5" r="A3176">
        <f>'Compost Data'!B3176</f>
        <v>45139</v>
      </c>
      <c t="str" s="16" r="B3176">
        <v/>
      </c>
    </row>
    <row r="3177">
      <c s="5" r="A3177">
        <f>'Compost Data'!B3177</f>
        <v>45140</v>
      </c>
      <c t="str" s="16" r="B3177">
        <v/>
      </c>
    </row>
    <row r="3178">
      <c s="5" r="A3178">
        <f>'Compost Data'!B3178</f>
        <v>45141</v>
      </c>
      <c t="str" s="16" r="B3178">
        <v/>
      </c>
    </row>
    <row r="3179">
      <c s="5" r="A3179">
        <f>'Compost Data'!B3179</f>
        <v>45142</v>
      </c>
      <c t="str" s="16" r="B3179">
        <v/>
      </c>
    </row>
    <row r="3180">
      <c s="5" r="A3180">
        <f>'Compost Data'!B3180</f>
        <v>45145</v>
      </c>
      <c t="str" s="16" r="B3180">
        <v/>
      </c>
    </row>
    <row r="3181">
      <c s="5" r="A3181">
        <f>'Compost Data'!B3181</f>
        <v>45146</v>
      </c>
      <c t="str" s="16" r="B3181">
        <v/>
      </c>
    </row>
    <row r="3182">
      <c s="5" r="A3182">
        <f>'Compost Data'!B3182</f>
        <v>45147</v>
      </c>
      <c t="str" s="16" r="B3182">
        <v/>
      </c>
    </row>
    <row r="3183">
      <c s="5" r="A3183">
        <f>'Compost Data'!B3183</f>
        <v>45148</v>
      </c>
      <c t="str" s="16" r="B3183">
        <v/>
      </c>
    </row>
    <row r="3184">
      <c s="5" r="A3184">
        <f>'Compost Data'!B3184</f>
        <v>45149</v>
      </c>
      <c t="str" s="16" r="B3184">
        <v/>
      </c>
    </row>
    <row r="3185">
      <c s="5" r="A3185">
        <f>'Compost Data'!B3185</f>
        <v>45152</v>
      </c>
      <c t="str" s="16" r="B3185">
        <v/>
      </c>
    </row>
    <row r="3186">
      <c s="5" r="A3186">
        <f>'Compost Data'!B3186</f>
        <v>45153</v>
      </c>
      <c t="str" s="16" r="B3186">
        <v/>
      </c>
    </row>
    <row r="3187">
      <c s="5" r="A3187">
        <f>'Compost Data'!B3187</f>
        <v>45154</v>
      </c>
      <c t="str" s="16" r="B3187">
        <v/>
      </c>
    </row>
    <row r="3188">
      <c s="5" r="A3188">
        <f>'Compost Data'!B3188</f>
        <v>45155</v>
      </c>
      <c t="str" s="16" r="B3188">
        <v/>
      </c>
    </row>
    <row r="3189">
      <c s="5" r="A3189">
        <f>'Compost Data'!B3189</f>
        <v>45156</v>
      </c>
      <c t="str" s="16" r="B3189">
        <v/>
      </c>
    </row>
    <row r="3190">
      <c s="5" r="A3190">
        <f>'Compost Data'!B3190</f>
        <v>45159</v>
      </c>
      <c t="str" s="16" r="B3190">
        <v/>
      </c>
    </row>
    <row r="3191">
      <c s="5" r="A3191">
        <f>'Compost Data'!B3191</f>
        <v>45160</v>
      </c>
      <c t="str" s="16" r="B3191">
        <v/>
      </c>
    </row>
    <row r="3192">
      <c s="5" r="A3192">
        <f>'Compost Data'!B3192</f>
        <v>45161</v>
      </c>
      <c t="str" s="16" r="B3192">
        <v/>
      </c>
    </row>
    <row r="3193">
      <c s="5" r="A3193">
        <f>'Compost Data'!B3193</f>
        <v>45162</v>
      </c>
      <c t="str" s="16" r="B3193">
        <v/>
      </c>
    </row>
    <row r="3194">
      <c s="5" r="A3194">
        <f>'Compost Data'!B3194</f>
        <v>45163</v>
      </c>
      <c t="str" s="16" r="B3194">
        <v/>
      </c>
    </row>
    <row r="3195">
      <c s="5" r="A3195">
        <f>'Compost Data'!B3195</f>
        <v>45166</v>
      </c>
      <c t="str" s="16" r="B3195">
        <v/>
      </c>
    </row>
    <row r="3196">
      <c s="5" r="A3196">
        <f>'Compost Data'!B3196</f>
        <v>45167</v>
      </c>
      <c t="str" s="16" r="B3196">
        <v/>
      </c>
    </row>
    <row r="3197">
      <c s="5" r="A3197">
        <f>'Compost Data'!B3197</f>
        <v>45168</v>
      </c>
      <c t="str" s="16" r="B3197">
        <v/>
      </c>
    </row>
    <row r="3198">
      <c s="5" r="A3198">
        <f>'Compost Data'!B3198</f>
        <v>45169</v>
      </c>
      <c t="str" s="16" r="B3198">
        <v/>
      </c>
    </row>
    <row r="3199">
      <c s="5" r="A3199">
        <f>'Compost Data'!B3199</f>
        <v>45170</v>
      </c>
      <c t="str" s="16" r="B3199">
        <v/>
      </c>
    </row>
    <row r="3200">
      <c s="5" r="A3200">
        <f>'Compost Data'!B3200</f>
        <v>45173</v>
      </c>
      <c t="str" s="16" r="B3200">
        <v/>
      </c>
    </row>
    <row r="3201">
      <c s="5" r="A3201">
        <f>'Compost Data'!B3201</f>
        <v>45174</v>
      </c>
      <c t="str" s="16" r="B3201">
        <v/>
      </c>
    </row>
    <row r="3202">
      <c s="5" r="A3202">
        <f>'Compost Data'!B3202</f>
        <v>45175</v>
      </c>
      <c t="str" s="16" r="B3202">
        <v/>
      </c>
    </row>
    <row r="3203">
      <c s="5" r="A3203">
        <f>'Compost Data'!B3203</f>
        <v>45176</v>
      </c>
      <c t="str" s="16" r="B3203">
        <v/>
      </c>
    </row>
    <row r="3204">
      <c s="5" r="A3204">
        <f>'Compost Data'!B3204</f>
        <v>45177</v>
      </c>
      <c t="str" s="16" r="B3204">
        <v/>
      </c>
    </row>
    <row r="3205">
      <c s="5" r="A3205">
        <f>'Compost Data'!B3205</f>
        <v>45180</v>
      </c>
      <c t="str" s="16" r="B3205">
        <v/>
      </c>
    </row>
    <row r="3206">
      <c s="5" r="A3206">
        <f>'Compost Data'!B3206</f>
        <v>45181</v>
      </c>
      <c t="str" s="16" r="B3206">
        <v/>
      </c>
    </row>
    <row r="3207">
      <c s="5" r="A3207">
        <f>'Compost Data'!B3207</f>
        <v>45182</v>
      </c>
      <c t="str" s="16" r="B3207">
        <v/>
      </c>
    </row>
    <row r="3208">
      <c s="5" r="A3208">
        <f>'Compost Data'!B3208</f>
        <v>45183</v>
      </c>
      <c t="str" s="16" r="B3208">
        <v/>
      </c>
    </row>
    <row r="3209">
      <c s="5" r="A3209">
        <f>'Compost Data'!B3209</f>
        <v>45184</v>
      </c>
      <c t="str" s="16" r="B3209">
        <v/>
      </c>
    </row>
    <row r="3210">
      <c s="5" r="A3210">
        <f>'Compost Data'!B3210</f>
        <v>45187</v>
      </c>
      <c t="str" s="16" r="B3210">
        <v/>
      </c>
    </row>
    <row r="3211">
      <c s="5" r="A3211">
        <f>'Compost Data'!B3211</f>
        <v>45188</v>
      </c>
      <c t="str" s="16" r="B3211">
        <v/>
      </c>
    </row>
    <row r="3212">
      <c s="5" r="A3212">
        <f>'Compost Data'!B3212</f>
        <v>45189</v>
      </c>
      <c t="str" s="16" r="B3212">
        <v/>
      </c>
    </row>
    <row r="3213">
      <c s="5" r="A3213">
        <f>'Compost Data'!B3213</f>
        <v>45190</v>
      </c>
      <c t="str" s="16" r="B3213">
        <v/>
      </c>
    </row>
    <row r="3214">
      <c s="5" r="A3214">
        <f>'Compost Data'!B3214</f>
        <v>45191</v>
      </c>
      <c t="str" s="16" r="B3214">
        <v/>
      </c>
    </row>
    <row r="3215">
      <c s="5" r="A3215">
        <f>'Compost Data'!B3215</f>
        <v>45194</v>
      </c>
      <c t="str" s="16" r="B3215">
        <v/>
      </c>
    </row>
    <row r="3216">
      <c s="5" r="A3216">
        <f>'Compost Data'!B3216</f>
        <v>45195</v>
      </c>
      <c t="str" s="16" r="B3216">
        <v/>
      </c>
    </row>
    <row r="3217">
      <c s="5" r="A3217">
        <f>'Compost Data'!B3217</f>
        <v>45196</v>
      </c>
      <c t="str" s="16" r="B3217">
        <v/>
      </c>
    </row>
    <row r="3218">
      <c s="5" r="A3218">
        <f>'Compost Data'!B3218</f>
        <v>45197</v>
      </c>
      <c t="str" s="16" r="B3218">
        <v/>
      </c>
    </row>
    <row r="3219">
      <c s="5" r="A3219">
        <f>'Compost Data'!B3219</f>
        <v>45198</v>
      </c>
      <c t="str" s="16" r="B3219">
        <v/>
      </c>
    </row>
    <row r="3220">
      <c s="5" r="A3220">
        <f>'Compost Data'!B3220</f>
        <v>45201</v>
      </c>
      <c t="str" s="16" r="B3220">
        <v/>
      </c>
    </row>
    <row r="3221">
      <c s="5" r="A3221">
        <f>'Compost Data'!B3221</f>
        <v>45202</v>
      </c>
      <c t="str" s="16" r="B3221">
        <v/>
      </c>
    </row>
    <row r="3222">
      <c s="5" r="A3222">
        <f>'Compost Data'!B3222</f>
        <v>45203</v>
      </c>
      <c t="str" s="16" r="B3222">
        <v/>
      </c>
    </row>
    <row r="3223">
      <c s="5" r="A3223">
        <f>'Compost Data'!B3223</f>
        <v>45204</v>
      </c>
      <c t="str" s="16" r="B3223">
        <v/>
      </c>
    </row>
    <row r="3224">
      <c s="5" r="A3224">
        <f>'Compost Data'!B3224</f>
        <v>45205</v>
      </c>
      <c t="str" s="16" r="B3224">
        <v/>
      </c>
    </row>
    <row r="3225">
      <c s="5" r="A3225">
        <f>'Compost Data'!B3225</f>
        <v>45208</v>
      </c>
      <c t="str" s="16" r="B3225">
        <v/>
      </c>
    </row>
    <row r="3226">
      <c s="5" r="A3226">
        <f>'Compost Data'!B3226</f>
        <v>45209</v>
      </c>
      <c t="str" s="16" r="B3226">
        <v/>
      </c>
    </row>
    <row r="3227">
      <c s="5" r="A3227">
        <f>'Compost Data'!B3227</f>
        <v>45210</v>
      </c>
      <c t="str" s="16" r="B3227">
        <v/>
      </c>
    </row>
    <row r="3228">
      <c s="5" r="A3228">
        <f>'Compost Data'!B3228</f>
        <v>45211</v>
      </c>
      <c t="str" s="16" r="B3228">
        <v/>
      </c>
    </row>
    <row r="3229">
      <c s="5" r="A3229">
        <f>'Compost Data'!B3229</f>
        <v>45212</v>
      </c>
      <c t="str" s="16" r="B3229">
        <v/>
      </c>
    </row>
    <row r="3230">
      <c s="5" r="A3230">
        <f>'Compost Data'!B3230</f>
        <v>45215</v>
      </c>
      <c t="str" s="16" r="B3230">
        <v/>
      </c>
    </row>
    <row r="3231">
      <c s="5" r="A3231">
        <f>'Compost Data'!B3231</f>
        <v>45216</v>
      </c>
      <c t="str" s="16" r="B3231">
        <v/>
      </c>
    </row>
    <row r="3232">
      <c s="5" r="A3232">
        <f>'Compost Data'!B3232</f>
        <v>45217</v>
      </c>
      <c t="str" s="16" r="B3232">
        <v/>
      </c>
    </row>
    <row r="3233">
      <c s="5" r="A3233">
        <f>'Compost Data'!B3233</f>
        <v>45218</v>
      </c>
      <c t="str" s="16" r="B3233">
        <v/>
      </c>
    </row>
    <row r="3234">
      <c s="5" r="A3234">
        <f>'Compost Data'!B3234</f>
        <v>45219</v>
      </c>
      <c t="str" s="16" r="B3234">
        <v/>
      </c>
    </row>
    <row r="3235">
      <c s="5" r="A3235">
        <f>'Compost Data'!B3235</f>
        <v>45222</v>
      </c>
      <c t="str" s="16" r="B3235">
        <v/>
      </c>
    </row>
    <row r="3236">
      <c s="5" r="A3236">
        <f>'Compost Data'!B3236</f>
        <v>45223</v>
      </c>
      <c t="str" s="16" r="B3236">
        <v/>
      </c>
    </row>
    <row r="3237">
      <c s="5" r="A3237">
        <f>'Compost Data'!B3237</f>
        <v>45224</v>
      </c>
      <c t="str" s="16" r="B3237">
        <v/>
      </c>
    </row>
    <row r="3238">
      <c s="5" r="A3238">
        <f>'Compost Data'!B3238</f>
        <v>45225</v>
      </c>
      <c t="str" s="16" r="B3238">
        <v/>
      </c>
    </row>
    <row r="3239">
      <c s="5" r="A3239">
        <f>'Compost Data'!B3239</f>
        <v>45226</v>
      </c>
      <c t="str" s="16" r="B3239">
        <v/>
      </c>
    </row>
    <row r="3240">
      <c s="5" r="A3240">
        <f>'Compost Data'!B3240</f>
        <v>45229</v>
      </c>
      <c t="str" s="16" r="B3240">
        <v/>
      </c>
    </row>
    <row r="3241">
      <c s="5" r="A3241">
        <f>'Compost Data'!B3241</f>
        <v>45230</v>
      </c>
      <c t="str" s="16" r="B3241">
        <v/>
      </c>
    </row>
    <row r="3242">
      <c s="5" r="A3242">
        <f>'Compost Data'!B3242</f>
        <v>45231</v>
      </c>
      <c t="str" s="16" r="B3242">
        <v/>
      </c>
    </row>
    <row r="3243">
      <c s="5" r="A3243">
        <f>'Compost Data'!B3243</f>
        <v>45232</v>
      </c>
      <c t="str" s="16" r="B3243">
        <v/>
      </c>
    </row>
    <row r="3244">
      <c s="5" r="A3244">
        <f>'Compost Data'!B3244</f>
        <v>45233</v>
      </c>
      <c t="str" s="16" r="B3244">
        <v/>
      </c>
    </row>
    <row r="3245">
      <c s="5" r="A3245">
        <f>'Compost Data'!B3245</f>
        <v>45236</v>
      </c>
      <c t="str" s="16" r="B3245">
        <v/>
      </c>
    </row>
    <row r="3246">
      <c s="5" r="A3246">
        <f>'Compost Data'!B3246</f>
        <v>45237</v>
      </c>
      <c t="str" s="16" r="B3246">
        <v/>
      </c>
    </row>
    <row r="3247">
      <c s="5" r="A3247">
        <f>'Compost Data'!B3247</f>
        <v>45238</v>
      </c>
      <c t="str" s="16" r="B3247">
        <v/>
      </c>
    </row>
    <row r="3248">
      <c s="5" r="A3248">
        <f>'Compost Data'!B3248</f>
        <v>45239</v>
      </c>
      <c t="str" s="16" r="B3248">
        <v/>
      </c>
    </row>
    <row r="3249">
      <c s="5" r="A3249">
        <f>'Compost Data'!B3249</f>
        <v>45240</v>
      </c>
      <c t="str" s="16" r="B3249">
        <v/>
      </c>
    </row>
    <row r="3250">
      <c s="5" r="A3250">
        <f>'Compost Data'!B3250</f>
        <v>45243</v>
      </c>
      <c t="str" s="16" r="B3250">
        <v/>
      </c>
    </row>
    <row r="3251">
      <c s="5" r="A3251">
        <f>'Compost Data'!B3251</f>
        <v>45244</v>
      </c>
      <c t="str" s="16" r="B3251">
        <v/>
      </c>
    </row>
    <row r="3252">
      <c s="5" r="A3252">
        <f>'Compost Data'!B3252</f>
        <v>45245</v>
      </c>
      <c t="str" s="16" r="B3252">
        <v/>
      </c>
    </row>
    <row r="3253">
      <c s="5" r="A3253">
        <f>'Compost Data'!B3253</f>
        <v>45246</v>
      </c>
      <c t="str" s="16" r="B3253">
        <v/>
      </c>
    </row>
    <row r="3254">
      <c s="5" r="A3254">
        <f>'Compost Data'!B3254</f>
        <v>45247</v>
      </c>
      <c t="str" s="16" r="B3254">
        <v/>
      </c>
    </row>
    <row r="3255">
      <c s="5" r="A3255">
        <f>'Compost Data'!B3255</f>
        <v>45250</v>
      </c>
      <c t="str" s="16" r="B3255">
        <v/>
      </c>
    </row>
    <row r="3256">
      <c s="5" r="A3256">
        <f>'Compost Data'!B3256</f>
        <v>45251</v>
      </c>
      <c t="str" s="16" r="B3256">
        <v/>
      </c>
    </row>
    <row r="3257">
      <c s="5" r="A3257">
        <f>'Compost Data'!B3257</f>
        <v>45252</v>
      </c>
      <c t="str" s="16" r="B3257">
        <v/>
      </c>
    </row>
    <row r="3258">
      <c s="5" r="A3258">
        <f>'Compost Data'!B3258</f>
        <v>45253</v>
      </c>
      <c t="str" s="16" r="B3258">
        <v/>
      </c>
    </row>
    <row r="3259">
      <c s="5" r="A3259">
        <f>'Compost Data'!B3259</f>
        <v>45254</v>
      </c>
      <c t="str" s="16" r="B3259">
        <v/>
      </c>
    </row>
    <row r="3260">
      <c s="5" r="A3260">
        <f>'Compost Data'!B3260</f>
        <v>45257</v>
      </c>
      <c t="str" s="16" r="B3260">
        <v/>
      </c>
    </row>
    <row r="3261">
      <c s="5" r="A3261">
        <f>'Compost Data'!B3261</f>
        <v>45258</v>
      </c>
      <c t="str" s="16" r="B3261">
        <v/>
      </c>
    </row>
    <row r="3262">
      <c s="5" r="A3262">
        <f>'Compost Data'!B3262</f>
        <v>45259</v>
      </c>
      <c t="str" s="16" r="B3262">
        <v/>
      </c>
    </row>
    <row r="3263">
      <c s="5" r="A3263">
        <f>'Compost Data'!B3263</f>
        <v>45260</v>
      </c>
      <c t="str" s="16" r="B3263">
        <v/>
      </c>
    </row>
    <row r="3264">
      <c s="5" r="A3264">
        <f>'Compost Data'!B3264</f>
        <v>45261</v>
      </c>
      <c t="str" s="16" r="B3264">
        <v/>
      </c>
    </row>
    <row r="3265">
      <c s="5" r="A3265">
        <f>'Compost Data'!B3265</f>
        <v>45264</v>
      </c>
      <c t="str" s="16" r="B3265">
        <v/>
      </c>
    </row>
    <row r="3266">
      <c s="5" r="A3266">
        <f>'Compost Data'!B3266</f>
        <v>45265</v>
      </c>
      <c t="str" s="16" r="B3266">
        <v/>
      </c>
    </row>
    <row r="3267">
      <c s="5" r="A3267">
        <f>'Compost Data'!B3267</f>
        <v>45266</v>
      </c>
      <c t="str" s="16" r="B3267">
        <v/>
      </c>
    </row>
    <row r="3268">
      <c s="5" r="A3268">
        <f>'Compost Data'!B3268</f>
        <v>45267</v>
      </c>
      <c t="str" s="16" r="B3268">
        <v/>
      </c>
    </row>
    <row r="3269">
      <c s="5" r="A3269">
        <f>'Compost Data'!B3269</f>
        <v>45268</v>
      </c>
      <c t="str" s="16" r="B3269">
        <v/>
      </c>
    </row>
    <row r="3270">
      <c s="5" r="A3270">
        <f>'Compost Data'!B3270</f>
        <v>45271</v>
      </c>
      <c t="str" s="16" r="B3270">
        <v/>
      </c>
    </row>
    <row r="3271">
      <c s="5" r="A3271">
        <f>'Compost Data'!B3271</f>
        <v>45272</v>
      </c>
      <c t="str" s="16" r="B3271">
        <v/>
      </c>
    </row>
    <row r="3272">
      <c s="5" r="A3272">
        <f>'Compost Data'!B3272</f>
        <v>45273</v>
      </c>
      <c t="str" s="16" r="B3272">
        <v/>
      </c>
    </row>
    <row r="3273">
      <c s="5" r="A3273">
        <f>'Compost Data'!B3273</f>
        <v>45274</v>
      </c>
      <c t="str" s="16" r="B3273">
        <v/>
      </c>
    </row>
    <row r="3274">
      <c s="5" r="A3274">
        <f>'Compost Data'!B3274</f>
        <v>45275</v>
      </c>
      <c t="str" s="16" r="B3274">
        <v/>
      </c>
    </row>
    <row r="3275">
      <c s="5" r="A3275">
        <f>'Compost Data'!B3275</f>
        <v>45278</v>
      </c>
      <c t="str" s="16" r="B3275">
        <v/>
      </c>
    </row>
    <row r="3276">
      <c s="5" r="A3276">
        <f>'Compost Data'!B3276</f>
        <v>45279</v>
      </c>
      <c t="str" s="16" r="B3276">
        <v/>
      </c>
    </row>
    <row r="3277">
      <c s="5" r="A3277">
        <f>'Compost Data'!B3277</f>
        <v>45280</v>
      </c>
      <c t="str" s="16" r="B3277">
        <v/>
      </c>
    </row>
    <row r="3278">
      <c s="5" r="A3278">
        <f>'Compost Data'!B3278</f>
        <v>45281</v>
      </c>
      <c t="str" s="16" r="B3278">
        <v/>
      </c>
    </row>
    <row r="3279">
      <c s="5" r="A3279">
        <f>'Compost Data'!B3279</f>
        <v>45282</v>
      </c>
      <c t="str" s="16" r="B3279">
        <v/>
      </c>
    </row>
    <row r="3280">
      <c s="5" r="A3280">
        <f>'Compost Data'!B3280</f>
        <v>45285</v>
      </c>
      <c t="str" s="16" r="B3280">
        <v/>
      </c>
    </row>
    <row r="3281">
      <c s="5" r="A3281">
        <f>'Compost Data'!B3281</f>
        <v>45286</v>
      </c>
      <c t="str" s="16" r="B3281">
        <v/>
      </c>
    </row>
    <row r="3282">
      <c s="5" r="A3282">
        <f>'Compost Data'!B3282</f>
        <v>45287</v>
      </c>
      <c t="str" s="16" r="B3282">
        <v/>
      </c>
    </row>
    <row r="3283">
      <c s="5" r="A3283">
        <f>'Compost Data'!B3283</f>
        <v>45288</v>
      </c>
      <c t="str" s="16" r="B3283">
        <v/>
      </c>
    </row>
    <row r="3284">
      <c s="5" r="A3284">
        <f>'Compost Data'!B3284</f>
        <v>45289</v>
      </c>
      <c t="str" s="16" r="B3284">
        <v/>
      </c>
    </row>
    <row r="3285">
      <c s="5" r="A3285">
        <f>'Compost Data'!B3285</f>
        <v>45292</v>
      </c>
      <c t="str" s="16" r="B3285">
        <v/>
      </c>
    </row>
    <row r="3286">
      <c s="5" r="A3286">
        <f>'Compost Data'!B3286</f>
        <v>45293</v>
      </c>
      <c t="str" s="16" r="B3286">
        <v/>
      </c>
    </row>
    <row r="3287">
      <c s="5" r="A3287">
        <f>'Compost Data'!B3287</f>
        <v>45294</v>
      </c>
      <c t="str" s="16" r="B3287">
        <v/>
      </c>
    </row>
    <row r="3288">
      <c s="5" r="A3288">
        <f>'Compost Data'!B3288</f>
        <v>45295</v>
      </c>
      <c t="str" s="16" r="B3288">
        <v/>
      </c>
    </row>
    <row r="3289">
      <c s="5" r="A3289">
        <f>'Compost Data'!B3289</f>
        <v>45296</v>
      </c>
      <c t="str" s="16" r="B3289">
        <v/>
      </c>
    </row>
    <row r="3290">
      <c s="5" r="A3290">
        <f>'Compost Data'!B3290</f>
        <v>45299</v>
      </c>
      <c t="str" s="16" r="B3290">
        <v/>
      </c>
    </row>
    <row r="3291">
      <c s="5" r="A3291">
        <f>'Compost Data'!B3291</f>
        <v>45300</v>
      </c>
      <c t="str" s="16" r="B3291">
        <v/>
      </c>
    </row>
    <row r="3292">
      <c s="5" r="A3292">
        <f>'Compost Data'!B3292</f>
        <v>45301</v>
      </c>
      <c t="str" s="16" r="B3292">
        <v/>
      </c>
    </row>
    <row r="3293">
      <c s="5" r="A3293">
        <f>'Compost Data'!B3293</f>
        <v>45302</v>
      </c>
      <c t="str" s="16" r="B3293">
        <v/>
      </c>
    </row>
    <row r="3294">
      <c s="5" r="A3294">
        <f>'Compost Data'!B3294</f>
        <v>45303</v>
      </c>
      <c t="str" s="16" r="B3294">
        <v/>
      </c>
    </row>
    <row r="3295">
      <c s="5" r="A3295">
        <f>'Compost Data'!B3295</f>
        <v>45306</v>
      </c>
      <c t="str" s="16" r="B3295">
        <v/>
      </c>
    </row>
    <row r="3296">
      <c s="5" r="A3296">
        <f>'Compost Data'!B3296</f>
        <v>45307</v>
      </c>
      <c t="str" s="16" r="B3296">
        <v/>
      </c>
    </row>
    <row r="3297">
      <c s="5" r="A3297">
        <f>'Compost Data'!B3297</f>
        <v>45308</v>
      </c>
      <c t="str" s="16" r="B3297">
        <v/>
      </c>
    </row>
    <row r="3298">
      <c s="5" r="A3298">
        <f>'Compost Data'!B3298</f>
        <v>45309</v>
      </c>
      <c t="str" s="16" r="B3298">
        <v/>
      </c>
    </row>
    <row r="3299">
      <c s="5" r="A3299">
        <f>'Compost Data'!B3299</f>
        <v>45310</v>
      </c>
      <c t="str" s="16" r="B3299">
        <v/>
      </c>
    </row>
    <row r="3300">
      <c s="5" r="A3300">
        <f>'Compost Data'!B3300</f>
        <v>45313</v>
      </c>
      <c t="str" s="16" r="B3300">
        <v/>
      </c>
    </row>
    <row r="3301">
      <c s="5" r="A3301">
        <f>'Compost Data'!B3301</f>
        <v>45314</v>
      </c>
      <c t="str" s="16" r="B3301">
        <v/>
      </c>
    </row>
    <row r="3302">
      <c s="5" r="A3302">
        <f>'Compost Data'!B3302</f>
        <v>45315</v>
      </c>
      <c t="str" s="16" r="B3302">
        <v/>
      </c>
    </row>
    <row r="3303">
      <c s="5" r="A3303">
        <f>'Compost Data'!B3303</f>
        <v>45316</v>
      </c>
      <c t="str" s="16" r="B3303">
        <v/>
      </c>
    </row>
    <row r="3304">
      <c s="5" r="A3304">
        <f>'Compost Data'!B3304</f>
        <v>45317</v>
      </c>
      <c t="str" s="16" r="B3304">
        <v/>
      </c>
    </row>
    <row r="3305">
      <c s="5" r="A3305">
        <f>'Compost Data'!B3305</f>
        <v>45320</v>
      </c>
      <c t="str" s="16" r="B3305">
        <v/>
      </c>
    </row>
    <row r="3306">
      <c s="5" r="A3306">
        <f>'Compost Data'!B3306</f>
        <v>45321</v>
      </c>
      <c t="str" s="16" r="B3306">
        <v/>
      </c>
    </row>
    <row r="3307">
      <c s="5" r="A3307">
        <f>'Compost Data'!B3307</f>
        <v>45322</v>
      </c>
      <c t="str" s="16" r="B3307">
        <v/>
      </c>
    </row>
    <row r="3308">
      <c s="5" r="A3308">
        <f>'Compost Data'!B3308</f>
        <v>45323</v>
      </c>
      <c t="str" s="16" r="B3308">
        <v/>
      </c>
    </row>
    <row r="3309">
      <c s="5" r="A3309">
        <f>'Compost Data'!B3309</f>
        <v>45324</v>
      </c>
      <c t="str" s="16" r="B3309">
        <v/>
      </c>
    </row>
    <row r="3310">
      <c s="5" r="A3310">
        <f>'Compost Data'!B3310</f>
        <v>45327</v>
      </c>
      <c t="str" s="16" r="B3310">
        <v/>
      </c>
    </row>
    <row r="3311">
      <c s="5" r="A3311">
        <f>'Compost Data'!B3311</f>
        <v>45328</v>
      </c>
      <c t="str" s="16" r="B3311">
        <v/>
      </c>
    </row>
    <row r="3312">
      <c s="5" r="A3312">
        <f>'Compost Data'!B3312</f>
        <v>45329</v>
      </c>
      <c t="str" s="16" r="B3312">
        <v/>
      </c>
    </row>
    <row r="3313">
      <c s="5" r="A3313">
        <f>'Compost Data'!B3313</f>
        <v>45330</v>
      </c>
      <c t="str" s="16" r="B3313">
        <v/>
      </c>
    </row>
    <row r="3314">
      <c s="5" r="A3314">
        <f>'Compost Data'!B3314</f>
        <v>45331</v>
      </c>
      <c t="str" s="16" r="B3314">
        <v/>
      </c>
    </row>
    <row r="3315">
      <c s="5" r="A3315">
        <f>'Compost Data'!B3315</f>
        <v>45334</v>
      </c>
      <c t="str" s="16" r="B3315">
        <v/>
      </c>
    </row>
    <row r="3316">
      <c s="5" r="A3316">
        <f>'Compost Data'!B3316</f>
        <v>45335</v>
      </c>
      <c t="str" s="16" r="B3316">
        <v/>
      </c>
    </row>
    <row r="3317">
      <c s="5" r="A3317">
        <f>'Compost Data'!B3317</f>
        <v>45336</v>
      </c>
      <c t="str" s="16" r="B3317">
        <v/>
      </c>
    </row>
    <row r="3318">
      <c s="5" r="A3318">
        <f>'Compost Data'!B3318</f>
        <v>45337</v>
      </c>
      <c t="str" s="16" r="B3318">
        <v/>
      </c>
    </row>
    <row r="3319">
      <c s="5" r="A3319">
        <f>'Compost Data'!B3319</f>
        <v>45338</v>
      </c>
      <c t="str" s="16" r="B3319">
        <v/>
      </c>
    </row>
    <row r="3320">
      <c s="5" r="A3320">
        <f>'Compost Data'!B3320</f>
        <v>45341</v>
      </c>
      <c t="str" s="16" r="B3320">
        <v/>
      </c>
    </row>
    <row r="3321">
      <c s="5" r="A3321">
        <f>'Compost Data'!B3321</f>
        <v>45342</v>
      </c>
      <c t="str" s="16" r="B3321">
        <v/>
      </c>
    </row>
    <row r="3322">
      <c s="5" r="A3322">
        <f>'Compost Data'!B3322</f>
        <v>45343</v>
      </c>
      <c t="str" s="16" r="B3322">
        <v/>
      </c>
    </row>
    <row r="3323">
      <c s="5" r="A3323">
        <f>'Compost Data'!B3323</f>
        <v>45344</v>
      </c>
      <c t="str" s="16" r="B3323">
        <v/>
      </c>
    </row>
    <row r="3324">
      <c s="5" r="A3324">
        <f>'Compost Data'!B3324</f>
        <v>45345</v>
      </c>
      <c t="str" s="16" r="B3324">
        <v/>
      </c>
    </row>
    <row r="3325">
      <c s="5" r="A3325">
        <f>'Compost Data'!B3325</f>
        <v>45348</v>
      </c>
      <c t="str" s="16" r="B3325">
        <v/>
      </c>
    </row>
    <row r="3326">
      <c s="5" r="A3326">
        <f>'Compost Data'!B3326</f>
        <v>45349</v>
      </c>
      <c t="str" s="16" r="B3326">
        <v/>
      </c>
    </row>
    <row r="3327">
      <c s="5" r="A3327">
        <f>'Compost Data'!B3327</f>
        <v>45350</v>
      </c>
      <c t="str" s="16" r="B3327">
        <v/>
      </c>
    </row>
    <row r="3328">
      <c s="5" r="A3328">
        <f>'Compost Data'!B3328</f>
        <v>45351</v>
      </c>
      <c t="str" s="16" r="B3328">
        <v/>
      </c>
    </row>
    <row r="3329">
      <c s="5" r="A3329">
        <f>'Compost Data'!B3329</f>
        <v>45352</v>
      </c>
      <c t="str" s="16" r="B3329">
        <v/>
      </c>
    </row>
    <row r="3330">
      <c s="5" r="A3330">
        <f>'Compost Data'!B3330</f>
        <v>45355</v>
      </c>
      <c t="str" s="16" r="B3330">
        <v/>
      </c>
    </row>
    <row r="3331">
      <c s="5" r="A3331">
        <f>'Compost Data'!B3331</f>
        <v>45356</v>
      </c>
      <c t="str" s="16" r="B3331">
        <v/>
      </c>
    </row>
    <row r="3332">
      <c s="5" r="A3332">
        <f>'Compost Data'!B3332</f>
        <v>45357</v>
      </c>
      <c t="str" s="16" r="B3332">
        <v/>
      </c>
    </row>
    <row r="3333">
      <c s="5" r="A3333">
        <f>'Compost Data'!B3333</f>
        <v>45358</v>
      </c>
      <c t="str" s="16" r="B3333">
        <v/>
      </c>
    </row>
    <row r="3334">
      <c s="5" r="A3334">
        <f>'Compost Data'!B3334</f>
        <v>45359</v>
      </c>
      <c t="str" s="16" r="B3334">
        <v/>
      </c>
    </row>
    <row r="3335">
      <c s="5" r="A3335">
        <f>'Compost Data'!B3335</f>
        <v>45362</v>
      </c>
      <c t="str" s="16" r="B3335">
        <v/>
      </c>
    </row>
    <row r="3336">
      <c s="5" r="A3336">
        <f>'Compost Data'!B3336</f>
        <v>45363</v>
      </c>
      <c t="str" s="16" r="B3336">
        <v/>
      </c>
    </row>
    <row r="3337">
      <c s="5" r="A3337">
        <f>'Compost Data'!B3337</f>
        <v>45364</v>
      </c>
      <c t="str" s="16" r="B3337">
        <v/>
      </c>
    </row>
    <row r="3338">
      <c s="5" r="A3338">
        <f>'Compost Data'!B3338</f>
        <v>45365</v>
      </c>
      <c t="str" s="16" r="B3338">
        <v/>
      </c>
    </row>
    <row r="3339">
      <c s="5" r="A3339">
        <f>'Compost Data'!B3339</f>
        <v>45366</v>
      </c>
      <c t="str" s="16" r="B3339">
        <v/>
      </c>
    </row>
    <row r="3340">
      <c s="5" r="A3340">
        <f>'Compost Data'!B3340</f>
        <v>45369</v>
      </c>
      <c t="str" s="16" r="B3340">
        <v/>
      </c>
    </row>
    <row r="3341">
      <c s="5" r="A3341">
        <f>'Compost Data'!B3341</f>
        <v>45370</v>
      </c>
      <c t="str" s="16" r="B3341">
        <v/>
      </c>
    </row>
    <row r="3342">
      <c s="5" r="A3342">
        <f>'Compost Data'!B3342</f>
        <v>45371</v>
      </c>
      <c t="str" s="16" r="B3342">
        <v/>
      </c>
    </row>
    <row r="3343">
      <c s="5" r="A3343">
        <f>'Compost Data'!B3343</f>
        <v>45372</v>
      </c>
      <c t="str" s="16" r="B3343">
        <v/>
      </c>
    </row>
    <row r="3344">
      <c s="5" r="A3344">
        <f>'Compost Data'!B3344</f>
        <v>45373</v>
      </c>
      <c t="str" s="16" r="B3344">
        <v/>
      </c>
    </row>
    <row r="3345">
      <c s="5" r="A3345">
        <f>'Compost Data'!B3345</f>
        <v>45376</v>
      </c>
      <c t="str" s="16" r="B3345">
        <v/>
      </c>
    </row>
    <row r="3346">
      <c s="5" r="A3346">
        <f>'Compost Data'!B3346</f>
        <v>45377</v>
      </c>
      <c t="str" s="16" r="B3346">
        <v/>
      </c>
    </row>
    <row r="3347">
      <c s="5" r="A3347">
        <f>'Compost Data'!B3347</f>
        <v>45378</v>
      </c>
      <c t="str" s="16" r="B3347">
        <v/>
      </c>
    </row>
    <row r="3348">
      <c s="5" r="A3348">
        <f>'Compost Data'!B3348</f>
        <v>45379</v>
      </c>
      <c t="str" s="16" r="B3348">
        <v/>
      </c>
    </row>
    <row r="3349">
      <c s="5" r="A3349">
        <f>'Compost Data'!B3349</f>
        <v>45380</v>
      </c>
      <c t="str" s="16" r="B3349">
        <v/>
      </c>
    </row>
    <row r="3350">
      <c s="5" r="A3350">
        <f>'Compost Data'!B3350</f>
        <v>45383</v>
      </c>
      <c t="str" s="16" r="B3350">
        <v/>
      </c>
    </row>
    <row r="3351">
      <c s="5" r="A3351">
        <f>'Compost Data'!B3351</f>
        <v>45384</v>
      </c>
      <c t="str" s="16" r="B3351">
        <v/>
      </c>
    </row>
    <row r="3352">
      <c s="5" r="A3352">
        <f>'Compost Data'!B3352</f>
        <v>45385</v>
      </c>
      <c t="str" s="16" r="B3352">
        <v/>
      </c>
    </row>
    <row r="3353">
      <c s="5" r="A3353">
        <f>'Compost Data'!B3353</f>
        <v>45386</v>
      </c>
      <c t="str" s="16" r="B3353">
        <v/>
      </c>
    </row>
    <row r="3354">
      <c s="5" r="A3354">
        <f>'Compost Data'!B3354</f>
        <v>45387</v>
      </c>
      <c t="str" s="16" r="B3354">
        <v/>
      </c>
    </row>
    <row r="3355">
      <c s="5" r="A3355">
        <f>'Compost Data'!B3355</f>
        <v>45390</v>
      </c>
      <c t="str" s="16" r="B3355">
        <v/>
      </c>
    </row>
    <row r="3356">
      <c s="5" r="A3356">
        <f>'Compost Data'!B3356</f>
        <v>45391</v>
      </c>
      <c t="str" s="16" r="B3356">
        <v/>
      </c>
    </row>
    <row r="3357">
      <c s="5" r="A3357">
        <f>'Compost Data'!B3357</f>
        <v>45392</v>
      </c>
      <c t="str" s="16" r="B3357">
        <v/>
      </c>
    </row>
    <row r="3358">
      <c s="5" r="A3358">
        <f>'Compost Data'!B3358</f>
        <v>45393</v>
      </c>
      <c t="str" s="16" r="B3358">
        <v/>
      </c>
    </row>
    <row r="3359">
      <c s="5" r="A3359">
        <f>'Compost Data'!B3359</f>
        <v>45394</v>
      </c>
      <c t="str" s="16" r="B3359">
        <v/>
      </c>
    </row>
    <row r="3360">
      <c s="5" r="A3360">
        <f>'Compost Data'!B3360</f>
        <v>45397</v>
      </c>
      <c t="str" s="16" r="B3360">
        <v/>
      </c>
    </row>
    <row r="3361">
      <c s="5" r="A3361">
        <f>'Compost Data'!B3361</f>
        <v>45398</v>
      </c>
      <c t="str" s="16" r="B3361">
        <v/>
      </c>
    </row>
    <row r="3362">
      <c s="5" r="A3362">
        <f>'Compost Data'!B3362</f>
        <v>45399</v>
      </c>
      <c t="str" s="16" r="B3362">
        <v/>
      </c>
    </row>
    <row r="3363">
      <c s="5" r="A3363">
        <f>'Compost Data'!B3363</f>
        <v>45400</v>
      </c>
      <c t="str" s="16" r="B3363">
        <v/>
      </c>
    </row>
    <row r="3364">
      <c s="5" r="A3364">
        <f>'Compost Data'!B3364</f>
        <v>45401</v>
      </c>
      <c t="str" s="16" r="B3364">
        <v/>
      </c>
    </row>
    <row r="3365">
      <c s="5" r="A3365">
        <f>'Compost Data'!B3365</f>
        <v>45404</v>
      </c>
      <c t="str" s="16" r="B3365">
        <v/>
      </c>
    </row>
    <row r="3366">
      <c s="5" r="A3366">
        <f>'Compost Data'!B3366</f>
        <v>45405</v>
      </c>
      <c t="str" s="16" r="B3366">
        <v/>
      </c>
    </row>
    <row r="3367">
      <c s="5" r="A3367">
        <f>'Compost Data'!B3367</f>
        <v>45406</v>
      </c>
      <c t="str" s="16" r="B3367">
        <v/>
      </c>
    </row>
    <row r="3368">
      <c s="5" r="A3368">
        <f>'Compost Data'!B3368</f>
        <v>45407</v>
      </c>
      <c t="str" s="16" r="B3368">
        <v/>
      </c>
    </row>
    <row r="3369">
      <c s="5" r="A3369">
        <f>'Compost Data'!B3369</f>
        <v>45408</v>
      </c>
      <c t="str" s="16" r="B3369">
        <v/>
      </c>
    </row>
    <row r="3370">
      <c s="5" r="A3370">
        <f>'Compost Data'!B3370</f>
        <v>45411</v>
      </c>
      <c t="str" s="16" r="B3370">
        <v/>
      </c>
    </row>
    <row r="3371">
      <c s="5" r="A3371">
        <f>'Compost Data'!B3371</f>
        <v>45412</v>
      </c>
      <c t="str" s="16" r="B3371">
        <v/>
      </c>
    </row>
    <row r="3372">
      <c s="5" r="A3372">
        <f>'Compost Data'!B3372</f>
        <v>45413</v>
      </c>
      <c t="str" s="16" r="B3372">
        <v/>
      </c>
    </row>
    <row r="3373">
      <c s="5" r="A3373">
        <f>'Compost Data'!B3373</f>
        <v>45414</v>
      </c>
      <c t="str" s="16" r="B3373">
        <v/>
      </c>
    </row>
    <row r="3374">
      <c s="5" r="A3374">
        <f>'Compost Data'!B3374</f>
        <v>45415</v>
      </c>
      <c t="str" s="16" r="B3374">
        <v/>
      </c>
    </row>
    <row r="3375">
      <c s="5" r="A3375">
        <f>'Compost Data'!B3375</f>
        <v>45418</v>
      </c>
      <c t="str" s="16" r="B3375">
        <v/>
      </c>
    </row>
    <row r="3376">
      <c s="5" r="A3376">
        <f>'Compost Data'!B3376</f>
        <v>45419</v>
      </c>
      <c t="str" s="16" r="B3376">
        <v/>
      </c>
    </row>
    <row r="3377">
      <c s="5" r="A3377">
        <f>'Compost Data'!B3377</f>
        <v>45420</v>
      </c>
      <c t="str" s="16" r="B3377">
        <v/>
      </c>
    </row>
    <row r="3378">
      <c s="5" r="A3378">
        <f>'Compost Data'!B3378</f>
        <v>45421</v>
      </c>
      <c t="str" s="16" r="B3378">
        <v/>
      </c>
    </row>
    <row r="3379">
      <c s="5" r="A3379">
        <f>'Compost Data'!B3379</f>
        <v>45422</v>
      </c>
      <c t="str" s="16" r="B3379">
        <v/>
      </c>
    </row>
    <row r="3380">
      <c s="5" r="A3380">
        <f>'Compost Data'!B3380</f>
        <v>45425</v>
      </c>
      <c t="str" s="16" r="B3380">
        <v/>
      </c>
    </row>
    <row r="3381">
      <c s="5" r="A3381">
        <f>'Compost Data'!B3381</f>
        <v>45426</v>
      </c>
      <c t="str" s="16" r="B3381">
        <v/>
      </c>
    </row>
    <row r="3382">
      <c s="5" r="A3382">
        <f>'Compost Data'!B3382</f>
        <v>45427</v>
      </c>
      <c t="str" s="16" r="B3382">
        <v/>
      </c>
    </row>
    <row r="3383">
      <c s="5" r="A3383">
        <f>'Compost Data'!B3383</f>
        <v>45428</v>
      </c>
      <c t="str" s="16" r="B3383">
        <v/>
      </c>
    </row>
    <row r="3384">
      <c s="5" r="A3384">
        <f>'Compost Data'!B3384</f>
        <v>45429</v>
      </c>
      <c t="str" s="16" r="B3384">
        <v/>
      </c>
    </row>
    <row r="3385">
      <c s="5" r="A3385">
        <f>'Compost Data'!B3385</f>
        <v>45432</v>
      </c>
      <c t="str" s="16" r="B3385">
        <v/>
      </c>
    </row>
    <row r="3386">
      <c s="5" r="A3386">
        <f>'Compost Data'!B3386</f>
        <v>45433</v>
      </c>
      <c t="str" s="16" r="B3386">
        <v/>
      </c>
    </row>
    <row r="3387">
      <c s="5" r="A3387">
        <f>'Compost Data'!B3387</f>
        <v>45434</v>
      </c>
      <c t="str" s="16" r="B3387">
        <v/>
      </c>
    </row>
    <row r="3388">
      <c s="5" r="A3388">
        <f>'Compost Data'!B3388</f>
        <v>45435</v>
      </c>
      <c t="str" s="16" r="B3388">
        <v/>
      </c>
    </row>
    <row r="3389">
      <c s="5" r="A3389">
        <f>'Compost Data'!B3389</f>
        <v>45436</v>
      </c>
      <c t="str" s="16" r="B3389">
        <v/>
      </c>
    </row>
    <row r="3390">
      <c s="5" r="A3390">
        <f>'Compost Data'!B3390</f>
        <v>45439</v>
      </c>
      <c t="str" s="16" r="B3390">
        <v/>
      </c>
    </row>
    <row r="3391">
      <c s="5" r="A3391">
        <f>'Compost Data'!B3391</f>
        <v>45440</v>
      </c>
      <c t="str" s="16" r="B3391">
        <v/>
      </c>
    </row>
    <row r="3392">
      <c s="5" r="A3392">
        <f>'Compost Data'!B3392</f>
        <v>45441</v>
      </c>
      <c t="str" s="16" r="B3392">
        <v/>
      </c>
    </row>
    <row r="3393">
      <c s="5" r="A3393">
        <f>'Compost Data'!B3393</f>
        <v>45442</v>
      </c>
      <c t="str" s="16" r="B3393">
        <v/>
      </c>
    </row>
    <row r="3394">
      <c s="5" r="A3394">
        <f>'Compost Data'!B3394</f>
        <v>45443</v>
      </c>
      <c t="str" s="16" r="B3394">
        <v/>
      </c>
    </row>
    <row r="3395">
      <c s="5" r="A3395">
        <f>'Compost Data'!B3395</f>
        <v>45446</v>
      </c>
      <c t="str" s="16" r="B3395">
        <v/>
      </c>
    </row>
    <row r="3396">
      <c s="5" r="A3396">
        <f>'Compost Data'!B3396</f>
        <v>45447</v>
      </c>
      <c t="str" s="16" r="B3396">
        <v/>
      </c>
    </row>
    <row r="3397">
      <c s="5" r="A3397">
        <f>'Compost Data'!B3397</f>
        <v>45448</v>
      </c>
      <c t="str" s="16" r="B3397">
        <v/>
      </c>
    </row>
    <row r="3398">
      <c s="5" r="A3398">
        <f>'Compost Data'!B3398</f>
        <v>45449</v>
      </c>
      <c t="str" s="16" r="B3398">
        <v/>
      </c>
    </row>
    <row r="3399">
      <c s="5" r="A3399">
        <f>'Compost Data'!B3399</f>
        <v>45450</v>
      </c>
      <c t="str" s="16" r="B3399">
        <v/>
      </c>
    </row>
    <row r="3400">
      <c s="5" r="A3400">
        <f>'Compost Data'!B3400</f>
        <v>45453</v>
      </c>
      <c t="str" s="16" r="B3400">
        <v/>
      </c>
    </row>
    <row r="3401">
      <c s="5" r="A3401">
        <f>'Compost Data'!B3401</f>
        <v>45454</v>
      </c>
      <c t="str" s="16" r="B3401">
        <v/>
      </c>
    </row>
    <row r="3402">
      <c s="5" r="A3402">
        <f>'Compost Data'!B3402</f>
        <v>45455</v>
      </c>
      <c t="str" s="16" r="B3402">
        <v/>
      </c>
    </row>
    <row r="3403">
      <c s="5" r="A3403">
        <f>'Compost Data'!B3403</f>
        <v>45456</v>
      </c>
      <c t="str" s="16" r="B3403">
        <v/>
      </c>
    </row>
    <row r="3404">
      <c s="5" r="A3404">
        <f>'Compost Data'!B3404</f>
        <v>45457</v>
      </c>
      <c t="str" s="16" r="B3404">
        <v/>
      </c>
    </row>
    <row r="3405">
      <c s="5" r="A3405">
        <f>'Compost Data'!B3405</f>
        <v>45460</v>
      </c>
      <c t="str" s="16" r="B3405">
        <v/>
      </c>
    </row>
    <row r="3406">
      <c s="5" r="A3406">
        <f>'Compost Data'!B3406</f>
        <v>45461</v>
      </c>
      <c t="str" s="16" r="B3406">
        <v/>
      </c>
    </row>
    <row r="3407">
      <c s="5" r="A3407">
        <f>'Compost Data'!B3407</f>
        <v>45462</v>
      </c>
      <c t="str" s="16" r="B3407">
        <v/>
      </c>
    </row>
    <row r="3408">
      <c s="5" r="A3408">
        <f>'Compost Data'!B3408</f>
        <v>45463</v>
      </c>
      <c t="str" s="16" r="B3408">
        <v/>
      </c>
    </row>
    <row r="3409">
      <c s="5" r="A3409">
        <f>'Compost Data'!B3409</f>
        <v>45464</v>
      </c>
      <c t="str" s="16" r="B3409">
        <v/>
      </c>
    </row>
    <row r="3410">
      <c s="5" r="A3410">
        <f>'Compost Data'!B3410</f>
        <v>45467</v>
      </c>
      <c t="str" s="16" r="B3410">
        <v/>
      </c>
    </row>
    <row r="3411">
      <c s="5" r="A3411">
        <f>'Compost Data'!B3411</f>
        <v>45468</v>
      </c>
      <c t="str" s="16" r="B3411">
        <v/>
      </c>
    </row>
    <row r="3412">
      <c s="5" r="A3412">
        <f>'Compost Data'!B3412</f>
        <v>45469</v>
      </c>
      <c t="str" s="16" r="B3412">
        <v/>
      </c>
    </row>
    <row r="3413">
      <c s="5" r="A3413">
        <f>'Compost Data'!B3413</f>
        <v>45470</v>
      </c>
      <c t="str" s="16" r="B3413">
        <v/>
      </c>
    </row>
    <row r="3414">
      <c s="5" r="A3414">
        <f>'Compost Data'!B3414</f>
        <v>45471</v>
      </c>
      <c t="str" s="16" r="B3414">
        <v/>
      </c>
    </row>
    <row r="3415">
      <c s="5" r="A3415">
        <f>'Compost Data'!B3415</f>
        <v>45474</v>
      </c>
      <c t="str" s="16" r="B3415">
        <v/>
      </c>
    </row>
    <row r="3416">
      <c s="5" r="A3416">
        <f>'Compost Data'!B3416</f>
        <v>45475</v>
      </c>
      <c t="str" s="16" r="B3416">
        <v/>
      </c>
    </row>
    <row r="3417">
      <c s="5" r="A3417">
        <f>'Compost Data'!B3417</f>
        <v>45476</v>
      </c>
      <c t="str" s="16" r="B3417">
        <v/>
      </c>
    </row>
    <row r="3418">
      <c s="5" r="A3418">
        <f>'Compost Data'!B3418</f>
        <v>45477</v>
      </c>
      <c t="str" s="16" r="B3418">
        <v/>
      </c>
    </row>
    <row r="3419">
      <c s="5" r="A3419">
        <f>'Compost Data'!B3419</f>
        <v>45478</v>
      </c>
      <c t="str" s="16" r="B3419">
        <v/>
      </c>
    </row>
    <row r="3420">
      <c s="5" r="A3420">
        <f>'Compost Data'!B3420</f>
        <v>45481</v>
      </c>
      <c t="str" s="16" r="B3420">
        <v/>
      </c>
    </row>
    <row r="3421">
      <c s="5" r="A3421">
        <f>'Compost Data'!B3421</f>
        <v>45482</v>
      </c>
      <c t="str" s="16" r="B3421">
        <v/>
      </c>
    </row>
    <row r="3422">
      <c s="5" r="A3422">
        <f>'Compost Data'!B3422</f>
        <v>45483</v>
      </c>
      <c t="str" s="16" r="B3422">
        <v/>
      </c>
    </row>
    <row r="3423">
      <c s="5" r="A3423">
        <f>'Compost Data'!B3423</f>
        <v>45484</v>
      </c>
      <c t="str" s="16" r="B3423">
        <v/>
      </c>
    </row>
    <row r="3424">
      <c s="5" r="A3424">
        <f>'Compost Data'!B3424</f>
        <v>45485</v>
      </c>
      <c t="str" s="16" r="B3424">
        <v/>
      </c>
    </row>
    <row r="3425">
      <c s="5" r="A3425">
        <f>'Compost Data'!B3425</f>
        <v>45488</v>
      </c>
      <c t="str" s="16" r="B3425">
        <v/>
      </c>
    </row>
    <row r="3426">
      <c s="5" r="A3426">
        <f>'Compost Data'!B3426</f>
        <v>45489</v>
      </c>
      <c t="str" s="16" r="B3426">
        <v/>
      </c>
    </row>
    <row r="3427">
      <c s="5" r="A3427">
        <f>'Compost Data'!B3427</f>
        <v>45490</v>
      </c>
      <c t="str" s="16" r="B3427">
        <v/>
      </c>
    </row>
    <row r="3428">
      <c s="5" r="A3428">
        <f>'Compost Data'!B3428</f>
        <v>45491</v>
      </c>
      <c t="str" s="16" r="B3428">
        <v/>
      </c>
    </row>
    <row r="3429">
      <c s="5" r="A3429">
        <f>'Compost Data'!B3429</f>
        <v>45492</v>
      </c>
      <c t="str" s="16" r="B3429">
        <v/>
      </c>
    </row>
    <row r="3430">
      <c s="5" r="A3430">
        <f>'Compost Data'!B3430</f>
        <v>45495</v>
      </c>
      <c t="str" s="16" r="B3430">
        <v/>
      </c>
    </row>
    <row r="3431">
      <c s="5" r="A3431">
        <f>'Compost Data'!B3431</f>
        <v>45496</v>
      </c>
      <c t="str" s="16" r="B3431">
        <v/>
      </c>
    </row>
    <row r="3432">
      <c s="5" r="A3432">
        <f>'Compost Data'!B3432</f>
        <v>45497</v>
      </c>
      <c t="str" s="16" r="B3432">
        <v/>
      </c>
    </row>
    <row r="3433">
      <c s="5" r="A3433">
        <f>'Compost Data'!B3433</f>
        <v>45498</v>
      </c>
      <c t="str" s="16" r="B3433">
        <v/>
      </c>
    </row>
    <row r="3434">
      <c s="5" r="A3434">
        <f>'Compost Data'!B3434</f>
        <v>45499</v>
      </c>
      <c t="str" s="16" r="B3434">
        <v/>
      </c>
    </row>
    <row r="3435">
      <c s="5" r="A3435">
        <f>'Compost Data'!B3435</f>
        <v>45502</v>
      </c>
      <c t="str" s="16" r="B3435">
        <v/>
      </c>
    </row>
    <row r="3436">
      <c s="5" r="A3436">
        <f>'Compost Data'!B3436</f>
        <v>45503</v>
      </c>
      <c t="str" s="16" r="B3436">
        <v/>
      </c>
    </row>
    <row r="3437">
      <c s="5" r="A3437">
        <f>'Compost Data'!B3437</f>
        <v>45504</v>
      </c>
      <c t="str" s="16" r="B3437">
        <v/>
      </c>
    </row>
    <row r="3438">
      <c s="5" r="A3438">
        <f>'Compost Data'!B3438</f>
        <v>45505</v>
      </c>
      <c t="str" s="16" r="B3438">
        <v/>
      </c>
    </row>
    <row r="3439">
      <c s="5" r="A3439">
        <f>'Compost Data'!B3439</f>
        <v>45506</v>
      </c>
      <c t="str" s="16" r="B3439">
        <v/>
      </c>
    </row>
    <row r="3440">
      <c s="5" r="A3440">
        <f>'Compost Data'!B3440</f>
        <v>45509</v>
      </c>
      <c t="str" s="16" r="B3440">
        <v/>
      </c>
    </row>
    <row r="3441">
      <c s="5" r="A3441">
        <f>'Compost Data'!B3441</f>
        <v>45510</v>
      </c>
      <c t="str" s="16" r="B3441">
        <v/>
      </c>
    </row>
    <row r="3442">
      <c s="5" r="A3442">
        <f>'Compost Data'!B3442</f>
        <v>45511</v>
      </c>
      <c t="str" s="16" r="B3442">
        <v/>
      </c>
    </row>
    <row r="3443">
      <c s="5" r="A3443">
        <f>'Compost Data'!B3443</f>
        <v>45512</v>
      </c>
      <c t="str" s="16" r="B3443">
        <v/>
      </c>
    </row>
    <row r="3444">
      <c s="5" r="A3444">
        <f>'Compost Data'!B3444</f>
        <v>45513</v>
      </c>
      <c t="str" s="16" r="B3444">
        <v/>
      </c>
    </row>
    <row r="3445">
      <c s="5" r="A3445">
        <f>'Compost Data'!B3445</f>
        <v>45516</v>
      </c>
      <c t="str" s="16" r="B3445">
        <v/>
      </c>
    </row>
    <row r="3446">
      <c s="5" r="A3446">
        <f>'Compost Data'!B3446</f>
        <v>45517</v>
      </c>
      <c t="str" s="16" r="B3446">
        <v/>
      </c>
    </row>
    <row r="3447">
      <c s="5" r="A3447">
        <f>'Compost Data'!B3447</f>
        <v>45518</v>
      </c>
      <c t="str" s="16" r="B3447">
        <v/>
      </c>
    </row>
    <row r="3448">
      <c s="5" r="A3448">
        <f>'Compost Data'!B3448</f>
        <v>45519</v>
      </c>
      <c t="str" s="16" r="B3448">
        <v/>
      </c>
    </row>
    <row r="3449">
      <c s="5" r="A3449">
        <f>'Compost Data'!B3449</f>
        <v>45520</v>
      </c>
      <c t="str" s="16" r="B3449">
        <v/>
      </c>
    </row>
    <row r="3450">
      <c s="5" r="A3450">
        <f>'Compost Data'!B3450</f>
        <v>45523</v>
      </c>
      <c t="str" s="16" r="B3450">
        <v/>
      </c>
    </row>
    <row r="3451">
      <c s="5" r="A3451">
        <f>'Compost Data'!B3451</f>
        <v>45524</v>
      </c>
      <c t="str" s="16" r="B3451">
        <v/>
      </c>
    </row>
    <row r="3452">
      <c s="5" r="A3452">
        <f>'Compost Data'!B3452</f>
        <v>45525</v>
      </c>
      <c t="str" s="16" r="B3452">
        <v/>
      </c>
    </row>
    <row r="3453">
      <c s="5" r="A3453">
        <f>'Compost Data'!B3453</f>
        <v>45526</v>
      </c>
      <c t="str" s="16" r="B3453">
        <v/>
      </c>
    </row>
    <row r="3454">
      <c s="5" r="A3454">
        <f>'Compost Data'!B3454</f>
        <v>45527</v>
      </c>
      <c t="str" s="16" r="B3454">
        <v/>
      </c>
    </row>
    <row r="3455">
      <c s="5" r="A3455">
        <f>'Compost Data'!B3455</f>
        <v>45530</v>
      </c>
      <c t="str" s="16" r="B3455">
        <v/>
      </c>
    </row>
    <row r="3456">
      <c s="5" r="A3456">
        <f>'Compost Data'!B3456</f>
        <v>45531</v>
      </c>
      <c t="str" s="16" r="B3456">
        <v/>
      </c>
    </row>
    <row r="3457">
      <c s="5" r="A3457">
        <f>'Compost Data'!B3457</f>
        <v>45532</v>
      </c>
      <c t="str" s="16" r="B3457">
        <v/>
      </c>
    </row>
    <row r="3458">
      <c s="5" r="A3458">
        <f>'Compost Data'!B3458</f>
        <v>45533</v>
      </c>
      <c t="str" s="16" r="B3458">
        <v/>
      </c>
    </row>
    <row r="3459">
      <c s="5" r="A3459">
        <f>'Compost Data'!B3459</f>
        <v>45534</v>
      </c>
      <c t="str" s="16" r="B3459">
        <v/>
      </c>
    </row>
    <row r="3460">
      <c s="5" r="A3460">
        <f>'Compost Data'!B3460</f>
        <v>45537</v>
      </c>
      <c t="str" s="16" r="B3460">
        <v/>
      </c>
    </row>
    <row r="3461">
      <c s="5" r="A3461">
        <f>'Compost Data'!B3461</f>
        <v>45538</v>
      </c>
      <c t="str" s="16" r="B3461">
        <v/>
      </c>
    </row>
    <row r="3462">
      <c s="5" r="A3462">
        <f>'Compost Data'!B3462</f>
        <v>45539</v>
      </c>
      <c t="str" s="16" r="B3462">
        <v/>
      </c>
    </row>
    <row r="3463">
      <c s="5" r="A3463">
        <f>'Compost Data'!B3463</f>
        <v>45540</v>
      </c>
      <c t="str" s="16" r="B3463">
        <v/>
      </c>
    </row>
    <row r="3464">
      <c s="5" r="A3464">
        <f>'Compost Data'!B3464</f>
        <v>45541</v>
      </c>
      <c t="str" s="16" r="B3464">
        <v/>
      </c>
    </row>
    <row r="3465">
      <c s="5" r="A3465">
        <f>'Compost Data'!B3465</f>
        <v>45544</v>
      </c>
      <c t="str" s="16" r="B3465">
        <v/>
      </c>
    </row>
    <row r="3466">
      <c s="5" r="A3466">
        <f>'Compost Data'!B3466</f>
        <v>45545</v>
      </c>
      <c t="str" s="16" r="B3466">
        <v/>
      </c>
    </row>
    <row r="3467">
      <c s="5" r="A3467">
        <f>'Compost Data'!B3467</f>
        <v>45546</v>
      </c>
      <c t="str" s="16" r="B3467">
        <v/>
      </c>
    </row>
    <row r="3468">
      <c s="5" r="A3468">
        <f>'Compost Data'!B3468</f>
        <v>45547</v>
      </c>
      <c t="str" s="16" r="B3468">
        <v/>
      </c>
    </row>
    <row r="3469">
      <c s="5" r="A3469">
        <f>'Compost Data'!B3469</f>
        <v>45548</v>
      </c>
      <c t="str" s="16" r="B3469">
        <v/>
      </c>
    </row>
    <row r="3470">
      <c s="5" r="A3470">
        <f>'Compost Data'!B3470</f>
        <v>45551</v>
      </c>
      <c t="str" s="16" r="B3470">
        <v/>
      </c>
    </row>
    <row r="3471">
      <c s="5" r="A3471">
        <f>'Compost Data'!B3471</f>
        <v>45552</v>
      </c>
      <c t="str" s="16" r="B3471">
        <v/>
      </c>
    </row>
    <row r="3472">
      <c s="5" r="A3472">
        <f>'Compost Data'!B3472</f>
        <v>45553</v>
      </c>
      <c t="str" s="16" r="B3472">
        <v/>
      </c>
    </row>
    <row r="3473">
      <c s="5" r="A3473">
        <f>'Compost Data'!B3473</f>
        <v>45554</v>
      </c>
      <c t="str" s="16" r="B3473">
        <v/>
      </c>
    </row>
    <row r="3474">
      <c s="5" r="A3474">
        <f>'Compost Data'!B3474</f>
        <v>45555</v>
      </c>
      <c t="str" s="16" r="B3474">
        <v/>
      </c>
    </row>
    <row r="3475">
      <c s="5" r="A3475">
        <f>'Compost Data'!B3475</f>
        <v>45558</v>
      </c>
      <c t="str" s="16" r="B3475">
        <v/>
      </c>
    </row>
    <row r="3476">
      <c s="5" r="A3476">
        <f>'Compost Data'!B3476</f>
        <v>45559</v>
      </c>
      <c t="str" s="16" r="B3476">
        <v/>
      </c>
    </row>
    <row r="3477">
      <c s="5" r="A3477">
        <f>'Compost Data'!B3477</f>
        <v>45560</v>
      </c>
      <c t="str" s="16" r="B3477">
        <v/>
      </c>
    </row>
    <row r="3478">
      <c s="5" r="A3478">
        <f>'Compost Data'!B3478</f>
        <v>45561</v>
      </c>
      <c t="str" s="16" r="B3478">
        <v/>
      </c>
    </row>
    <row r="3479">
      <c s="5" r="A3479">
        <f>'Compost Data'!B3479</f>
        <v>45562</v>
      </c>
      <c t="str" s="16" r="B3479">
        <v/>
      </c>
    </row>
    <row r="3480">
      <c s="5" r="A3480">
        <f>'Compost Data'!B3480</f>
        <v>45565</v>
      </c>
      <c t="str" s="16" r="B3480">
        <v/>
      </c>
    </row>
    <row r="3481">
      <c s="5" r="A3481">
        <f>'Compost Data'!B3481</f>
        <v>45566</v>
      </c>
      <c t="str" s="16" r="B3481">
        <v/>
      </c>
    </row>
    <row r="3482">
      <c s="5" r="A3482">
        <f>'Compost Data'!B3482</f>
        <v>45567</v>
      </c>
      <c t="str" s="16" r="B3482">
        <v/>
      </c>
    </row>
    <row r="3483">
      <c s="5" r="A3483">
        <f>'Compost Data'!B3483</f>
        <v>45568</v>
      </c>
      <c t="str" s="16" r="B3483">
        <v/>
      </c>
    </row>
    <row r="3484">
      <c s="5" r="A3484">
        <f>'Compost Data'!B3484</f>
        <v>45569</v>
      </c>
      <c t="str" s="16" r="B3484">
        <v/>
      </c>
    </row>
    <row r="3485">
      <c s="5" r="A3485">
        <f>'Compost Data'!B3485</f>
        <v>45572</v>
      </c>
      <c t="str" s="16" r="B3485">
        <v/>
      </c>
    </row>
    <row r="3486">
      <c s="5" r="A3486">
        <f>'Compost Data'!B3486</f>
        <v>45573</v>
      </c>
      <c t="str" s="16" r="B3486">
        <v/>
      </c>
    </row>
    <row r="3487">
      <c s="5" r="A3487">
        <f>'Compost Data'!B3487</f>
        <v>45574</v>
      </c>
      <c t="str" s="16" r="B3487">
        <v/>
      </c>
    </row>
    <row r="3488">
      <c s="5" r="A3488">
        <f>'Compost Data'!B3488</f>
        <v>45575</v>
      </c>
      <c t="str" s="16" r="B3488">
        <v/>
      </c>
    </row>
    <row r="3489">
      <c s="5" r="A3489">
        <f>'Compost Data'!B3489</f>
        <v>45576</v>
      </c>
      <c t="str" s="16" r="B3489">
        <v/>
      </c>
    </row>
    <row r="3490">
      <c s="5" r="A3490">
        <f>'Compost Data'!B3490</f>
        <v>45579</v>
      </c>
      <c t="str" s="16" r="B3490">
        <v/>
      </c>
    </row>
    <row r="3491">
      <c s="5" r="A3491">
        <f>'Compost Data'!B3491</f>
        <v>45580</v>
      </c>
      <c t="str" s="16" r="B3491">
        <v/>
      </c>
    </row>
    <row r="3492">
      <c s="5" r="A3492">
        <f>'Compost Data'!B3492</f>
        <v>45581</v>
      </c>
      <c t="str" s="16" r="B3492">
        <v/>
      </c>
    </row>
    <row r="3493">
      <c s="5" r="A3493">
        <f>'Compost Data'!B3493</f>
        <v>45582</v>
      </c>
      <c t="str" s="16" r="B3493">
        <v/>
      </c>
    </row>
    <row r="3494">
      <c s="5" r="A3494">
        <f>'Compost Data'!B3494</f>
        <v>45583</v>
      </c>
      <c t="str" s="16" r="B3494">
        <v/>
      </c>
    </row>
    <row r="3495">
      <c s="5" r="A3495">
        <f>'Compost Data'!B3495</f>
        <v>45586</v>
      </c>
      <c t="str" s="16" r="B3495">
        <v/>
      </c>
    </row>
    <row r="3496">
      <c s="5" r="A3496">
        <f>'Compost Data'!B3496</f>
        <v>45587</v>
      </c>
      <c t="str" s="16" r="B3496">
        <v/>
      </c>
    </row>
    <row r="3497">
      <c s="5" r="A3497">
        <f>'Compost Data'!B3497</f>
        <v>45588</v>
      </c>
      <c t="str" s="16" r="B3497">
        <v/>
      </c>
    </row>
    <row r="3498">
      <c s="5" r="A3498">
        <f>'Compost Data'!B3498</f>
        <v>45589</v>
      </c>
      <c t="str" s="16" r="B3498">
        <v/>
      </c>
    </row>
    <row r="3499">
      <c s="5" r="A3499">
        <f>'Compost Data'!B3499</f>
        <v>45590</v>
      </c>
      <c t="str" s="16" r="B3499">
        <v/>
      </c>
    </row>
    <row r="3500">
      <c s="5" r="A3500">
        <f>'Compost Data'!B3500</f>
        <v>45593</v>
      </c>
      <c t="str" s="16" r="B3500">
        <v/>
      </c>
    </row>
    <row r="3501">
      <c s="5" r="A3501">
        <f>'Compost Data'!B3501</f>
        <v>45594</v>
      </c>
      <c t="str" s="16" r="B3501">
        <v/>
      </c>
    </row>
    <row r="3502">
      <c s="5" r="A3502">
        <f>'Compost Data'!B3502</f>
        <v>45595</v>
      </c>
      <c t="str" s="16" r="B3502">
        <v/>
      </c>
    </row>
    <row r="3503">
      <c s="5" r="A3503">
        <f>'Compost Data'!B3503</f>
        <v>45596</v>
      </c>
      <c t="str" s="16" r="B3503">
        <v/>
      </c>
    </row>
    <row r="3504">
      <c s="5" r="A3504">
        <f>'Compost Data'!B3504</f>
        <v>45597</v>
      </c>
      <c t="str" s="16" r="B3504">
        <v/>
      </c>
    </row>
    <row r="3505">
      <c s="5" r="A3505">
        <f>'Compost Data'!B3505</f>
        <v>45600</v>
      </c>
      <c t="str" s="16" r="B3505">
        <v/>
      </c>
    </row>
    <row r="3506">
      <c s="5" r="A3506">
        <f>'Compost Data'!B3506</f>
        <v>45601</v>
      </c>
      <c t="str" s="16" r="B3506">
        <v/>
      </c>
    </row>
    <row r="3507">
      <c s="5" r="A3507">
        <f>'Compost Data'!B3507</f>
        <v>45602</v>
      </c>
      <c t="str" s="16" r="B3507">
        <v/>
      </c>
    </row>
    <row r="3508">
      <c s="5" r="A3508">
        <f>'Compost Data'!B3508</f>
        <v>45603</v>
      </c>
      <c t="str" s="16" r="B3508">
        <v/>
      </c>
    </row>
    <row r="3509">
      <c s="5" r="A3509">
        <f>'Compost Data'!B3509</f>
        <v>45604</v>
      </c>
      <c t="str" s="16" r="B3509">
        <v/>
      </c>
    </row>
    <row r="3510">
      <c s="5" r="A3510">
        <f>'Compost Data'!B3510</f>
        <v>45607</v>
      </c>
      <c t="str" s="16" r="B3510">
        <v/>
      </c>
    </row>
    <row r="3511">
      <c s="5" r="A3511">
        <f>'Compost Data'!B3511</f>
        <v>45608</v>
      </c>
      <c t="str" s="16" r="B3511">
        <v/>
      </c>
    </row>
    <row r="3512">
      <c s="5" r="A3512">
        <f>'Compost Data'!B3512</f>
        <v>45609</v>
      </c>
      <c t="str" s="16" r="B3512">
        <v/>
      </c>
    </row>
    <row r="3513">
      <c s="5" r="A3513">
        <f>'Compost Data'!B3513</f>
        <v>45610</v>
      </c>
      <c t="str" s="16" r="B3513">
        <v/>
      </c>
    </row>
    <row r="3514">
      <c s="5" r="A3514">
        <f>'Compost Data'!B3514</f>
        <v>45611</v>
      </c>
      <c t="str" s="16" r="B3514">
        <v/>
      </c>
    </row>
    <row r="3515">
      <c s="5" r="A3515">
        <f>'Compost Data'!B3515</f>
        <v>45614</v>
      </c>
      <c t="str" s="16" r="B3515">
        <v/>
      </c>
    </row>
    <row r="3516">
      <c s="5" r="A3516">
        <f>'Compost Data'!B3516</f>
        <v>45615</v>
      </c>
      <c t="str" s="16" r="B3516">
        <v/>
      </c>
    </row>
    <row r="3517">
      <c s="5" r="A3517">
        <f>'Compost Data'!B3517</f>
        <v>45616</v>
      </c>
      <c t="str" s="16" r="B3517">
        <v/>
      </c>
    </row>
    <row r="3518">
      <c s="5" r="A3518">
        <f>'Compost Data'!B3518</f>
        <v>45617</v>
      </c>
      <c t="str" s="16" r="B3518">
        <v/>
      </c>
    </row>
    <row r="3519">
      <c s="5" r="A3519">
        <f>'Compost Data'!B3519</f>
        <v>45618</v>
      </c>
      <c t="str" s="16" r="B3519">
        <v/>
      </c>
    </row>
    <row r="3520">
      <c s="5" r="A3520">
        <f>'Compost Data'!B3520</f>
        <v>45621</v>
      </c>
      <c t="str" s="16" r="B3520">
        <v/>
      </c>
    </row>
    <row r="3521">
      <c s="5" r="A3521">
        <f>'Compost Data'!B3521</f>
        <v>45622</v>
      </c>
      <c t="str" s="16" r="B3521">
        <v/>
      </c>
    </row>
    <row r="3522">
      <c s="5" r="A3522">
        <f>'Compost Data'!B3522</f>
        <v>45623</v>
      </c>
      <c t="str" s="16" r="B3522">
        <v/>
      </c>
    </row>
    <row r="3523">
      <c s="5" r="A3523">
        <f>'Compost Data'!B3523</f>
        <v>45624</v>
      </c>
      <c t="str" s="16" r="B3523">
        <v/>
      </c>
    </row>
    <row r="3524">
      <c s="5" r="A3524">
        <f>'Compost Data'!B3524</f>
        <v>45625</v>
      </c>
      <c t="str" s="16" r="B3524">
        <v/>
      </c>
    </row>
    <row r="3525">
      <c s="5" r="A3525">
        <f>'Compost Data'!B3525</f>
        <v>45628</v>
      </c>
      <c t="str" s="16" r="B3525">
        <v/>
      </c>
    </row>
    <row r="3526">
      <c s="5" r="A3526">
        <f>'Compost Data'!B3526</f>
        <v>45629</v>
      </c>
      <c t="str" s="16" r="B3526">
        <v/>
      </c>
    </row>
    <row r="3527">
      <c s="5" r="A3527">
        <f>'Compost Data'!B3527</f>
        <v>45630</v>
      </c>
      <c t="str" s="16" r="B3527">
        <v/>
      </c>
    </row>
    <row r="3528">
      <c s="5" r="A3528">
        <f>'Compost Data'!B3528</f>
        <v>45631</v>
      </c>
      <c t="str" s="16" r="B3528">
        <v/>
      </c>
    </row>
    <row r="3529">
      <c s="5" r="A3529">
        <f>'Compost Data'!B3529</f>
        <v>45632</v>
      </c>
      <c t="str" s="16" r="B3529">
        <v/>
      </c>
    </row>
    <row r="3530">
      <c s="5" r="A3530">
        <f>'Compost Data'!B3530</f>
        <v>45635</v>
      </c>
      <c t="str" s="16" r="B3530">
        <v/>
      </c>
    </row>
    <row r="3531">
      <c s="5" r="A3531">
        <f>'Compost Data'!B3531</f>
        <v>45636</v>
      </c>
      <c t="str" s="16" r="B3531">
        <v/>
      </c>
    </row>
    <row r="3532">
      <c s="5" r="A3532">
        <f>'Compost Data'!B3532</f>
        <v>45637</v>
      </c>
      <c t="str" s="16" r="B3532">
        <v/>
      </c>
    </row>
    <row r="3533">
      <c s="5" r="A3533">
        <f>'Compost Data'!B3533</f>
        <v>45638</v>
      </c>
      <c t="str" s="16" r="B3533">
        <v/>
      </c>
    </row>
    <row r="3534">
      <c s="5" r="A3534">
        <f>'Compost Data'!B3534</f>
        <v>45639</v>
      </c>
      <c t="str" s="16" r="B3534">
        <v/>
      </c>
    </row>
    <row r="3535">
      <c s="5" r="A3535">
        <f>'Compost Data'!B3535</f>
        <v>45642</v>
      </c>
      <c t="str" s="16" r="B3535">
        <v/>
      </c>
    </row>
    <row r="3536">
      <c s="5" r="A3536">
        <f>'Compost Data'!B3536</f>
        <v>45643</v>
      </c>
      <c t="str" s="16" r="B3536">
        <v/>
      </c>
    </row>
    <row r="3537">
      <c s="5" r="A3537">
        <f>'Compost Data'!B3537</f>
        <v>45644</v>
      </c>
      <c t="str" s="16" r="B3537">
        <v/>
      </c>
    </row>
    <row r="3538">
      <c s="5" r="A3538">
        <f>'Compost Data'!B3538</f>
        <v>45645</v>
      </c>
      <c t="str" s="16" r="B3538">
        <v/>
      </c>
    </row>
    <row r="3539">
      <c s="5" r="A3539">
        <f>'Compost Data'!B3539</f>
        <v>45646</v>
      </c>
      <c t="str" s="16" r="B3539">
        <v/>
      </c>
    </row>
    <row r="3540">
      <c s="5" r="A3540">
        <f>'Compost Data'!B3540</f>
        <v>45649</v>
      </c>
      <c t="str" s="16" r="B3540">
        <v/>
      </c>
    </row>
    <row r="3541">
      <c s="5" r="A3541">
        <f>'Compost Data'!B3541</f>
        <v>45650</v>
      </c>
      <c t="str" s="16" r="B3541">
        <v/>
      </c>
    </row>
    <row r="3542">
      <c s="5" r="A3542">
        <f>'Compost Data'!B3542</f>
        <v>45651</v>
      </c>
      <c t="str" s="16" r="B3542">
        <v/>
      </c>
    </row>
    <row r="3543">
      <c s="5" r="A3543">
        <f>'Compost Data'!B3543</f>
        <v>45652</v>
      </c>
      <c t="str" s="16" r="B3543">
        <v/>
      </c>
    </row>
    <row r="3544">
      <c s="5" r="A3544">
        <f>'Compost Data'!B3544</f>
        <v>45653</v>
      </c>
      <c t="str" s="16" r="B3544">
        <v/>
      </c>
    </row>
    <row r="3545">
      <c s="5" r="A3545">
        <f>'Compost Data'!B3545</f>
        <v>45656</v>
      </c>
      <c t="str" s="16" r="B3545">
        <v/>
      </c>
    </row>
    <row r="3546">
      <c s="5" r="A3546">
        <f>'Compost Data'!B3546</f>
        <v>45657</v>
      </c>
      <c t="str" s="16" r="B3546">
        <v/>
      </c>
    </row>
    <row r="3547">
      <c s="5" r="A3547">
        <f>'Compost Data'!B3547</f>
        <v>45658</v>
      </c>
      <c t="str" s="16" r="B3547">
        <v/>
      </c>
    </row>
    <row r="3548">
      <c t="str" s="5" r="A3548">
        <f>'Compost Data'!B3548</f>
        <v/>
      </c>
      <c t="str" s="16" r="B3548">
        <v/>
      </c>
    </row>
    <row r="3549">
      <c t="str" s="5" r="A3549">
        <f>'Compost Data'!B3549</f>
        <v/>
      </c>
      <c t="str" s="16" r="B3549">
        <v/>
      </c>
    </row>
    <row r="3550">
      <c t="str" s="5" r="A3550">
        <f>'Compost Data'!B3550</f>
        <v/>
      </c>
      <c t="str" s="16" r="B3550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tr" s="23" r="A1">
        <f ref="A1:A3550" t="array">'Compost Data'!B:B</f>
        <v>Date</v>
      </c>
      <c t="str" s="23" r="B1">
        <f ref="B1:B3550" t="array">'Compost Data'!C:C</f>
        <v>Pre-Consumer Food (lbs)</v>
      </c>
      <c s="23" r="C1"/>
      <c s="23" r="D1"/>
      <c s="23" r="E1"/>
      <c s="23" r="F1"/>
      <c s="23" r="G1"/>
      <c s="23" r="H1"/>
      <c s="23" r="I1"/>
      <c s="23" r="J1"/>
      <c s="23" r="K1"/>
      <c s="23" r="L1"/>
      <c s="23" r="M1"/>
      <c s="23" r="N1"/>
      <c s="23" r="O1"/>
      <c s="23" r="P1"/>
      <c s="23" r="Q1"/>
      <c s="23" r="R1"/>
      <c s="23" r="S1"/>
      <c s="23" r="T1"/>
    </row>
    <row r="2">
      <c s="2" r="A2">
        <v>40695</v>
      </c>
      <c r="B2">
        <v>200</v>
      </c>
    </row>
    <row r="3">
      <c s="2" r="A3">
        <v>40696</v>
      </c>
      <c r="B3">
        <v>200</v>
      </c>
    </row>
    <row r="4">
      <c s="2" r="A4">
        <v>40697</v>
      </c>
      <c r="B4">
        <v>200</v>
      </c>
    </row>
    <row r="5">
      <c s="2" r="A5">
        <v>40700</v>
      </c>
      <c r="B5">
        <v>200</v>
      </c>
    </row>
    <row r="6">
      <c s="2" r="A6">
        <v>40701</v>
      </c>
      <c r="B6">
        <v>200</v>
      </c>
    </row>
    <row r="7">
      <c s="2" r="A7">
        <v>40702</v>
      </c>
      <c r="B7">
        <v>200</v>
      </c>
    </row>
    <row r="8">
      <c s="2" r="A8">
        <v>40703</v>
      </c>
      <c r="B8">
        <v>200</v>
      </c>
    </row>
    <row r="9">
      <c s="2" r="A9">
        <v>40704</v>
      </c>
      <c r="B9">
        <v>200</v>
      </c>
    </row>
    <row r="10">
      <c s="2" r="A10">
        <v>40707</v>
      </c>
      <c r="B10">
        <v>200</v>
      </c>
    </row>
    <row r="11">
      <c s="2" r="A11">
        <v>40708</v>
      </c>
      <c r="B11">
        <v>200</v>
      </c>
    </row>
    <row r="12">
      <c s="2" r="A12">
        <v>40709</v>
      </c>
      <c r="B12">
        <v>200</v>
      </c>
    </row>
    <row r="13">
      <c s="2" r="A13">
        <v>40710</v>
      </c>
      <c r="B13">
        <v>200</v>
      </c>
    </row>
    <row r="14">
      <c s="2" r="A14">
        <v>40711</v>
      </c>
      <c r="B14">
        <v>200</v>
      </c>
    </row>
    <row r="15">
      <c s="2" r="A15">
        <v>40714</v>
      </c>
      <c r="B15">
        <v>200</v>
      </c>
    </row>
    <row r="16">
      <c s="2" r="A16">
        <v>40715</v>
      </c>
      <c r="B16">
        <v>200</v>
      </c>
    </row>
    <row r="17">
      <c s="2" r="A17">
        <v>40716</v>
      </c>
      <c r="B17">
        <v>200</v>
      </c>
    </row>
    <row r="18">
      <c s="2" r="A18">
        <v>40717</v>
      </c>
      <c r="B18">
        <v>200</v>
      </c>
    </row>
    <row r="19">
      <c s="2" r="A19">
        <v>40718</v>
      </c>
      <c r="B19">
        <v>200</v>
      </c>
    </row>
    <row r="20">
      <c s="2" r="A20">
        <v>40721</v>
      </c>
      <c r="B20">
        <v>200</v>
      </c>
    </row>
    <row r="21">
      <c s="2" r="A21">
        <v>40722</v>
      </c>
      <c r="B21">
        <v>200</v>
      </c>
    </row>
    <row r="22">
      <c s="2" r="A22">
        <v>40723</v>
      </c>
      <c r="B22">
        <v>200</v>
      </c>
    </row>
    <row r="23">
      <c s="2" r="A23">
        <v>40724</v>
      </c>
      <c r="B23">
        <v>200</v>
      </c>
    </row>
    <row r="24">
      <c s="2" r="A24">
        <v>40725</v>
      </c>
      <c r="B24">
        <v>200</v>
      </c>
    </row>
    <row r="25">
      <c s="2" r="A25">
        <v>40728</v>
      </c>
      <c r="B25">
        <v>200</v>
      </c>
    </row>
    <row r="26">
      <c s="2" r="A26">
        <v>40729</v>
      </c>
      <c r="B26">
        <v>200</v>
      </c>
    </row>
    <row r="27">
      <c s="2" r="A27">
        <v>40730</v>
      </c>
      <c r="B27">
        <v>200</v>
      </c>
    </row>
    <row r="28">
      <c s="2" r="A28">
        <v>40731</v>
      </c>
      <c r="B28">
        <v>200</v>
      </c>
    </row>
    <row r="29">
      <c s="2" r="A29">
        <v>40732</v>
      </c>
      <c r="B29">
        <v>200</v>
      </c>
    </row>
    <row r="30">
      <c s="2" r="A30">
        <v>40735</v>
      </c>
      <c r="B30">
        <v>200</v>
      </c>
    </row>
    <row r="31">
      <c s="2" r="A31">
        <v>40736</v>
      </c>
      <c r="B31">
        <v>200</v>
      </c>
    </row>
    <row r="32">
      <c s="2" r="A32">
        <v>40737</v>
      </c>
      <c r="B32">
        <v>200</v>
      </c>
    </row>
    <row r="33">
      <c s="2" r="A33">
        <v>40738</v>
      </c>
      <c r="B33">
        <v>200</v>
      </c>
    </row>
    <row r="34">
      <c s="2" r="A34">
        <v>40739</v>
      </c>
      <c r="B34">
        <v>200</v>
      </c>
    </row>
    <row r="35">
      <c s="2" r="A35">
        <v>40742</v>
      </c>
      <c r="B35">
        <v>200</v>
      </c>
    </row>
    <row r="36">
      <c s="2" r="A36">
        <v>40743</v>
      </c>
      <c r="B36">
        <v>200</v>
      </c>
    </row>
    <row r="37">
      <c s="2" r="A37">
        <v>40744</v>
      </c>
      <c r="B37">
        <v>200</v>
      </c>
    </row>
    <row r="38">
      <c s="2" r="A38">
        <v>40745</v>
      </c>
      <c r="B38">
        <v>200</v>
      </c>
    </row>
    <row r="39">
      <c s="2" r="A39">
        <v>40746</v>
      </c>
      <c r="B39">
        <v>200</v>
      </c>
    </row>
    <row r="40">
      <c s="2" r="A40">
        <v>40749</v>
      </c>
      <c r="B40">
        <v>200</v>
      </c>
    </row>
    <row r="41">
      <c s="2" r="A41">
        <v>40750</v>
      </c>
      <c r="B41">
        <v>200</v>
      </c>
    </row>
    <row r="42">
      <c s="2" r="A42">
        <v>40751</v>
      </c>
      <c r="B42">
        <v>200</v>
      </c>
    </row>
    <row r="43">
      <c s="2" r="A43">
        <v>40752</v>
      </c>
      <c r="B43">
        <v>200</v>
      </c>
    </row>
    <row r="44">
      <c s="2" r="A44">
        <v>40753</v>
      </c>
      <c r="B44">
        <v>200</v>
      </c>
    </row>
    <row r="45">
      <c s="2" r="A45">
        <v>40756</v>
      </c>
      <c r="B45">
        <v>200</v>
      </c>
    </row>
    <row r="46">
      <c s="2" r="A46">
        <v>40757</v>
      </c>
      <c r="B46">
        <v>200</v>
      </c>
    </row>
    <row r="47">
      <c s="2" r="A47">
        <v>40758</v>
      </c>
      <c r="B47">
        <v>200</v>
      </c>
    </row>
    <row r="48">
      <c s="2" r="A48">
        <v>40759</v>
      </c>
      <c r="B48">
        <v>200</v>
      </c>
    </row>
    <row r="49">
      <c s="2" r="A49">
        <v>40760</v>
      </c>
      <c r="B49">
        <v>200</v>
      </c>
    </row>
    <row r="50">
      <c s="2" r="A50">
        <v>40763</v>
      </c>
      <c r="B50">
        <v>200</v>
      </c>
    </row>
    <row r="51">
      <c s="2" r="A51">
        <v>40764</v>
      </c>
      <c r="B51">
        <v>200</v>
      </c>
    </row>
    <row r="52">
      <c s="2" r="A52">
        <v>40765</v>
      </c>
      <c r="B52">
        <v>200</v>
      </c>
    </row>
    <row r="53">
      <c s="2" r="A53">
        <v>40766</v>
      </c>
      <c r="B53">
        <v>200</v>
      </c>
    </row>
    <row r="54">
      <c s="2" r="A54">
        <v>40767</v>
      </c>
      <c r="B54">
        <v>200</v>
      </c>
    </row>
    <row r="55">
      <c s="2" r="A55">
        <v>40770</v>
      </c>
      <c r="B55">
        <v>200</v>
      </c>
    </row>
    <row r="56">
      <c s="2" r="A56">
        <v>40771</v>
      </c>
      <c r="B56">
        <v>200</v>
      </c>
    </row>
    <row r="57">
      <c s="2" r="A57">
        <v>40772</v>
      </c>
      <c r="B57">
        <v>200</v>
      </c>
    </row>
    <row r="58">
      <c s="2" r="A58">
        <v>40773</v>
      </c>
      <c r="B58">
        <v>200</v>
      </c>
    </row>
    <row r="59">
      <c s="2" r="A59">
        <v>40774</v>
      </c>
      <c r="B59">
        <v>200</v>
      </c>
    </row>
    <row r="60">
      <c s="2" r="A60">
        <v>40777</v>
      </c>
      <c r="B60">
        <v>305</v>
      </c>
    </row>
    <row r="61">
      <c s="2" r="A61">
        <v>40778</v>
      </c>
      <c r="B61">
        <v>305</v>
      </c>
    </row>
    <row r="62">
      <c s="2" r="A62">
        <v>40779</v>
      </c>
      <c r="B62">
        <v>305</v>
      </c>
    </row>
    <row r="63">
      <c s="2" r="A63">
        <v>40780</v>
      </c>
      <c r="B63">
        <v>305</v>
      </c>
    </row>
    <row r="64">
      <c s="2" r="A64">
        <v>40781</v>
      </c>
      <c r="B64">
        <v>305</v>
      </c>
    </row>
    <row r="65">
      <c s="2" r="A65">
        <v>40784</v>
      </c>
      <c r="B65">
        <v>305</v>
      </c>
    </row>
    <row r="66">
      <c s="2" r="A66">
        <v>40785</v>
      </c>
      <c r="B66">
        <v>305</v>
      </c>
    </row>
    <row r="67">
      <c s="2" r="A67">
        <v>40786</v>
      </c>
      <c r="B67">
        <v>305</v>
      </c>
    </row>
    <row r="68">
      <c s="2" r="A68">
        <v>40787</v>
      </c>
      <c r="B68">
        <v>305</v>
      </c>
    </row>
    <row r="69">
      <c s="2" r="A69">
        <v>40788</v>
      </c>
      <c r="B69">
        <v>305</v>
      </c>
    </row>
    <row r="70">
      <c s="2" r="A70">
        <v>40791</v>
      </c>
      <c r="B70">
        <v>305</v>
      </c>
    </row>
    <row r="71">
      <c s="2" r="A71">
        <v>40792</v>
      </c>
      <c r="B71">
        <v>305</v>
      </c>
    </row>
    <row r="72">
      <c s="2" r="A72">
        <v>40793</v>
      </c>
      <c r="B72">
        <v>305</v>
      </c>
    </row>
    <row r="73">
      <c s="2" r="A73">
        <v>40794</v>
      </c>
      <c r="B73">
        <v>305</v>
      </c>
    </row>
    <row r="74">
      <c s="2" r="A74">
        <v>40795</v>
      </c>
      <c r="B74">
        <v>305</v>
      </c>
    </row>
    <row r="75">
      <c s="2" r="A75">
        <v>40798</v>
      </c>
      <c r="B75">
        <v>305</v>
      </c>
    </row>
    <row r="76">
      <c s="2" r="A76">
        <v>40799</v>
      </c>
      <c r="B76">
        <v>305</v>
      </c>
    </row>
    <row r="77">
      <c s="2" r="A77">
        <v>40800</v>
      </c>
      <c r="B77">
        <v>305</v>
      </c>
    </row>
    <row r="78">
      <c s="2" r="A78">
        <v>40801</v>
      </c>
      <c r="B78">
        <v>305</v>
      </c>
    </row>
    <row r="79">
      <c s="2" r="A79">
        <v>40802</v>
      </c>
      <c r="B79">
        <v>305</v>
      </c>
    </row>
    <row r="80">
      <c s="2" r="A80">
        <v>40805</v>
      </c>
      <c r="B80">
        <v>305</v>
      </c>
    </row>
    <row r="81">
      <c s="2" r="A81">
        <v>40806</v>
      </c>
      <c r="B81">
        <v>305</v>
      </c>
    </row>
    <row r="82">
      <c s="2" r="A82">
        <v>40807</v>
      </c>
      <c r="B82">
        <v>305</v>
      </c>
    </row>
    <row r="83">
      <c s="2" r="A83">
        <v>40808</v>
      </c>
      <c r="B83">
        <v>305</v>
      </c>
    </row>
    <row r="84">
      <c s="2" r="A84">
        <v>40809</v>
      </c>
      <c r="B84">
        <v>305</v>
      </c>
    </row>
    <row r="85">
      <c s="2" r="A85">
        <v>40812</v>
      </c>
      <c r="B85">
        <v>305</v>
      </c>
    </row>
    <row r="86">
      <c s="2" r="A86">
        <v>40813</v>
      </c>
      <c r="B86">
        <v>305</v>
      </c>
    </row>
    <row r="87">
      <c s="2" r="A87">
        <v>40814</v>
      </c>
      <c r="B87">
        <v>305</v>
      </c>
    </row>
    <row r="88">
      <c s="2" r="A88">
        <v>40815</v>
      </c>
      <c r="B88">
        <v>305</v>
      </c>
    </row>
    <row r="89">
      <c s="2" r="A89">
        <v>40816</v>
      </c>
      <c r="B89">
        <v>305</v>
      </c>
    </row>
    <row r="90">
      <c s="2" r="A90">
        <v>40819</v>
      </c>
      <c r="B90">
        <v>305</v>
      </c>
    </row>
    <row r="91">
      <c s="2" r="A91">
        <v>40820</v>
      </c>
      <c r="B91">
        <v>305</v>
      </c>
    </row>
    <row r="92">
      <c s="2" r="A92">
        <v>40821</v>
      </c>
      <c r="B92">
        <v>305</v>
      </c>
    </row>
    <row r="93">
      <c s="2" r="A93">
        <v>40822</v>
      </c>
      <c r="B93">
        <v>305</v>
      </c>
    </row>
    <row r="94">
      <c s="2" r="A94">
        <v>40823</v>
      </c>
      <c r="B94">
        <v>305</v>
      </c>
    </row>
    <row r="95">
      <c s="2" r="A95">
        <v>40826</v>
      </c>
      <c r="B95">
        <v>305</v>
      </c>
    </row>
    <row r="96">
      <c s="2" r="A96">
        <v>40827</v>
      </c>
      <c r="B96">
        <v>305</v>
      </c>
    </row>
    <row r="97">
      <c s="2" r="A97">
        <v>40828</v>
      </c>
      <c r="B97">
        <v>305</v>
      </c>
    </row>
    <row r="98">
      <c s="2" r="A98">
        <v>40829</v>
      </c>
      <c r="B98">
        <v>305</v>
      </c>
    </row>
    <row r="99">
      <c s="2" r="A99">
        <v>40830</v>
      </c>
      <c r="B99">
        <v>305</v>
      </c>
    </row>
    <row r="100">
      <c s="2" r="A100">
        <v>40833</v>
      </c>
      <c r="B100">
        <v>305</v>
      </c>
    </row>
    <row r="101">
      <c s="2" r="A101">
        <v>40834</v>
      </c>
      <c r="B101">
        <v>305</v>
      </c>
    </row>
    <row r="102">
      <c s="2" r="A102">
        <v>40835</v>
      </c>
      <c r="B102">
        <v>305</v>
      </c>
    </row>
    <row r="103">
      <c s="2" r="A103">
        <v>40836</v>
      </c>
      <c r="B103">
        <v>305</v>
      </c>
    </row>
    <row r="104">
      <c s="2" r="A104">
        <v>40837</v>
      </c>
      <c r="B104">
        <v>305</v>
      </c>
    </row>
    <row r="105">
      <c s="2" r="A105">
        <v>40840</v>
      </c>
      <c r="B105">
        <v>305</v>
      </c>
    </row>
    <row r="106">
      <c s="2" r="A106">
        <v>40841</v>
      </c>
      <c r="B106">
        <v>305</v>
      </c>
    </row>
    <row r="107">
      <c s="2" r="A107">
        <v>40842</v>
      </c>
      <c r="B107">
        <v>305</v>
      </c>
    </row>
    <row r="108">
      <c s="2" r="A108">
        <v>40843</v>
      </c>
      <c r="B108">
        <v>305</v>
      </c>
    </row>
    <row r="109">
      <c s="2" r="A109">
        <v>40844</v>
      </c>
      <c r="B109">
        <v>305</v>
      </c>
    </row>
    <row r="110">
      <c s="2" r="A110">
        <v>40847</v>
      </c>
      <c r="B110">
        <v>305</v>
      </c>
    </row>
    <row r="111">
      <c s="2" r="A111">
        <v>40848</v>
      </c>
      <c r="B111">
        <v>305</v>
      </c>
    </row>
    <row r="112">
      <c s="2" r="A112">
        <v>40849</v>
      </c>
      <c r="B112">
        <v>305</v>
      </c>
    </row>
    <row r="113">
      <c s="2" r="A113">
        <v>40850</v>
      </c>
      <c r="B113">
        <v>305</v>
      </c>
    </row>
    <row r="114">
      <c s="2" r="A114">
        <v>40851</v>
      </c>
      <c r="B114">
        <v>305</v>
      </c>
    </row>
    <row r="115">
      <c s="2" r="A115">
        <v>40854</v>
      </c>
      <c r="B115">
        <v>305</v>
      </c>
    </row>
    <row r="116">
      <c s="2" r="A116">
        <v>40855</v>
      </c>
      <c r="B116">
        <v>305</v>
      </c>
    </row>
    <row r="117">
      <c s="2" r="A117">
        <v>40856</v>
      </c>
      <c r="B117">
        <v>305</v>
      </c>
    </row>
    <row r="118">
      <c s="2" r="A118">
        <v>40857</v>
      </c>
      <c r="B118">
        <v>305</v>
      </c>
    </row>
    <row r="119">
      <c s="2" r="A119">
        <v>40858</v>
      </c>
      <c r="B119">
        <v>305</v>
      </c>
    </row>
    <row r="120">
      <c s="2" r="A120">
        <v>40861</v>
      </c>
      <c r="B120">
        <v>305</v>
      </c>
    </row>
    <row r="121">
      <c s="2" r="A121">
        <v>40862</v>
      </c>
      <c r="B121">
        <v>352</v>
      </c>
    </row>
    <row r="122">
      <c s="2" r="A122">
        <v>40863</v>
      </c>
      <c r="B122">
        <v>379</v>
      </c>
    </row>
    <row r="123">
      <c s="2" r="A123">
        <v>40864</v>
      </c>
      <c r="B123">
        <v>175</v>
      </c>
    </row>
    <row r="124">
      <c s="2" r="A124">
        <v>40865</v>
      </c>
      <c r="B124">
        <v>389</v>
      </c>
    </row>
    <row r="125">
      <c s="2" r="A125">
        <v>40868</v>
      </c>
      <c r="B125">
        <v>232</v>
      </c>
    </row>
    <row r="126">
      <c s="2" r="A126">
        <v>40869</v>
      </c>
      <c r="B126">
        <v>293</v>
      </c>
    </row>
    <row r="127">
      <c s="2" r="A127">
        <v>40870</v>
      </c>
      <c t="str" r="B127">
        <v/>
      </c>
    </row>
    <row r="128">
      <c s="2" r="A128">
        <v>40871</v>
      </c>
      <c t="str" r="B128">
        <v/>
      </c>
    </row>
    <row r="129">
      <c s="2" r="A129">
        <v>40872</v>
      </c>
      <c t="str" r="B129">
        <v/>
      </c>
    </row>
    <row r="130">
      <c s="2" r="A130">
        <v>40875</v>
      </c>
      <c r="B130">
        <v>371</v>
      </c>
    </row>
    <row r="131">
      <c s="2" r="A131">
        <v>40876</v>
      </c>
      <c r="B131">
        <v>222</v>
      </c>
    </row>
    <row r="132">
      <c s="2" r="A132">
        <v>40877</v>
      </c>
      <c r="B132">
        <v>191</v>
      </c>
    </row>
    <row r="133">
      <c s="2" r="A133">
        <v>40878</v>
      </c>
      <c r="B133">
        <v>249</v>
      </c>
    </row>
    <row r="134">
      <c s="2" r="A134">
        <v>40879</v>
      </c>
      <c r="B134">
        <v>544</v>
      </c>
    </row>
    <row r="135">
      <c s="2" r="A135">
        <v>40882</v>
      </c>
      <c r="B135">
        <v>256</v>
      </c>
    </row>
    <row r="136">
      <c s="2" r="A136">
        <v>40883</v>
      </c>
      <c r="B136">
        <v>274</v>
      </c>
    </row>
    <row r="137">
      <c s="2" r="A137">
        <v>40884</v>
      </c>
      <c r="B137">
        <v>360</v>
      </c>
    </row>
    <row r="138">
      <c s="2" r="A138">
        <v>40885</v>
      </c>
      <c r="B138">
        <v>229</v>
      </c>
    </row>
    <row r="139">
      <c s="2" r="A139">
        <v>40886</v>
      </c>
      <c r="B139">
        <v>529</v>
      </c>
    </row>
    <row r="140">
      <c s="2" r="A140">
        <v>40889</v>
      </c>
      <c r="B140">
        <v>0</v>
      </c>
    </row>
    <row r="141">
      <c s="2" r="A141">
        <v>40890</v>
      </c>
      <c r="B141">
        <v>0</v>
      </c>
    </row>
    <row r="142">
      <c s="2" r="A142">
        <v>40891</v>
      </c>
      <c r="B142">
        <v>0</v>
      </c>
    </row>
    <row r="143">
      <c s="2" r="A143">
        <v>40892</v>
      </c>
      <c r="B143">
        <v>0</v>
      </c>
    </row>
    <row r="144">
      <c s="2" r="A144">
        <v>40893</v>
      </c>
      <c r="B144">
        <v>0</v>
      </c>
    </row>
    <row r="145">
      <c s="2" r="A145">
        <v>40896</v>
      </c>
      <c r="B145">
        <v>0</v>
      </c>
    </row>
    <row r="146">
      <c s="2" r="A146">
        <v>40897</v>
      </c>
      <c r="B146">
        <v>0</v>
      </c>
    </row>
    <row r="147">
      <c s="2" r="A147">
        <v>40898</v>
      </c>
      <c r="B147">
        <v>0</v>
      </c>
    </row>
    <row r="148">
      <c s="2" r="A148">
        <v>40899</v>
      </c>
      <c r="B148">
        <v>0</v>
      </c>
    </row>
    <row r="149">
      <c s="2" r="A149">
        <v>40900</v>
      </c>
      <c r="B149">
        <v>0</v>
      </c>
    </row>
    <row r="150">
      <c s="2" r="A150">
        <v>40903</v>
      </c>
      <c r="B150">
        <v>0</v>
      </c>
    </row>
    <row r="151">
      <c s="2" r="A151">
        <v>40904</v>
      </c>
      <c r="B151">
        <v>0</v>
      </c>
    </row>
    <row r="152">
      <c s="2" r="A152">
        <v>40905</v>
      </c>
      <c r="B152">
        <v>0</v>
      </c>
    </row>
    <row r="153">
      <c s="2" r="A153">
        <v>40906</v>
      </c>
      <c r="B153">
        <v>0</v>
      </c>
    </row>
    <row r="154">
      <c s="2" r="A154">
        <v>40907</v>
      </c>
      <c r="B154">
        <v>0</v>
      </c>
    </row>
    <row r="155">
      <c s="2" r="A155">
        <v>40910</v>
      </c>
      <c r="B155">
        <v>0</v>
      </c>
    </row>
    <row r="156">
      <c s="2" r="A156">
        <v>40911</v>
      </c>
      <c r="B156">
        <v>0</v>
      </c>
    </row>
    <row r="157">
      <c s="2" r="A157">
        <v>40912</v>
      </c>
      <c r="B157">
        <v>0</v>
      </c>
    </row>
    <row r="158">
      <c s="2" r="A158">
        <v>40913</v>
      </c>
      <c r="B158">
        <v>0</v>
      </c>
    </row>
    <row r="159">
      <c s="2" r="A159">
        <v>40914</v>
      </c>
      <c r="B159">
        <v>0</v>
      </c>
    </row>
    <row r="160">
      <c s="2" r="A160">
        <v>40917</v>
      </c>
      <c r="B160">
        <v>0</v>
      </c>
    </row>
    <row r="161">
      <c s="2" r="A161">
        <v>40918</v>
      </c>
      <c r="B161">
        <v>0</v>
      </c>
    </row>
    <row r="162">
      <c s="2" r="A162">
        <v>40919</v>
      </c>
      <c r="B162">
        <v>0</v>
      </c>
    </row>
    <row r="163">
      <c s="2" r="A163">
        <v>40920</v>
      </c>
      <c r="B163">
        <v>0</v>
      </c>
    </row>
    <row r="164">
      <c s="2" r="A164">
        <v>40921</v>
      </c>
      <c r="B164">
        <v>0</v>
      </c>
    </row>
    <row r="165">
      <c s="2" r="A165">
        <v>40924</v>
      </c>
      <c r="B165">
        <v>0</v>
      </c>
    </row>
    <row r="166">
      <c s="2" r="A166">
        <v>40925</v>
      </c>
      <c r="B166">
        <v>82</v>
      </c>
    </row>
    <row r="167">
      <c s="2" r="A167">
        <v>40926</v>
      </c>
      <c r="B167">
        <v>101</v>
      </c>
    </row>
    <row r="168">
      <c s="2" r="A168">
        <v>40927</v>
      </c>
      <c r="B168">
        <v>290</v>
      </c>
    </row>
    <row r="169">
      <c s="2" r="A169">
        <v>40928</v>
      </c>
      <c r="B169">
        <v>406</v>
      </c>
    </row>
    <row r="170">
      <c s="2" r="A170">
        <v>40931</v>
      </c>
      <c r="B170">
        <v>279</v>
      </c>
    </row>
    <row r="171">
      <c s="2" r="A171">
        <v>40932</v>
      </c>
      <c r="B171">
        <v>228</v>
      </c>
    </row>
    <row r="172">
      <c s="2" r="A172">
        <v>40933</v>
      </c>
      <c t="str" r="B172">
        <v/>
      </c>
    </row>
    <row r="173">
      <c s="2" r="A173">
        <v>40934</v>
      </c>
      <c r="B173">
        <v>214</v>
      </c>
    </row>
    <row r="174">
      <c s="2" r="A174">
        <v>40935</v>
      </c>
      <c r="B174">
        <v>279</v>
      </c>
    </row>
    <row r="175">
      <c s="2" r="A175">
        <v>40938</v>
      </c>
      <c r="B175">
        <v>225</v>
      </c>
    </row>
    <row r="176">
      <c s="2" r="A176">
        <v>40939</v>
      </c>
      <c r="B176">
        <v>255</v>
      </c>
    </row>
    <row r="177">
      <c s="2" r="A177">
        <v>40940</v>
      </c>
      <c r="B177">
        <v>405</v>
      </c>
    </row>
    <row r="178">
      <c s="2" r="A178">
        <v>40941</v>
      </c>
      <c r="B178">
        <v>305</v>
      </c>
    </row>
    <row r="179">
      <c s="2" r="A179">
        <v>40942</v>
      </c>
      <c r="B179">
        <v>344</v>
      </c>
    </row>
    <row r="180">
      <c s="2" r="A180">
        <v>40945</v>
      </c>
      <c r="B180">
        <v>289</v>
      </c>
    </row>
    <row r="181">
      <c s="2" r="A181">
        <v>40946</v>
      </c>
      <c r="B181">
        <v>187</v>
      </c>
    </row>
    <row r="182">
      <c s="2" r="A182">
        <v>40947</v>
      </c>
      <c r="B182">
        <v>382</v>
      </c>
    </row>
    <row r="183">
      <c s="2" r="A183">
        <v>40948</v>
      </c>
      <c r="B183">
        <v>164</v>
      </c>
    </row>
    <row r="184">
      <c s="2" r="A184">
        <v>40949</v>
      </c>
      <c r="B184">
        <v>290</v>
      </c>
    </row>
    <row r="185">
      <c s="2" r="A185">
        <v>40952</v>
      </c>
      <c r="B185">
        <v>314</v>
      </c>
    </row>
    <row r="186">
      <c s="2" r="A186">
        <v>40953</v>
      </c>
      <c r="B186">
        <v>167</v>
      </c>
    </row>
    <row r="187">
      <c s="2" r="A187">
        <v>40954</v>
      </c>
      <c r="B187">
        <v>246</v>
      </c>
    </row>
    <row r="188">
      <c s="2" r="A188">
        <v>40955</v>
      </c>
      <c r="B188">
        <v>236</v>
      </c>
    </row>
    <row r="189">
      <c s="2" r="A189">
        <v>40956</v>
      </c>
      <c t="str" r="B189">
        <v/>
      </c>
    </row>
    <row r="190">
      <c s="2" r="A190">
        <v>40959</v>
      </c>
      <c r="B190">
        <v>583</v>
      </c>
    </row>
    <row r="191">
      <c s="2" r="A191">
        <v>40960</v>
      </c>
      <c r="B191">
        <v>317</v>
      </c>
    </row>
    <row r="192">
      <c s="2" r="A192">
        <v>40961</v>
      </c>
      <c r="B192">
        <v>305</v>
      </c>
    </row>
    <row r="193">
      <c s="2" r="A193">
        <v>40962</v>
      </c>
      <c r="B193">
        <v>305</v>
      </c>
    </row>
    <row r="194">
      <c s="2" r="A194">
        <v>40963</v>
      </c>
      <c r="B194">
        <v>305</v>
      </c>
    </row>
    <row r="195">
      <c s="2" r="A195">
        <v>40966</v>
      </c>
      <c r="B195">
        <v>245</v>
      </c>
    </row>
    <row r="196">
      <c s="2" r="A196">
        <v>40967</v>
      </c>
      <c r="B196">
        <v>305</v>
      </c>
    </row>
    <row r="197">
      <c s="2" r="A197">
        <v>40968</v>
      </c>
      <c r="B197">
        <v>321</v>
      </c>
    </row>
    <row r="198">
      <c s="2" r="A198">
        <v>40969</v>
      </c>
      <c r="B198">
        <v>210</v>
      </c>
    </row>
    <row r="199">
      <c s="2" r="A199">
        <v>40970</v>
      </c>
      <c r="B199">
        <v>459</v>
      </c>
    </row>
    <row r="200">
      <c s="2" r="A200">
        <v>40973</v>
      </c>
      <c r="B200">
        <v>310</v>
      </c>
    </row>
    <row r="201">
      <c s="2" r="A201">
        <v>40974</v>
      </c>
      <c t="str" r="B201">
        <v/>
      </c>
    </row>
    <row r="202">
      <c s="2" r="A202">
        <v>40975</v>
      </c>
      <c r="B202">
        <v>428</v>
      </c>
    </row>
    <row r="203">
      <c s="2" r="A203">
        <v>40976</v>
      </c>
      <c r="B203">
        <v>206</v>
      </c>
    </row>
    <row r="204">
      <c s="2" r="A204">
        <v>40977</v>
      </c>
      <c r="B204">
        <v>399</v>
      </c>
    </row>
    <row r="205">
      <c s="2" r="A205">
        <v>40980</v>
      </c>
      <c r="B205">
        <v>169</v>
      </c>
    </row>
    <row r="206">
      <c s="2" r="A206">
        <v>40981</v>
      </c>
      <c r="B206">
        <v>211</v>
      </c>
    </row>
    <row r="207">
      <c s="2" r="A207">
        <v>40982</v>
      </c>
      <c r="B207">
        <v>158</v>
      </c>
    </row>
    <row r="208">
      <c s="2" r="A208">
        <v>40983</v>
      </c>
      <c r="B208">
        <v>196</v>
      </c>
    </row>
    <row r="209">
      <c s="2" r="A209">
        <v>40984</v>
      </c>
      <c t="str" r="B209">
        <v/>
      </c>
    </row>
    <row r="210">
      <c s="2" r="A210">
        <v>40987</v>
      </c>
      <c r="B210">
        <v>344</v>
      </c>
    </row>
    <row r="211">
      <c s="2" r="A211">
        <v>40988</v>
      </c>
      <c r="B211">
        <v>226</v>
      </c>
    </row>
    <row r="212">
      <c s="2" r="A212">
        <v>40989</v>
      </c>
      <c r="B212">
        <v>352</v>
      </c>
    </row>
    <row r="213">
      <c s="2" r="A213">
        <v>40990</v>
      </c>
      <c r="B213">
        <v>305</v>
      </c>
    </row>
    <row r="214">
      <c s="2" r="A214">
        <v>40991</v>
      </c>
      <c r="B214">
        <v>277</v>
      </c>
    </row>
    <row r="215">
      <c s="2" r="A215">
        <v>40994</v>
      </c>
      <c r="B215">
        <v>293</v>
      </c>
    </row>
    <row r="216">
      <c s="2" r="A216">
        <v>40995</v>
      </c>
      <c r="B216">
        <v>269</v>
      </c>
    </row>
    <row r="217">
      <c s="2" r="A217">
        <v>40996</v>
      </c>
      <c r="B217">
        <v>545</v>
      </c>
    </row>
    <row r="218">
      <c s="2" r="A218">
        <v>40997</v>
      </c>
      <c r="B218">
        <v>253</v>
      </c>
    </row>
    <row r="219">
      <c s="2" r="A219">
        <v>40998</v>
      </c>
      <c r="B219">
        <v>390</v>
      </c>
    </row>
    <row r="220">
      <c s="2" r="A220">
        <v>41001</v>
      </c>
      <c r="B220">
        <v>234</v>
      </c>
    </row>
    <row r="221">
      <c s="2" r="A221">
        <v>41002</v>
      </c>
      <c r="B221">
        <v>234</v>
      </c>
    </row>
    <row r="222">
      <c s="2" r="A222">
        <v>41003</v>
      </c>
      <c r="B222">
        <v>277</v>
      </c>
    </row>
    <row r="223">
      <c s="2" r="A223">
        <v>41004</v>
      </c>
      <c r="B223">
        <v>250</v>
      </c>
    </row>
    <row r="224">
      <c s="2" r="A224">
        <v>41005</v>
      </c>
      <c r="B224">
        <v>376</v>
      </c>
    </row>
    <row r="225">
      <c s="2" r="A225">
        <v>41008</v>
      </c>
      <c r="B225">
        <v>325</v>
      </c>
    </row>
    <row r="226">
      <c s="2" r="A226">
        <v>41009</v>
      </c>
      <c r="B226">
        <v>231</v>
      </c>
    </row>
    <row r="227">
      <c s="2" r="A227">
        <v>41010</v>
      </c>
      <c r="B227">
        <v>501</v>
      </c>
    </row>
    <row r="228">
      <c s="2" r="A228">
        <v>41011</v>
      </c>
      <c r="B228">
        <v>320</v>
      </c>
    </row>
    <row r="229">
      <c s="2" r="A229">
        <v>41012</v>
      </c>
      <c r="B229">
        <v>504</v>
      </c>
    </row>
    <row r="230">
      <c s="2" r="A230">
        <v>41015</v>
      </c>
      <c r="B230">
        <v>446</v>
      </c>
    </row>
    <row r="231">
      <c s="2" r="A231">
        <v>41016</v>
      </c>
      <c t="str" r="B231">
        <v/>
      </c>
    </row>
    <row r="232">
      <c s="2" r="A232">
        <v>41017</v>
      </c>
      <c r="B232">
        <v>943</v>
      </c>
    </row>
    <row r="233">
      <c s="2" r="A233">
        <v>41018</v>
      </c>
      <c r="B233">
        <v>320</v>
      </c>
    </row>
    <row r="234">
      <c s="2" r="A234">
        <v>41019</v>
      </c>
      <c t="str" r="B234">
        <v/>
      </c>
    </row>
    <row r="235">
      <c s="2" r="A235">
        <v>41022</v>
      </c>
      <c r="B235">
        <v>219</v>
      </c>
    </row>
    <row r="236">
      <c s="2" r="A236">
        <v>41023</v>
      </c>
      <c t="str" r="B236">
        <v/>
      </c>
    </row>
    <row r="237">
      <c s="2" r="A237">
        <v>41024</v>
      </c>
      <c r="B237">
        <v>505</v>
      </c>
    </row>
    <row r="238">
      <c s="2" r="A238">
        <v>41025</v>
      </c>
      <c r="B238">
        <v>230</v>
      </c>
    </row>
    <row r="239">
      <c s="2" r="A239">
        <v>41026</v>
      </c>
      <c r="B239">
        <v>499</v>
      </c>
    </row>
    <row r="240">
      <c s="2" r="A240">
        <v>41029</v>
      </c>
      <c r="B240">
        <v>252</v>
      </c>
    </row>
    <row r="241">
      <c s="2" r="A241">
        <v>41030</v>
      </c>
      <c r="B241">
        <v>352</v>
      </c>
    </row>
    <row r="242">
      <c s="2" r="A242">
        <v>41031</v>
      </c>
      <c r="B242">
        <v>278</v>
      </c>
    </row>
    <row r="243">
      <c s="2" r="A243">
        <v>41032</v>
      </c>
      <c r="B243">
        <v>360</v>
      </c>
    </row>
    <row r="244">
      <c s="2" r="A244">
        <v>41033</v>
      </c>
      <c r="B244">
        <v>589</v>
      </c>
    </row>
    <row r="245">
      <c s="2" r="A245">
        <v>41036</v>
      </c>
      <c r="B245">
        <v>247</v>
      </c>
    </row>
    <row r="246">
      <c s="2" r="A246">
        <v>41037</v>
      </c>
      <c r="B246">
        <v>681</v>
      </c>
    </row>
    <row r="247">
      <c s="2" r="A247">
        <v>41038</v>
      </c>
      <c r="B247">
        <v>347</v>
      </c>
    </row>
    <row r="248">
      <c s="2" r="A248">
        <v>41039</v>
      </c>
      <c r="B248">
        <v>389</v>
      </c>
    </row>
    <row r="249">
      <c s="2" r="A249">
        <v>41040</v>
      </c>
      <c r="B249">
        <v>400</v>
      </c>
    </row>
    <row r="250">
      <c s="2" r="A250">
        <v>41043</v>
      </c>
      <c r="B250">
        <v>337</v>
      </c>
    </row>
    <row r="251">
      <c s="2" r="A251">
        <v>41044</v>
      </c>
      <c r="B251">
        <v>249</v>
      </c>
    </row>
    <row r="252">
      <c s="2" r="A252">
        <v>41045</v>
      </c>
      <c r="B252">
        <v>356</v>
      </c>
    </row>
    <row r="253">
      <c s="2" r="A253">
        <v>41046</v>
      </c>
      <c r="B253">
        <v>289</v>
      </c>
    </row>
    <row r="254">
      <c s="2" r="A254">
        <v>41047</v>
      </c>
      <c r="B254">
        <v>462</v>
      </c>
    </row>
    <row r="255">
      <c s="2" r="A255">
        <v>41050</v>
      </c>
      <c r="B255">
        <v>307</v>
      </c>
    </row>
    <row r="256">
      <c s="2" r="A256">
        <v>41051</v>
      </c>
      <c r="B256">
        <v>176</v>
      </c>
    </row>
    <row r="257">
      <c s="2" r="A257">
        <v>41052</v>
      </c>
      <c r="B257">
        <v>264</v>
      </c>
    </row>
    <row r="258">
      <c s="2" r="A258">
        <v>41053</v>
      </c>
      <c r="B258">
        <v>353</v>
      </c>
    </row>
    <row r="259">
      <c s="2" r="A259">
        <v>41054</v>
      </c>
      <c r="B259">
        <v>224</v>
      </c>
    </row>
    <row r="260">
      <c s="2" r="A260">
        <v>41057</v>
      </c>
      <c r="B260">
        <v>287</v>
      </c>
    </row>
    <row r="261">
      <c s="2" r="A261">
        <v>41058</v>
      </c>
      <c r="B261">
        <v>338</v>
      </c>
    </row>
    <row r="262">
      <c s="2" r="A262">
        <v>41059</v>
      </c>
      <c r="B262">
        <v>278</v>
      </c>
    </row>
    <row r="263">
      <c s="2" r="A263">
        <v>41060</v>
      </c>
      <c r="B263">
        <v>334</v>
      </c>
    </row>
    <row r="264">
      <c s="2" r="A264">
        <v>41061</v>
      </c>
      <c r="B264">
        <v>213</v>
      </c>
    </row>
    <row r="265">
      <c s="2" r="A265">
        <v>41064</v>
      </c>
      <c r="B265">
        <v>176</v>
      </c>
    </row>
    <row r="266">
      <c s="2" r="A266">
        <v>41065</v>
      </c>
      <c r="B266">
        <v>206</v>
      </c>
    </row>
    <row r="267">
      <c s="2" r="A267">
        <v>41066</v>
      </c>
      <c r="B267">
        <v>187</v>
      </c>
    </row>
    <row r="268">
      <c s="2" r="A268">
        <v>41067</v>
      </c>
      <c r="B268">
        <v>203</v>
      </c>
    </row>
    <row r="269">
      <c s="2" r="A269">
        <v>41068</v>
      </c>
      <c r="B269">
        <v>245</v>
      </c>
    </row>
    <row r="270">
      <c s="2" r="A270">
        <v>41071</v>
      </c>
      <c r="B270">
        <v>155</v>
      </c>
    </row>
    <row r="271">
      <c s="2" r="A271">
        <v>41072</v>
      </c>
      <c r="B271">
        <v>163</v>
      </c>
    </row>
    <row r="272">
      <c s="2" r="A272">
        <v>41073</v>
      </c>
      <c r="B272">
        <v>177</v>
      </c>
    </row>
    <row r="273">
      <c s="2" r="A273">
        <v>41074</v>
      </c>
      <c r="B273">
        <v>134</v>
      </c>
    </row>
    <row r="274">
      <c s="2" r="A274">
        <v>41075</v>
      </c>
      <c r="B274">
        <v>185.9</v>
      </c>
    </row>
    <row r="275">
      <c s="2" r="A275">
        <v>41078</v>
      </c>
      <c r="B275">
        <v>186</v>
      </c>
    </row>
    <row r="276">
      <c s="2" r="A276">
        <v>41079</v>
      </c>
      <c r="B276">
        <v>186</v>
      </c>
    </row>
    <row r="277">
      <c s="2" r="A277">
        <v>41080</v>
      </c>
      <c r="B277">
        <v>186</v>
      </c>
    </row>
    <row r="278">
      <c s="2" r="A278">
        <v>41081</v>
      </c>
      <c r="B278">
        <v>186</v>
      </c>
    </row>
    <row r="279">
      <c s="2" r="A279">
        <v>41082</v>
      </c>
      <c r="B279">
        <v>186</v>
      </c>
    </row>
    <row r="280">
      <c s="2" r="A280">
        <v>41085</v>
      </c>
      <c r="B280">
        <v>186</v>
      </c>
    </row>
    <row r="281">
      <c s="2" r="A281">
        <v>41086</v>
      </c>
      <c r="B281">
        <v>186</v>
      </c>
    </row>
    <row r="282">
      <c s="2" r="A282">
        <v>41087</v>
      </c>
      <c r="B282">
        <v>186</v>
      </c>
    </row>
    <row r="283">
      <c s="2" r="A283">
        <v>41088</v>
      </c>
      <c r="B283">
        <v>186</v>
      </c>
    </row>
    <row r="284">
      <c s="2" r="A284">
        <v>41089</v>
      </c>
      <c r="B284">
        <v>186</v>
      </c>
    </row>
    <row r="285">
      <c s="2" r="A285">
        <v>41092</v>
      </c>
      <c r="B285">
        <v>186</v>
      </c>
    </row>
    <row r="286">
      <c s="2" r="A286">
        <v>41093</v>
      </c>
      <c r="B286">
        <v>186</v>
      </c>
    </row>
    <row r="287">
      <c s="2" r="A287">
        <v>41094</v>
      </c>
      <c r="B287">
        <v>186</v>
      </c>
    </row>
    <row r="288">
      <c s="2" r="A288">
        <v>41095</v>
      </c>
      <c r="B288">
        <v>186</v>
      </c>
    </row>
    <row r="289">
      <c s="2" r="A289">
        <v>41096</v>
      </c>
      <c r="B289">
        <v>186</v>
      </c>
    </row>
    <row r="290">
      <c s="2" r="A290">
        <v>41099</v>
      </c>
      <c r="B290">
        <v>186</v>
      </c>
    </row>
    <row r="291">
      <c s="2" r="A291">
        <v>41100</v>
      </c>
      <c r="B291">
        <v>186</v>
      </c>
    </row>
    <row r="292">
      <c s="2" r="A292">
        <v>41101</v>
      </c>
      <c r="B292">
        <v>186</v>
      </c>
    </row>
    <row r="293">
      <c s="2" r="A293">
        <v>41102</v>
      </c>
      <c r="B293">
        <v>186</v>
      </c>
    </row>
    <row r="294">
      <c s="2" r="A294">
        <v>41103</v>
      </c>
      <c r="B294">
        <v>186</v>
      </c>
    </row>
    <row r="295">
      <c s="2" r="A295">
        <v>41106</v>
      </c>
      <c r="B295">
        <v>186</v>
      </c>
    </row>
    <row r="296">
      <c s="2" r="A296">
        <v>41107</v>
      </c>
      <c r="B296">
        <v>186</v>
      </c>
    </row>
    <row r="297">
      <c s="2" r="A297">
        <v>41108</v>
      </c>
      <c r="B297">
        <v>186</v>
      </c>
    </row>
    <row r="298">
      <c s="2" r="A298">
        <v>41109</v>
      </c>
      <c r="B298">
        <v>186</v>
      </c>
    </row>
    <row r="299">
      <c s="2" r="A299">
        <v>41110</v>
      </c>
      <c r="B299">
        <v>186</v>
      </c>
    </row>
    <row r="300">
      <c s="2" r="A300">
        <v>41113</v>
      </c>
      <c r="B300">
        <v>186</v>
      </c>
    </row>
    <row r="301">
      <c s="2" r="A301">
        <v>41114</v>
      </c>
      <c r="B301">
        <v>186</v>
      </c>
    </row>
    <row r="302">
      <c s="2" r="A302">
        <v>41115</v>
      </c>
      <c r="B302">
        <v>186</v>
      </c>
    </row>
    <row r="303">
      <c s="2" r="A303">
        <v>41116</v>
      </c>
      <c r="B303">
        <v>186</v>
      </c>
    </row>
    <row r="304">
      <c s="2" r="A304">
        <v>41117</v>
      </c>
      <c r="B304">
        <v>186</v>
      </c>
    </row>
    <row r="305">
      <c s="2" r="A305">
        <v>41120</v>
      </c>
      <c r="B305">
        <v>186</v>
      </c>
    </row>
    <row r="306">
      <c s="2" r="A306">
        <v>41121</v>
      </c>
      <c r="B306">
        <v>186</v>
      </c>
    </row>
    <row r="307">
      <c s="2" r="A307">
        <v>41122</v>
      </c>
      <c r="B307">
        <v>186</v>
      </c>
    </row>
    <row r="308">
      <c s="2" r="A308">
        <v>41123</v>
      </c>
      <c r="B308">
        <v>186</v>
      </c>
    </row>
    <row r="309">
      <c s="2" r="A309">
        <v>41124</v>
      </c>
      <c r="B309">
        <v>186</v>
      </c>
    </row>
    <row r="310">
      <c s="2" r="A310">
        <v>41127</v>
      </c>
      <c r="B310">
        <v>186</v>
      </c>
    </row>
    <row r="311">
      <c s="2" r="A311">
        <v>41128</v>
      </c>
      <c r="B311">
        <v>186</v>
      </c>
    </row>
    <row r="312">
      <c s="2" r="A312">
        <v>41129</v>
      </c>
      <c r="B312">
        <v>186</v>
      </c>
    </row>
    <row r="313">
      <c s="2" r="A313">
        <v>41130</v>
      </c>
      <c r="B313">
        <v>186</v>
      </c>
    </row>
    <row r="314">
      <c s="2" r="A314">
        <v>41131</v>
      </c>
      <c r="B314">
        <v>186</v>
      </c>
    </row>
    <row r="315">
      <c s="2" r="A315">
        <v>41134</v>
      </c>
      <c r="B315">
        <v>186</v>
      </c>
    </row>
    <row r="316">
      <c s="2" r="A316">
        <v>41135</v>
      </c>
      <c r="B316">
        <v>186</v>
      </c>
    </row>
    <row r="317">
      <c s="2" r="A317">
        <v>41136</v>
      </c>
      <c r="B317">
        <v>186</v>
      </c>
    </row>
    <row r="318">
      <c s="2" r="A318">
        <v>41137</v>
      </c>
      <c r="B318">
        <v>186</v>
      </c>
    </row>
    <row r="319">
      <c s="2" r="A319">
        <v>41138</v>
      </c>
      <c r="B319">
        <v>186</v>
      </c>
    </row>
    <row r="320">
      <c s="2" r="A320">
        <v>41141</v>
      </c>
      <c r="B320">
        <v>326</v>
      </c>
    </row>
    <row r="321">
      <c s="2" r="A321">
        <v>41142</v>
      </c>
      <c r="B321">
        <v>326</v>
      </c>
    </row>
    <row r="322">
      <c s="2" r="A322">
        <v>41143</v>
      </c>
      <c r="B322">
        <v>326</v>
      </c>
    </row>
    <row r="323">
      <c s="2" r="A323">
        <v>41144</v>
      </c>
      <c r="B323">
        <v>326</v>
      </c>
    </row>
    <row r="324">
      <c s="2" r="A324">
        <v>41145</v>
      </c>
      <c r="B324">
        <v>522</v>
      </c>
    </row>
    <row r="325">
      <c s="2" r="A325">
        <v>41148</v>
      </c>
      <c r="B325">
        <v>350</v>
      </c>
    </row>
    <row r="326">
      <c s="2" r="A326">
        <v>41149</v>
      </c>
      <c r="B326">
        <v>452</v>
      </c>
    </row>
    <row r="327">
      <c s="2" r="A327">
        <v>41150</v>
      </c>
      <c r="B327">
        <v>726</v>
      </c>
    </row>
    <row r="328">
      <c s="2" r="A328">
        <v>41151</v>
      </c>
      <c r="B328">
        <v>416</v>
      </c>
    </row>
    <row r="329">
      <c s="2" r="A329">
        <v>41152</v>
      </c>
      <c r="B329">
        <v>198</v>
      </c>
    </row>
    <row r="330">
      <c s="2" r="A330">
        <v>41155</v>
      </c>
      <c r="B330">
        <v>450</v>
      </c>
    </row>
    <row r="331">
      <c s="2" r="A331">
        <v>41156</v>
      </c>
      <c r="B331">
        <v>156</v>
      </c>
    </row>
    <row r="332">
      <c s="2" r="A332">
        <v>41157</v>
      </c>
      <c r="B332">
        <v>310</v>
      </c>
    </row>
    <row r="333">
      <c s="2" r="A333">
        <v>41158</v>
      </c>
      <c r="B333">
        <v>290</v>
      </c>
    </row>
    <row r="334">
      <c s="2" r="A334">
        <v>41159</v>
      </c>
      <c r="B334">
        <v>233</v>
      </c>
    </row>
    <row r="335">
      <c s="2" r="A335">
        <v>41162</v>
      </c>
      <c r="B335">
        <v>367</v>
      </c>
    </row>
    <row r="336">
      <c s="2" r="A336">
        <v>41163</v>
      </c>
      <c r="B336">
        <v>340</v>
      </c>
    </row>
    <row r="337">
      <c s="2" r="A337">
        <v>41164</v>
      </c>
      <c r="B337">
        <v>285</v>
      </c>
    </row>
    <row r="338">
      <c s="2" r="A338">
        <v>41165</v>
      </c>
      <c r="B338">
        <v>390</v>
      </c>
    </row>
    <row r="339">
      <c s="2" r="A339">
        <v>41166</v>
      </c>
      <c r="B339">
        <v>420</v>
      </c>
    </row>
    <row r="340">
      <c s="2" r="A340">
        <v>41169</v>
      </c>
      <c r="B340">
        <v>298</v>
      </c>
    </row>
    <row r="341">
      <c s="2" r="A341">
        <v>41170</v>
      </c>
      <c r="B341">
        <v>344</v>
      </c>
    </row>
    <row r="342">
      <c s="2" r="A342">
        <v>41171</v>
      </c>
      <c t="str" r="B342">
        <v/>
      </c>
    </row>
    <row r="343">
      <c s="2" r="A343">
        <v>41172</v>
      </c>
      <c r="B343">
        <v>390</v>
      </c>
    </row>
    <row r="344">
      <c s="2" r="A344">
        <v>41173</v>
      </c>
      <c r="B344">
        <v>298</v>
      </c>
    </row>
    <row r="345">
      <c s="2" r="A345">
        <v>41176</v>
      </c>
      <c r="B345">
        <v>312</v>
      </c>
    </row>
    <row r="346">
      <c s="2" r="A346">
        <v>41177</v>
      </c>
      <c t="str" r="B346">
        <v/>
      </c>
    </row>
    <row r="347">
      <c s="2" r="A347">
        <v>41178</v>
      </c>
      <c r="B347">
        <v>362</v>
      </c>
    </row>
    <row r="348">
      <c s="2" r="A348">
        <v>41179</v>
      </c>
      <c r="B348">
        <v>415</v>
      </c>
    </row>
    <row r="349">
      <c s="2" r="A349">
        <v>41180</v>
      </c>
      <c t="str" r="B349">
        <v/>
      </c>
    </row>
    <row r="350">
      <c s="2" r="A350">
        <v>41183</v>
      </c>
      <c r="B350">
        <v>500</v>
      </c>
    </row>
    <row r="351">
      <c s="2" r="A351">
        <v>41184</v>
      </c>
      <c r="B351">
        <v>500</v>
      </c>
    </row>
    <row r="352">
      <c s="2" r="A352">
        <v>41185</v>
      </c>
      <c r="B352">
        <v>360</v>
      </c>
    </row>
    <row r="353">
      <c s="2" r="A353">
        <v>41186</v>
      </c>
      <c r="B353">
        <v>500</v>
      </c>
    </row>
    <row r="354">
      <c s="2" r="A354">
        <v>41187</v>
      </c>
      <c r="B354">
        <v>450</v>
      </c>
    </row>
    <row r="355">
      <c s="2" r="A355">
        <v>41190</v>
      </c>
      <c r="B355">
        <v>345</v>
      </c>
    </row>
    <row r="356">
      <c s="2" r="A356">
        <v>41191</v>
      </c>
      <c r="B356">
        <v>427</v>
      </c>
    </row>
    <row r="357">
      <c s="2" r="A357">
        <v>41192</v>
      </c>
      <c r="B357">
        <v>365</v>
      </c>
    </row>
    <row r="358">
      <c s="2" r="A358">
        <v>41193</v>
      </c>
      <c r="B358">
        <v>298</v>
      </c>
    </row>
    <row r="359">
      <c s="2" r="A359">
        <v>41194</v>
      </c>
      <c r="B359">
        <v>412</v>
      </c>
    </row>
    <row r="360">
      <c s="2" r="A360">
        <v>41197</v>
      </c>
      <c r="B360">
        <v>400</v>
      </c>
    </row>
    <row r="361">
      <c s="2" r="A361">
        <v>41198</v>
      </c>
      <c r="B361">
        <v>400</v>
      </c>
    </row>
    <row r="362">
      <c s="2" r="A362">
        <v>41199</v>
      </c>
      <c r="B362">
        <v>362</v>
      </c>
    </row>
    <row r="363">
      <c s="2" r="A363">
        <v>41200</v>
      </c>
      <c r="B363">
        <v>513</v>
      </c>
    </row>
    <row r="364">
      <c s="2" r="A364">
        <v>41201</v>
      </c>
      <c r="B364">
        <v>426</v>
      </c>
    </row>
    <row r="365">
      <c s="2" r="A365">
        <v>41204</v>
      </c>
      <c r="B365">
        <v>395</v>
      </c>
    </row>
    <row r="366">
      <c s="2" r="A366">
        <v>41205</v>
      </c>
      <c r="B366">
        <v>354</v>
      </c>
    </row>
    <row r="367">
      <c s="2" r="A367">
        <v>41206</v>
      </c>
      <c r="B367">
        <v>450</v>
      </c>
    </row>
    <row r="368">
      <c s="2" r="A368">
        <v>41207</v>
      </c>
      <c t="str" r="B368">
        <v/>
      </c>
    </row>
    <row r="369">
      <c s="2" r="A369">
        <v>41208</v>
      </c>
      <c t="str" r="B369">
        <v/>
      </c>
    </row>
    <row r="370">
      <c s="2" r="A370">
        <v>41211</v>
      </c>
      <c r="B370">
        <v>379</v>
      </c>
    </row>
    <row r="371">
      <c s="2" r="A371">
        <v>41212</v>
      </c>
      <c r="B371">
        <v>496</v>
      </c>
    </row>
    <row r="372">
      <c s="2" r="A372">
        <v>41213</v>
      </c>
      <c r="B372">
        <v>450</v>
      </c>
    </row>
    <row r="373">
      <c s="2" r="A373">
        <v>41214</v>
      </c>
      <c r="B373">
        <v>518</v>
      </c>
    </row>
    <row r="374">
      <c s="2" r="A374">
        <v>41215</v>
      </c>
      <c t="str" r="B374">
        <v/>
      </c>
    </row>
    <row r="375">
      <c s="2" r="A375">
        <v>41218</v>
      </c>
      <c r="B375">
        <v>332</v>
      </c>
    </row>
    <row r="376">
      <c s="2" r="A376">
        <v>41219</v>
      </c>
      <c r="B376">
        <v>394</v>
      </c>
    </row>
    <row r="377">
      <c s="2" r="A377">
        <v>41220</v>
      </c>
      <c r="B377">
        <v>340</v>
      </c>
    </row>
    <row r="378">
      <c s="2" r="A378">
        <v>41221</v>
      </c>
      <c r="B378">
        <v>270</v>
      </c>
    </row>
    <row r="379">
      <c s="2" r="A379">
        <v>41222</v>
      </c>
      <c r="B379">
        <v>646</v>
      </c>
    </row>
    <row r="380">
      <c s="2" r="A380">
        <v>41225</v>
      </c>
      <c r="B380">
        <v>240</v>
      </c>
    </row>
    <row r="381">
      <c s="2" r="A381">
        <v>41226</v>
      </c>
      <c r="B381">
        <v>458</v>
      </c>
    </row>
    <row r="382">
      <c s="2" r="A382">
        <v>41227</v>
      </c>
      <c r="B382">
        <v>332</v>
      </c>
    </row>
    <row r="383">
      <c s="2" r="A383">
        <v>41228</v>
      </c>
      <c r="B383">
        <v>332</v>
      </c>
    </row>
    <row r="384">
      <c s="2" r="A384">
        <v>41229</v>
      </c>
      <c r="B384">
        <v>910</v>
      </c>
    </row>
    <row r="385">
      <c s="2" r="A385">
        <v>41232</v>
      </c>
      <c r="B385">
        <v>348</v>
      </c>
    </row>
    <row r="386">
      <c s="2" r="A386">
        <v>41233</v>
      </c>
      <c r="B386">
        <v>486</v>
      </c>
    </row>
    <row r="387">
      <c s="2" r="A387">
        <v>41234</v>
      </c>
      <c t="str" r="B387">
        <v/>
      </c>
    </row>
    <row r="388">
      <c s="2" r="A388">
        <v>41235</v>
      </c>
      <c t="str" r="B388">
        <v/>
      </c>
    </row>
    <row r="389">
      <c s="2" r="A389">
        <v>41236</v>
      </c>
      <c t="str" r="B389">
        <v/>
      </c>
    </row>
    <row r="390">
      <c s="2" r="A390">
        <v>41239</v>
      </c>
      <c r="B390">
        <v>288</v>
      </c>
    </row>
    <row r="391">
      <c s="2" r="A391">
        <v>41240</v>
      </c>
      <c r="B391">
        <v>262</v>
      </c>
    </row>
    <row r="392">
      <c s="2" r="A392">
        <v>41241</v>
      </c>
      <c r="B392">
        <v>346</v>
      </c>
    </row>
    <row r="393">
      <c s="2" r="A393">
        <v>41242</v>
      </c>
      <c r="B393">
        <v>312</v>
      </c>
    </row>
    <row r="394">
      <c s="2" r="A394">
        <v>41243</v>
      </c>
      <c r="B394">
        <v>438</v>
      </c>
    </row>
    <row r="395">
      <c s="2" r="A395">
        <v>41246</v>
      </c>
      <c r="B395">
        <v>380</v>
      </c>
    </row>
    <row r="396">
      <c s="2" r="A396">
        <v>41247</v>
      </c>
      <c r="B396">
        <v>226</v>
      </c>
    </row>
    <row r="397">
      <c s="2" r="A397">
        <v>41248</v>
      </c>
      <c r="B397">
        <v>300</v>
      </c>
    </row>
    <row r="398">
      <c s="2" r="A398">
        <v>41249</v>
      </c>
      <c r="B398">
        <v>484</v>
      </c>
    </row>
    <row r="399">
      <c s="2" r="A399">
        <v>41250</v>
      </c>
      <c r="B399">
        <v>436</v>
      </c>
    </row>
    <row r="400">
      <c s="2" r="A400">
        <v>41253</v>
      </c>
      <c r="B400">
        <v>272</v>
      </c>
    </row>
    <row r="401">
      <c s="2" r="A401">
        <v>41254</v>
      </c>
      <c r="B401">
        <v>240</v>
      </c>
    </row>
    <row r="402">
      <c s="2" r="A402">
        <v>41255</v>
      </c>
      <c r="B402">
        <v>326</v>
      </c>
    </row>
    <row r="403">
      <c s="2" r="A403">
        <v>41256</v>
      </c>
      <c r="B403">
        <v>364</v>
      </c>
    </row>
    <row r="404">
      <c s="2" r="A404">
        <v>41257</v>
      </c>
      <c r="B404">
        <v>650</v>
      </c>
    </row>
    <row r="405">
      <c s="2" r="A405">
        <v>41260</v>
      </c>
      <c r="B405">
        <v>302</v>
      </c>
    </row>
    <row r="406">
      <c s="2" r="A406">
        <v>41261</v>
      </c>
      <c r="B406">
        <v>0</v>
      </c>
    </row>
    <row r="407">
      <c s="2" r="A407">
        <v>41262</v>
      </c>
      <c r="B407">
        <v>0</v>
      </c>
    </row>
    <row r="408">
      <c s="2" r="A408">
        <v>41263</v>
      </c>
      <c r="B408">
        <v>0</v>
      </c>
    </row>
    <row r="409">
      <c s="2" r="A409">
        <v>41264</v>
      </c>
      <c r="B409">
        <v>0</v>
      </c>
    </row>
    <row r="410">
      <c s="2" r="A410">
        <v>41267</v>
      </c>
      <c r="B410">
        <v>0</v>
      </c>
    </row>
    <row r="411">
      <c s="2" r="A411">
        <v>41268</v>
      </c>
      <c r="B411">
        <v>0</v>
      </c>
    </row>
    <row r="412">
      <c s="2" r="A412">
        <v>41269</v>
      </c>
      <c r="B412">
        <v>0</v>
      </c>
    </row>
    <row r="413">
      <c s="2" r="A413">
        <v>41270</v>
      </c>
      <c r="B413">
        <v>0</v>
      </c>
    </row>
    <row r="414">
      <c s="2" r="A414">
        <v>41271</v>
      </c>
      <c r="B414">
        <v>0</v>
      </c>
    </row>
    <row r="415">
      <c s="2" r="A415">
        <v>41274</v>
      </c>
      <c r="B415">
        <v>0</v>
      </c>
    </row>
    <row r="416">
      <c s="2" r="A416">
        <v>41275</v>
      </c>
      <c r="B416">
        <v>0</v>
      </c>
    </row>
    <row r="417">
      <c s="2" r="A417">
        <v>41276</v>
      </c>
      <c r="B417">
        <v>0</v>
      </c>
    </row>
    <row r="418">
      <c s="2" r="A418">
        <v>41277</v>
      </c>
      <c r="B418">
        <v>0</v>
      </c>
    </row>
    <row r="419">
      <c s="2" r="A419">
        <v>41278</v>
      </c>
      <c r="B419">
        <v>0</v>
      </c>
    </row>
    <row r="420">
      <c s="2" r="A420">
        <v>41281</v>
      </c>
      <c r="B420">
        <v>182</v>
      </c>
    </row>
    <row r="421">
      <c s="2" r="A421">
        <v>41282</v>
      </c>
      <c r="B421">
        <v>224</v>
      </c>
    </row>
    <row r="422">
      <c s="2" r="A422">
        <v>41283</v>
      </c>
      <c r="B422">
        <v>146</v>
      </c>
    </row>
    <row r="423">
      <c s="2" r="A423">
        <v>41284</v>
      </c>
      <c r="B423">
        <v>268</v>
      </c>
    </row>
    <row r="424">
      <c s="2" r="A424">
        <v>41285</v>
      </c>
      <c r="B424">
        <v>256</v>
      </c>
    </row>
    <row r="425">
      <c s="2" r="A425">
        <v>41288</v>
      </c>
      <c r="B425">
        <v>290</v>
      </c>
    </row>
    <row r="426">
      <c s="2" r="A426">
        <v>41289</v>
      </c>
      <c r="B426">
        <v>322</v>
      </c>
    </row>
    <row r="427">
      <c s="2" r="A427">
        <v>41290</v>
      </c>
      <c r="B427">
        <v>300</v>
      </c>
    </row>
    <row r="428">
      <c s="2" r="A428">
        <v>41291</v>
      </c>
      <c r="B428">
        <v>274</v>
      </c>
    </row>
    <row r="429">
      <c s="2" r="A429">
        <v>41292</v>
      </c>
      <c r="B429">
        <v>424</v>
      </c>
    </row>
    <row r="430">
      <c s="2" r="A430">
        <v>41295</v>
      </c>
      <c r="B430">
        <v>360</v>
      </c>
    </row>
    <row r="431">
      <c s="2" r="A431">
        <v>41296</v>
      </c>
      <c r="B431">
        <v>334</v>
      </c>
    </row>
    <row r="432">
      <c s="2" r="A432">
        <v>41297</v>
      </c>
      <c r="B432">
        <v>364</v>
      </c>
    </row>
    <row r="433">
      <c s="2" r="A433">
        <v>41298</v>
      </c>
      <c r="B433">
        <v>464</v>
      </c>
    </row>
    <row r="434">
      <c s="2" r="A434">
        <v>41299</v>
      </c>
      <c r="B434">
        <v>392</v>
      </c>
    </row>
    <row r="435">
      <c s="2" r="A435">
        <v>41302</v>
      </c>
      <c r="B435">
        <v>284</v>
      </c>
    </row>
    <row r="436">
      <c s="2" r="A436">
        <v>41303</v>
      </c>
      <c r="B436">
        <v>376</v>
      </c>
    </row>
    <row r="437">
      <c s="2" r="A437">
        <v>41304</v>
      </c>
      <c r="B437">
        <v>442</v>
      </c>
    </row>
    <row r="438">
      <c s="2" r="A438">
        <v>41305</v>
      </c>
      <c r="B438">
        <v>254</v>
      </c>
    </row>
    <row r="439">
      <c s="2" r="A439">
        <v>41306</v>
      </c>
      <c r="B439">
        <v>508</v>
      </c>
    </row>
    <row r="440">
      <c s="2" r="A440">
        <v>41309</v>
      </c>
      <c r="B440">
        <v>356</v>
      </c>
    </row>
    <row r="441">
      <c s="2" r="A441">
        <v>41310</v>
      </c>
      <c r="B441">
        <v>308</v>
      </c>
    </row>
    <row r="442">
      <c s="2" r="A442">
        <v>41311</v>
      </c>
      <c r="B442">
        <v>212</v>
      </c>
    </row>
    <row r="443">
      <c s="2" r="A443">
        <v>41312</v>
      </c>
      <c r="B443">
        <v>422</v>
      </c>
    </row>
    <row r="444">
      <c s="2" r="A444">
        <v>41313</v>
      </c>
      <c r="B444">
        <v>394</v>
      </c>
    </row>
    <row r="445">
      <c s="2" r="A445">
        <v>41316</v>
      </c>
      <c r="B445">
        <v>564</v>
      </c>
    </row>
    <row r="446">
      <c s="2" r="A446">
        <v>41317</v>
      </c>
      <c r="B446">
        <v>248</v>
      </c>
    </row>
    <row r="447">
      <c s="2" r="A447">
        <v>41318</v>
      </c>
      <c r="B447">
        <v>332</v>
      </c>
    </row>
    <row r="448">
      <c s="2" r="A448">
        <v>41319</v>
      </c>
      <c r="B448">
        <v>290</v>
      </c>
    </row>
    <row r="449">
      <c s="2" r="A449">
        <v>41320</v>
      </c>
      <c r="B449">
        <v>368</v>
      </c>
    </row>
    <row r="450">
      <c s="2" r="A450">
        <v>41323</v>
      </c>
      <c r="B450">
        <v>230</v>
      </c>
    </row>
    <row r="451">
      <c s="2" r="A451">
        <v>41324</v>
      </c>
      <c r="B451">
        <v>218</v>
      </c>
    </row>
    <row r="452">
      <c s="2" r="A452">
        <v>41325</v>
      </c>
      <c r="B452">
        <v>326</v>
      </c>
    </row>
    <row r="453">
      <c s="2" r="A453">
        <v>41326</v>
      </c>
      <c r="B453">
        <v>414</v>
      </c>
    </row>
    <row r="454">
      <c s="2" r="A454">
        <v>41327</v>
      </c>
      <c r="B454">
        <v>398</v>
      </c>
    </row>
    <row r="455">
      <c s="2" r="A455">
        <v>41330</v>
      </c>
      <c r="B455">
        <v>352</v>
      </c>
    </row>
    <row r="456">
      <c s="2" r="A456">
        <v>41331</v>
      </c>
      <c r="B456">
        <v>436</v>
      </c>
    </row>
    <row r="457">
      <c s="2" r="A457">
        <v>41332</v>
      </c>
      <c r="B457">
        <v>278</v>
      </c>
    </row>
    <row r="458">
      <c s="2" r="A458">
        <v>41333</v>
      </c>
      <c r="B458">
        <v>380</v>
      </c>
    </row>
    <row r="459">
      <c s="2" r="A459">
        <v>41334</v>
      </c>
      <c r="B459">
        <v>286</v>
      </c>
    </row>
    <row r="460">
      <c s="2" r="A460">
        <v>41337</v>
      </c>
      <c r="B460">
        <v>366</v>
      </c>
    </row>
    <row r="461">
      <c s="2" r="A461">
        <v>41338</v>
      </c>
      <c r="B461">
        <v>408</v>
      </c>
    </row>
    <row r="462">
      <c s="2" r="A462">
        <v>41339</v>
      </c>
      <c r="B462">
        <v>346</v>
      </c>
    </row>
    <row r="463">
      <c s="2" r="A463">
        <v>41340</v>
      </c>
      <c r="B463">
        <v>460</v>
      </c>
    </row>
    <row r="464">
      <c s="2" r="A464">
        <v>41341</v>
      </c>
      <c r="B464">
        <v>710</v>
      </c>
    </row>
    <row r="465">
      <c s="2" r="A465">
        <v>41344</v>
      </c>
      <c r="B465">
        <v>322</v>
      </c>
    </row>
    <row r="466">
      <c s="2" r="A466">
        <v>41345</v>
      </c>
      <c r="B466">
        <v>410</v>
      </c>
    </row>
    <row r="467">
      <c s="2" r="A467">
        <v>41346</v>
      </c>
      <c r="B467">
        <v>504</v>
      </c>
    </row>
    <row r="468">
      <c s="2" r="A468">
        <v>41347</v>
      </c>
      <c r="B468">
        <v>268</v>
      </c>
    </row>
    <row r="469">
      <c s="2" r="A469">
        <v>41348</v>
      </c>
      <c r="B469">
        <v>640</v>
      </c>
    </row>
    <row r="470">
      <c s="2" r="A470">
        <v>41351</v>
      </c>
      <c r="B470">
        <v>310</v>
      </c>
    </row>
    <row r="471">
      <c s="2" r="A471">
        <v>41352</v>
      </c>
      <c r="B471">
        <v>430</v>
      </c>
    </row>
    <row r="472">
      <c s="2" r="A472">
        <v>41353</v>
      </c>
      <c r="B472">
        <v>364</v>
      </c>
    </row>
    <row r="473">
      <c s="2" r="A473">
        <v>41354</v>
      </c>
      <c r="B473">
        <v>228</v>
      </c>
    </row>
    <row r="474">
      <c s="2" r="A474">
        <v>41355</v>
      </c>
      <c r="B474">
        <v>468</v>
      </c>
    </row>
    <row r="475">
      <c s="2" r="A475">
        <v>41358</v>
      </c>
      <c r="B475">
        <v>212</v>
      </c>
    </row>
    <row r="476">
      <c s="2" r="A476">
        <v>41359</v>
      </c>
      <c r="B476">
        <v>334</v>
      </c>
    </row>
    <row r="477">
      <c s="2" r="A477">
        <v>41360</v>
      </c>
      <c r="B477">
        <v>316</v>
      </c>
    </row>
    <row r="478">
      <c s="2" r="A478">
        <v>41361</v>
      </c>
      <c r="B478">
        <v>428</v>
      </c>
    </row>
    <row r="479">
      <c s="2" r="A479">
        <v>41362</v>
      </c>
      <c r="B479">
        <v>510</v>
      </c>
    </row>
    <row r="480">
      <c s="2" r="A480">
        <v>41365</v>
      </c>
      <c r="B480">
        <v>448</v>
      </c>
    </row>
    <row r="481">
      <c s="2" r="A481">
        <v>41366</v>
      </c>
      <c r="B481">
        <v>308</v>
      </c>
    </row>
    <row r="482">
      <c s="2" r="A482">
        <v>41367</v>
      </c>
      <c r="B482">
        <v>280</v>
      </c>
    </row>
    <row r="483">
      <c s="2" r="A483">
        <v>41368</v>
      </c>
      <c r="B483">
        <v>400</v>
      </c>
    </row>
    <row r="484">
      <c s="2" r="A484">
        <v>41369</v>
      </c>
      <c r="B484">
        <v>400</v>
      </c>
    </row>
    <row r="485">
      <c s="2" r="A485">
        <v>41372</v>
      </c>
      <c r="B485">
        <v>400</v>
      </c>
    </row>
    <row r="486">
      <c s="2" r="A486">
        <v>41373</v>
      </c>
      <c r="B486">
        <v>400</v>
      </c>
    </row>
    <row r="487">
      <c s="2" r="A487">
        <v>41374</v>
      </c>
      <c r="B487">
        <v>400</v>
      </c>
    </row>
    <row r="488">
      <c s="2" r="A488">
        <v>41375</v>
      </c>
      <c r="B488">
        <v>400</v>
      </c>
    </row>
    <row r="489">
      <c s="2" r="A489">
        <v>41376</v>
      </c>
      <c r="B489">
        <v>400</v>
      </c>
    </row>
    <row r="490">
      <c s="2" r="A490">
        <v>41379</v>
      </c>
      <c r="B490">
        <v>400</v>
      </c>
    </row>
    <row r="491">
      <c s="2" r="A491">
        <v>41380</v>
      </c>
      <c r="B491">
        <v>400</v>
      </c>
    </row>
    <row r="492">
      <c s="2" r="A492">
        <v>41381</v>
      </c>
      <c r="B492">
        <v>400</v>
      </c>
    </row>
    <row r="493">
      <c s="2" r="A493">
        <v>41382</v>
      </c>
      <c r="B493">
        <v>400</v>
      </c>
    </row>
    <row r="494">
      <c s="2" r="A494">
        <v>41383</v>
      </c>
      <c r="B494">
        <v>400</v>
      </c>
    </row>
    <row r="495">
      <c s="2" r="A495">
        <v>41386</v>
      </c>
      <c r="B495">
        <v>400</v>
      </c>
    </row>
    <row r="496">
      <c s="2" r="A496">
        <v>41387</v>
      </c>
      <c r="B496">
        <v>400</v>
      </c>
    </row>
    <row r="497">
      <c s="2" r="A497">
        <v>41388</v>
      </c>
      <c r="B497">
        <v>400</v>
      </c>
    </row>
    <row r="498">
      <c s="2" r="A498">
        <v>41389</v>
      </c>
      <c r="B498">
        <v>400</v>
      </c>
    </row>
    <row r="499">
      <c s="2" r="A499">
        <v>41390</v>
      </c>
      <c r="B499">
        <v>400</v>
      </c>
    </row>
    <row r="500">
      <c s="2" r="A500">
        <v>41393</v>
      </c>
      <c r="B500">
        <v>400</v>
      </c>
    </row>
    <row r="501">
      <c s="2" r="A501">
        <v>41394</v>
      </c>
      <c r="B501">
        <v>400</v>
      </c>
    </row>
    <row r="502">
      <c s="2" r="A502">
        <v>41395</v>
      </c>
      <c r="B502">
        <v>400</v>
      </c>
    </row>
    <row r="503">
      <c s="2" r="A503">
        <v>41396</v>
      </c>
      <c r="B503">
        <v>400</v>
      </c>
    </row>
    <row r="504">
      <c s="2" r="A504">
        <v>41397</v>
      </c>
      <c r="B504">
        <v>400</v>
      </c>
    </row>
    <row r="505">
      <c s="2" r="A505">
        <v>41400</v>
      </c>
      <c r="B505">
        <v>400</v>
      </c>
    </row>
    <row r="506">
      <c s="2" r="A506">
        <v>41401</v>
      </c>
      <c r="B506">
        <v>612</v>
      </c>
    </row>
    <row r="507">
      <c s="2" r="A507">
        <v>41402</v>
      </c>
      <c r="B507">
        <v>150</v>
      </c>
    </row>
    <row r="508">
      <c s="2" r="A508">
        <v>41403</v>
      </c>
      <c r="B508">
        <v>150</v>
      </c>
    </row>
    <row r="509">
      <c s="2" r="A509">
        <v>41404</v>
      </c>
      <c r="B509">
        <v>150</v>
      </c>
    </row>
    <row r="510">
      <c s="2" r="A510">
        <v>41407</v>
      </c>
      <c r="B510">
        <v>150</v>
      </c>
    </row>
    <row r="511">
      <c s="2" r="A511">
        <v>41408</v>
      </c>
      <c r="B511">
        <v>150</v>
      </c>
    </row>
    <row r="512">
      <c s="2" r="A512">
        <v>41409</v>
      </c>
      <c r="B512">
        <v>150</v>
      </c>
    </row>
    <row r="513">
      <c s="2" r="A513">
        <v>41410</v>
      </c>
      <c r="B513">
        <v>150</v>
      </c>
    </row>
    <row r="514">
      <c s="2" r="A514">
        <v>41411</v>
      </c>
      <c r="B514">
        <v>150</v>
      </c>
    </row>
    <row r="515">
      <c s="2" r="A515">
        <v>41414</v>
      </c>
      <c r="B515">
        <v>150</v>
      </c>
    </row>
    <row r="516">
      <c s="2" r="A516">
        <v>41415</v>
      </c>
      <c r="B516">
        <v>150</v>
      </c>
    </row>
    <row r="517">
      <c s="2" r="A517">
        <v>41416</v>
      </c>
      <c r="B517">
        <v>150</v>
      </c>
    </row>
    <row r="518">
      <c s="2" r="A518">
        <v>41417</v>
      </c>
      <c r="B518">
        <v>150</v>
      </c>
    </row>
    <row r="519">
      <c s="2" r="A519">
        <v>41418</v>
      </c>
      <c r="B519">
        <v>150</v>
      </c>
    </row>
    <row r="520">
      <c s="2" r="A520">
        <v>41421</v>
      </c>
      <c r="B520">
        <v>150</v>
      </c>
    </row>
    <row r="521">
      <c s="2" r="A521">
        <v>41422</v>
      </c>
      <c r="B521">
        <v>150</v>
      </c>
    </row>
    <row r="522">
      <c s="2" r="A522">
        <v>41423</v>
      </c>
      <c r="B522">
        <v>150</v>
      </c>
    </row>
    <row r="523">
      <c s="2" r="A523">
        <v>41424</v>
      </c>
      <c r="B523">
        <v>150</v>
      </c>
    </row>
    <row r="524">
      <c s="2" r="A524">
        <v>41425</v>
      </c>
      <c r="B524">
        <v>150</v>
      </c>
    </row>
    <row r="525">
      <c s="2" r="A525">
        <v>41428</v>
      </c>
      <c r="B525">
        <v>150</v>
      </c>
    </row>
    <row r="526">
      <c s="2" r="A526">
        <v>41429</v>
      </c>
      <c r="B526">
        <v>150</v>
      </c>
    </row>
    <row r="527">
      <c s="2" r="A527">
        <v>41430</v>
      </c>
      <c r="B527">
        <v>150</v>
      </c>
    </row>
    <row r="528">
      <c s="2" r="A528">
        <v>41431</v>
      </c>
      <c r="B528">
        <v>150</v>
      </c>
    </row>
    <row r="529">
      <c s="2" r="A529">
        <v>41432</v>
      </c>
      <c r="B529">
        <v>150</v>
      </c>
    </row>
    <row r="530">
      <c s="2" r="A530">
        <v>41435</v>
      </c>
      <c r="B530">
        <v>150</v>
      </c>
    </row>
    <row r="531">
      <c s="2" r="A531">
        <v>41436</v>
      </c>
      <c r="B531">
        <v>150</v>
      </c>
    </row>
    <row r="532">
      <c s="2" r="A532">
        <v>41437</v>
      </c>
      <c r="B532">
        <v>150</v>
      </c>
    </row>
    <row r="533">
      <c s="2" r="A533">
        <v>41438</v>
      </c>
      <c r="B533">
        <v>150</v>
      </c>
    </row>
    <row r="534">
      <c s="2" r="A534">
        <v>41439</v>
      </c>
      <c r="B534">
        <v>150</v>
      </c>
    </row>
    <row r="535">
      <c s="2" r="A535">
        <v>41442</v>
      </c>
      <c r="B535">
        <v>150</v>
      </c>
    </row>
    <row r="536">
      <c s="2" r="A536">
        <v>41443</v>
      </c>
      <c r="B536">
        <v>150</v>
      </c>
    </row>
    <row r="537">
      <c s="2" r="A537">
        <v>41444</v>
      </c>
      <c r="B537">
        <v>150</v>
      </c>
    </row>
    <row r="538">
      <c s="2" r="A538">
        <v>41445</v>
      </c>
      <c r="B538">
        <v>150</v>
      </c>
    </row>
    <row r="539">
      <c s="2" r="A539">
        <v>41446</v>
      </c>
      <c r="B539">
        <v>150</v>
      </c>
    </row>
    <row r="540">
      <c s="2" r="A540">
        <v>41449</v>
      </c>
      <c r="B540">
        <v>150</v>
      </c>
    </row>
    <row r="541">
      <c s="2" r="A541">
        <v>41450</v>
      </c>
      <c r="B541">
        <v>150</v>
      </c>
    </row>
    <row r="542">
      <c s="2" r="A542">
        <v>41451</v>
      </c>
      <c r="B542">
        <v>150</v>
      </c>
    </row>
    <row r="543">
      <c s="2" r="A543">
        <v>41452</v>
      </c>
      <c r="B543">
        <v>150</v>
      </c>
    </row>
    <row r="544">
      <c s="2" r="A544">
        <v>41453</v>
      </c>
      <c r="B544">
        <v>150</v>
      </c>
    </row>
    <row r="545">
      <c s="2" r="A545">
        <v>41456</v>
      </c>
      <c r="B545">
        <v>150</v>
      </c>
    </row>
    <row r="546">
      <c s="2" r="A546">
        <v>41457</v>
      </c>
      <c r="B546">
        <v>150</v>
      </c>
    </row>
    <row r="547">
      <c s="2" r="A547">
        <v>41458</v>
      </c>
      <c r="B547">
        <v>150</v>
      </c>
    </row>
    <row r="548">
      <c s="2" r="A548">
        <v>41459</v>
      </c>
      <c r="B548">
        <v>150</v>
      </c>
    </row>
    <row r="549">
      <c s="2" r="A549">
        <v>41460</v>
      </c>
      <c r="B549">
        <v>150</v>
      </c>
    </row>
    <row r="550">
      <c s="2" r="A550">
        <v>41463</v>
      </c>
      <c r="B550">
        <v>150</v>
      </c>
    </row>
    <row r="551">
      <c s="2" r="A551">
        <v>41464</v>
      </c>
      <c r="B551">
        <v>150</v>
      </c>
    </row>
    <row r="552">
      <c s="2" r="A552">
        <v>41465</v>
      </c>
      <c r="B552">
        <v>150</v>
      </c>
    </row>
    <row r="553">
      <c s="2" r="A553">
        <v>41466</v>
      </c>
      <c r="B553">
        <v>150</v>
      </c>
    </row>
    <row r="554">
      <c s="2" r="A554">
        <v>41467</v>
      </c>
      <c r="B554">
        <v>150</v>
      </c>
    </row>
    <row r="555">
      <c s="2" r="A555">
        <v>41470</v>
      </c>
      <c r="B555">
        <v>150</v>
      </c>
    </row>
    <row r="556">
      <c s="2" r="A556">
        <v>41471</v>
      </c>
      <c r="B556">
        <v>153</v>
      </c>
    </row>
    <row r="557">
      <c s="2" r="A557">
        <v>41472</v>
      </c>
      <c r="B557">
        <v>150</v>
      </c>
    </row>
    <row r="558">
      <c s="2" r="A558">
        <v>41473</v>
      </c>
      <c r="B558">
        <v>150</v>
      </c>
    </row>
    <row r="559">
      <c s="2" r="A559">
        <v>41474</v>
      </c>
      <c r="B559">
        <v>226</v>
      </c>
    </row>
    <row r="560">
      <c s="2" r="A560">
        <v>41477</v>
      </c>
      <c r="B560">
        <v>117</v>
      </c>
    </row>
    <row r="561">
      <c s="2" r="A561">
        <v>41478</v>
      </c>
      <c r="B561">
        <v>126</v>
      </c>
    </row>
    <row r="562">
      <c s="2" r="A562">
        <v>41479</v>
      </c>
      <c r="B562">
        <v>113</v>
      </c>
    </row>
    <row r="563">
      <c s="2" r="A563">
        <v>41480</v>
      </c>
      <c r="B563">
        <v>148</v>
      </c>
    </row>
    <row r="564">
      <c s="2" r="A564">
        <v>41481</v>
      </c>
      <c r="B564">
        <v>178</v>
      </c>
    </row>
    <row r="565">
      <c s="2" r="A565">
        <v>41484</v>
      </c>
      <c r="B565">
        <v>118</v>
      </c>
    </row>
    <row r="566">
      <c s="2" r="A566">
        <v>41485</v>
      </c>
      <c r="B566">
        <v>122</v>
      </c>
    </row>
    <row r="567">
      <c s="2" r="A567">
        <v>41486</v>
      </c>
      <c r="B567">
        <v>260</v>
      </c>
    </row>
    <row r="568">
      <c s="2" r="A568">
        <v>41487</v>
      </c>
      <c r="B568">
        <v>67</v>
      </c>
    </row>
    <row r="569">
      <c s="2" r="A569">
        <v>41488</v>
      </c>
      <c r="B569">
        <v>295</v>
      </c>
    </row>
    <row r="570">
      <c s="2" r="A570">
        <v>41491</v>
      </c>
      <c r="B570">
        <v>139</v>
      </c>
    </row>
    <row r="571">
      <c s="2" r="A571">
        <v>41492</v>
      </c>
      <c r="B571">
        <v>209</v>
      </c>
    </row>
    <row r="572">
      <c s="2" r="A572">
        <v>41493</v>
      </c>
      <c r="B572">
        <v>139</v>
      </c>
    </row>
    <row r="573">
      <c s="2" r="A573">
        <v>41494</v>
      </c>
      <c r="B573">
        <v>240</v>
      </c>
    </row>
    <row r="574">
      <c s="2" r="A574">
        <v>41495</v>
      </c>
      <c r="B574">
        <v>275</v>
      </c>
    </row>
    <row r="575">
      <c s="2" r="A575">
        <v>41498</v>
      </c>
      <c r="B575">
        <v>357</v>
      </c>
    </row>
    <row r="576">
      <c s="2" r="A576">
        <v>41499</v>
      </c>
      <c r="B576">
        <v>256</v>
      </c>
    </row>
    <row r="577">
      <c s="2" r="A577">
        <v>41500</v>
      </c>
      <c r="B577">
        <v>305</v>
      </c>
    </row>
    <row r="578">
      <c s="2" r="A578">
        <v>41501</v>
      </c>
      <c r="B578">
        <v>326</v>
      </c>
    </row>
    <row r="579">
      <c s="2" r="A579">
        <v>41502</v>
      </c>
      <c r="B579">
        <v>293</v>
      </c>
    </row>
    <row r="580">
      <c s="2" r="A580">
        <v>41505</v>
      </c>
      <c r="B580">
        <v>153</v>
      </c>
    </row>
    <row r="581">
      <c s="2" r="A581">
        <v>41506</v>
      </c>
      <c r="B581">
        <v>275</v>
      </c>
    </row>
    <row r="582">
      <c s="2" r="A582">
        <v>41507</v>
      </c>
      <c r="B582">
        <v>263</v>
      </c>
    </row>
    <row r="583">
      <c s="2" r="A583">
        <v>41508</v>
      </c>
      <c r="B583">
        <v>374</v>
      </c>
    </row>
    <row r="584">
      <c s="2" r="A584">
        <v>41509</v>
      </c>
      <c r="B584">
        <v>324</v>
      </c>
    </row>
    <row r="585">
      <c s="2" r="A585">
        <v>41512</v>
      </c>
      <c r="B585">
        <v>624</v>
      </c>
    </row>
    <row r="586">
      <c s="2" r="A586">
        <v>41513</v>
      </c>
      <c r="B586">
        <v>446</v>
      </c>
    </row>
    <row r="587">
      <c s="2" r="A587">
        <v>41514</v>
      </c>
      <c r="B587">
        <v>482</v>
      </c>
    </row>
    <row r="588">
      <c s="2" r="A588">
        <v>41515</v>
      </c>
      <c r="B588">
        <v>506</v>
      </c>
    </row>
    <row r="589">
      <c s="2" r="A589">
        <v>41516</v>
      </c>
      <c r="B589">
        <v>624</v>
      </c>
    </row>
    <row r="590">
      <c s="2" r="A590">
        <v>41519</v>
      </c>
      <c t="str" r="B590">
        <v/>
      </c>
    </row>
    <row r="591">
      <c s="2" r="A591">
        <v>41520</v>
      </c>
      <c r="B591">
        <v>332</v>
      </c>
    </row>
    <row r="592">
      <c s="2" r="A592">
        <v>41521</v>
      </c>
      <c r="B592">
        <v>445</v>
      </c>
    </row>
    <row r="593">
      <c s="2" r="A593">
        <v>41522</v>
      </c>
      <c r="B593">
        <v>507</v>
      </c>
    </row>
    <row r="594">
      <c s="2" r="A594">
        <v>41523</v>
      </c>
      <c r="B594">
        <v>473</v>
      </c>
    </row>
    <row r="595">
      <c s="2" r="A595">
        <v>41526</v>
      </c>
      <c r="B595">
        <v>567</v>
      </c>
    </row>
    <row r="596">
      <c s="2" r="A596">
        <v>41527</v>
      </c>
      <c r="B596">
        <v>462</v>
      </c>
    </row>
    <row r="597">
      <c s="2" r="A597">
        <v>41528</v>
      </c>
      <c r="B597">
        <v>378</v>
      </c>
    </row>
    <row r="598">
      <c s="2" r="A598">
        <v>41529</v>
      </c>
      <c r="B598">
        <v>457</v>
      </c>
    </row>
    <row r="599">
      <c s="2" r="A599">
        <v>41530</v>
      </c>
      <c r="B599">
        <v>502</v>
      </c>
    </row>
    <row r="600">
      <c s="2" r="A600">
        <v>41533</v>
      </c>
      <c r="B600">
        <v>496</v>
      </c>
    </row>
    <row r="601">
      <c s="2" r="A601">
        <v>41534</v>
      </c>
      <c r="B601">
        <v>362</v>
      </c>
    </row>
    <row r="602">
      <c s="2" r="A602">
        <v>41535</v>
      </c>
      <c r="B602">
        <v>477</v>
      </c>
    </row>
    <row r="603">
      <c s="2" r="A603">
        <v>41536</v>
      </c>
      <c r="B603">
        <v>533</v>
      </c>
    </row>
    <row r="604">
      <c s="2" r="A604">
        <v>41537</v>
      </c>
      <c r="B604">
        <v>465</v>
      </c>
    </row>
    <row r="605">
      <c s="2" r="A605">
        <v>41540</v>
      </c>
      <c r="B605">
        <v>598</v>
      </c>
    </row>
    <row r="606">
      <c s="2" r="A606">
        <v>41541</v>
      </c>
      <c r="B606">
        <v>405</v>
      </c>
    </row>
    <row r="607">
      <c s="2" r="A607">
        <v>41542</v>
      </c>
      <c r="B607">
        <v>339</v>
      </c>
    </row>
    <row r="608">
      <c s="2" r="A608">
        <v>41543</v>
      </c>
      <c r="B608">
        <v>458</v>
      </c>
    </row>
    <row r="609">
      <c s="2" r="A609">
        <v>41544</v>
      </c>
      <c r="B609">
        <v>298</v>
      </c>
    </row>
    <row r="610">
      <c s="2" r="A610">
        <v>41547</v>
      </c>
      <c r="B610">
        <v>502</v>
      </c>
    </row>
    <row r="611">
      <c s="2" r="A611">
        <v>41548</v>
      </c>
      <c r="B611">
        <v>465</v>
      </c>
    </row>
    <row r="612">
      <c s="2" r="A612">
        <v>41549</v>
      </c>
      <c r="B612">
        <v>326</v>
      </c>
    </row>
    <row r="613">
      <c s="2" r="A613">
        <v>41550</v>
      </c>
      <c r="B613">
        <v>431</v>
      </c>
    </row>
    <row r="614">
      <c s="2" r="A614">
        <v>41551</v>
      </c>
      <c r="B614">
        <v>284</v>
      </c>
    </row>
    <row r="615">
      <c s="2" r="A615">
        <v>41554</v>
      </c>
      <c r="B615">
        <v>457</v>
      </c>
    </row>
    <row r="616">
      <c s="2" r="A616">
        <v>41555</v>
      </c>
      <c r="B616">
        <v>556</v>
      </c>
    </row>
    <row r="617">
      <c s="2" r="A617">
        <v>41556</v>
      </c>
      <c r="B617">
        <v>397</v>
      </c>
    </row>
    <row r="618">
      <c s="2" r="A618">
        <v>41557</v>
      </c>
      <c r="B618">
        <v>321</v>
      </c>
    </row>
    <row r="619">
      <c s="2" r="A619">
        <v>41558</v>
      </c>
      <c r="B619">
        <v>423</v>
      </c>
    </row>
    <row r="620">
      <c s="2" r="A620">
        <v>41561</v>
      </c>
      <c r="B620">
        <v>421</v>
      </c>
    </row>
    <row r="621">
      <c s="2" r="A621">
        <v>41562</v>
      </c>
      <c r="B621">
        <v>507</v>
      </c>
    </row>
    <row r="622">
      <c s="2" r="A622">
        <v>41563</v>
      </c>
      <c r="B622">
        <v>535</v>
      </c>
    </row>
    <row r="623">
      <c s="2" r="A623">
        <v>41564</v>
      </c>
      <c r="B623">
        <v>365</v>
      </c>
    </row>
    <row r="624">
      <c s="2" r="A624">
        <v>41565</v>
      </c>
      <c r="B624">
        <v>245</v>
      </c>
    </row>
    <row r="625">
      <c s="2" r="A625">
        <v>41568</v>
      </c>
      <c r="B625">
        <v>352</v>
      </c>
    </row>
    <row r="626">
      <c s="2" r="A626">
        <v>41569</v>
      </c>
      <c r="B626">
        <v>379</v>
      </c>
    </row>
    <row r="627">
      <c s="2" r="A627">
        <v>41570</v>
      </c>
      <c r="B627">
        <v>462</v>
      </c>
    </row>
    <row r="628">
      <c s="2" r="A628">
        <v>41571</v>
      </c>
      <c r="B628">
        <v>356</v>
      </c>
    </row>
    <row r="629">
      <c s="2" r="A629">
        <v>41572</v>
      </c>
      <c r="B629">
        <v>257</v>
      </c>
    </row>
    <row r="630">
      <c s="2" r="A630">
        <v>41575</v>
      </c>
      <c r="B630">
        <v>438</v>
      </c>
    </row>
    <row r="631">
      <c s="2" r="A631">
        <v>41576</v>
      </c>
      <c r="B631">
        <v>387</v>
      </c>
    </row>
    <row r="632">
      <c s="2" r="A632">
        <v>41577</v>
      </c>
      <c r="B632">
        <v>422</v>
      </c>
    </row>
    <row r="633">
      <c s="2" r="A633">
        <v>41578</v>
      </c>
      <c r="B633">
        <v>375</v>
      </c>
    </row>
    <row r="634">
      <c s="2" r="A634">
        <v>41579</v>
      </c>
      <c r="B634">
        <v>362</v>
      </c>
    </row>
    <row r="635">
      <c s="2" r="A635">
        <v>41582</v>
      </c>
      <c r="B635">
        <v>404</v>
      </c>
    </row>
    <row r="636">
      <c s="2" r="A636">
        <v>41583</v>
      </c>
      <c r="B636">
        <v>360</v>
      </c>
    </row>
    <row r="637">
      <c s="2" r="A637">
        <v>41584</v>
      </c>
      <c r="B637">
        <v>318</v>
      </c>
    </row>
    <row r="638">
      <c s="2" r="A638">
        <v>41585</v>
      </c>
      <c r="B638">
        <v>387</v>
      </c>
    </row>
    <row r="639">
      <c s="2" r="A639">
        <v>41586</v>
      </c>
      <c r="B639">
        <v>478</v>
      </c>
    </row>
    <row r="640">
      <c s="2" r="A640">
        <v>41589</v>
      </c>
      <c r="B640">
        <v>475</v>
      </c>
    </row>
    <row r="641">
      <c s="2" r="A641">
        <v>41590</v>
      </c>
      <c r="B641">
        <v>345</v>
      </c>
    </row>
    <row r="642">
      <c s="2" r="A642">
        <v>41591</v>
      </c>
      <c r="B642">
        <v>375</v>
      </c>
    </row>
    <row r="643">
      <c s="2" r="A643">
        <v>41592</v>
      </c>
      <c r="B643">
        <v>305</v>
      </c>
    </row>
    <row r="644">
      <c s="2" r="A644">
        <v>41593</v>
      </c>
      <c r="B644">
        <v>422</v>
      </c>
    </row>
    <row r="645">
      <c s="2" r="A645">
        <v>41596</v>
      </c>
      <c r="B645">
        <v>475</v>
      </c>
    </row>
    <row r="646">
      <c s="2" r="A646">
        <v>41597</v>
      </c>
      <c r="B646">
        <v>398</v>
      </c>
    </row>
    <row r="647">
      <c s="2" r="A647">
        <v>41598</v>
      </c>
      <c r="B647">
        <v>357</v>
      </c>
    </row>
    <row r="648">
      <c s="2" r="A648">
        <v>41599</v>
      </c>
      <c r="B648">
        <v>259</v>
      </c>
    </row>
    <row r="649">
      <c s="2" r="A649">
        <v>41600</v>
      </c>
      <c r="B649">
        <v>402</v>
      </c>
    </row>
    <row r="650">
      <c s="2" r="A650">
        <v>41603</v>
      </c>
      <c r="B650">
        <v>456</v>
      </c>
    </row>
    <row r="651">
      <c s="2" r="A651">
        <v>41604</v>
      </c>
      <c r="B651">
        <v>321</v>
      </c>
    </row>
    <row r="652">
      <c s="2" r="A652">
        <v>41605</v>
      </c>
      <c r="B652">
        <v>389</v>
      </c>
    </row>
    <row r="653">
      <c s="2" r="A653">
        <v>41606</v>
      </c>
      <c r="B653">
        <v>298</v>
      </c>
    </row>
    <row r="654">
      <c s="2" r="A654">
        <v>41607</v>
      </c>
      <c r="B654">
        <v>392</v>
      </c>
    </row>
    <row r="655">
      <c s="2" r="A655">
        <v>41610</v>
      </c>
      <c r="B655">
        <v>325</v>
      </c>
    </row>
    <row r="656">
      <c s="2" r="A656">
        <v>41611</v>
      </c>
      <c r="B656">
        <v>364</v>
      </c>
    </row>
    <row r="657">
      <c s="2" r="A657">
        <v>41612</v>
      </c>
      <c r="B657">
        <v>486</v>
      </c>
    </row>
    <row r="658">
      <c s="2" r="A658">
        <v>41613</v>
      </c>
      <c r="B658">
        <v>305</v>
      </c>
    </row>
    <row r="659">
      <c s="2" r="A659">
        <v>41614</v>
      </c>
      <c r="B659">
        <v>375</v>
      </c>
    </row>
    <row r="660">
      <c s="2" r="A660">
        <v>41617</v>
      </c>
      <c r="B660">
        <v>398</v>
      </c>
    </row>
    <row r="661">
      <c s="2" r="A661">
        <v>41618</v>
      </c>
      <c r="B661">
        <v>322</v>
      </c>
    </row>
    <row r="662">
      <c s="2" r="A662">
        <v>41619</v>
      </c>
      <c r="B662">
        <v>402</v>
      </c>
    </row>
    <row r="663">
      <c s="2" r="A663">
        <v>41620</v>
      </c>
      <c r="B663">
        <v>462</v>
      </c>
    </row>
    <row r="664">
      <c s="2" r="A664">
        <v>41621</v>
      </c>
      <c r="B664">
        <v>258</v>
      </c>
    </row>
    <row r="665">
      <c s="2" r="A665">
        <v>41624</v>
      </c>
      <c t="str" r="B665">
        <v/>
      </c>
    </row>
    <row r="666">
      <c s="2" r="A666">
        <v>41625</v>
      </c>
      <c t="str" r="B666">
        <v/>
      </c>
    </row>
    <row r="667">
      <c s="2" r="A667">
        <v>41626</v>
      </c>
      <c t="str" r="B667">
        <v/>
      </c>
    </row>
    <row r="668">
      <c s="2" r="A668">
        <v>41627</v>
      </c>
      <c t="str" r="B668">
        <v/>
      </c>
    </row>
    <row r="669">
      <c s="2" r="A669">
        <v>41628</v>
      </c>
      <c t="str" r="B669">
        <v/>
      </c>
    </row>
    <row r="670">
      <c s="2" r="A670">
        <v>41631</v>
      </c>
      <c t="str" r="B670">
        <v/>
      </c>
    </row>
    <row r="671">
      <c s="2" r="A671">
        <v>41632</v>
      </c>
      <c t="str" r="B671">
        <v/>
      </c>
    </row>
    <row r="672">
      <c s="2" r="A672">
        <v>41633</v>
      </c>
      <c t="str" r="B672">
        <v/>
      </c>
    </row>
    <row r="673">
      <c s="2" r="A673">
        <v>41634</v>
      </c>
      <c t="str" r="B673">
        <v/>
      </c>
    </row>
    <row r="674">
      <c s="2" r="A674">
        <v>41635</v>
      </c>
      <c t="str" r="B674">
        <v/>
      </c>
    </row>
    <row r="675">
      <c s="2" r="A675">
        <v>41638</v>
      </c>
      <c t="str" r="B675">
        <v/>
      </c>
    </row>
    <row r="676">
      <c s="2" r="A676">
        <v>41639</v>
      </c>
      <c t="str" r="B676">
        <v/>
      </c>
    </row>
    <row r="677">
      <c s="2" r="A677">
        <v>41640</v>
      </c>
      <c t="str" r="B677">
        <v/>
      </c>
    </row>
    <row r="678">
      <c s="2" r="A678">
        <v>41641</v>
      </c>
      <c t="str" r="B678">
        <v/>
      </c>
    </row>
    <row r="679">
      <c s="2" r="A679">
        <v>41642</v>
      </c>
      <c t="str" r="B679">
        <v/>
      </c>
    </row>
    <row r="680">
      <c s="2" r="A680">
        <v>41645</v>
      </c>
      <c t="str" r="B680">
        <v/>
      </c>
    </row>
    <row r="681">
      <c s="2" r="A681">
        <v>41646</v>
      </c>
      <c t="str" r="B681">
        <v/>
      </c>
    </row>
    <row r="682">
      <c s="2" r="A682">
        <v>41647</v>
      </c>
      <c t="str" r="B682">
        <v/>
      </c>
    </row>
    <row r="683">
      <c s="2" r="A683">
        <v>41648</v>
      </c>
      <c t="str" r="B683">
        <v/>
      </c>
    </row>
    <row r="684">
      <c s="2" r="A684">
        <v>41649</v>
      </c>
      <c t="str" r="B684">
        <v/>
      </c>
    </row>
    <row r="685">
      <c s="2" r="A685">
        <v>41652</v>
      </c>
      <c r="B685">
        <v>489</v>
      </c>
    </row>
    <row r="686">
      <c s="2" r="A686">
        <v>41653</v>
      </c>
      <c r="B686">
        <v>329</v>
      </c>
    </row>
    <row r="687">
      <c s="2" r="A687">
        <v>41289</v>
      </c>
      <c r="B687">
        <v>367</v>
      </c>
    </row>
    <row r="688">
      <c s="2" r="A688">
        <v>41655</v>
      </c>
      <c r="B688">
        <v>397</v>
      </c>
    </row>
    <row r="689">
      <c s="2" r="A689">
        <v>41656</v>
      </c>
      <c r="B689">
        <v>298</v>
      </c>
    </row>
    <row r="690">
      <c s="2" r="A690">
        <v>41659</v>
      </c>
      <c r="B690">
        <v>256</v>
      </c>
    </row>
    <row r="691">
      <c s="2" r="A691">
        <v>41660</v>
      </c>
      <c r="B691">
        <v>352</v>
      </c>
    </row>
    <row r="692">
      <c s="2" r="A692">
        <v>41661</v>
      </c>
      <c r="B692">
        <v>402</v>
      </c>
    </row>
    <row r="693">
      <c s="2" r="A693">
        <v>41662</v>
      </c>
      <c r="B693">
        <v>500</v>
      </c>
    </row>
    <row r="694">
      <c s="2" r="A694">
        <v>41663</v>
      </c>
      <c r="B694">
        <v>258</v>
      </c>
    </row>
    <row r="695">
      <c s="2" r="A695">
        <v>41666</v>
      </c>
      <c r="B695">
        <v>365</v>
      </c>
    </row>
    <row r="696">
      <c s="2" r="A696">
        <v>41667</v>
      </c>
      <c r="B696">
        <v>279</v>
      </c>
    </row>
    <row r="697">
      <c s="2" r="A697">
        <v>41668</v>
      </c>
      <c r="B697">
        <v>400</v>
      </c>
    </row>
    <row r="698">
      <c s="2" r="A698">
        <v>41669</v>
      </c>
      <c r="B698">
        <v>322</v>
      </c>
    </row>
    <row r="699">
      <c s="2" r="A699">
        <v>41670</v>
      </c>
      <c r="B699">
        <v>402</v>
      </c>
    </row>
    <row r="700">
      <c s="2" r="A700">
        <v>41673</v>
      </c>
      <c r="B700">
        <v>285</v>
      </c>
    </row>
    <row r="701">
      <c s="2" r="A701">
        <v>41674</v>
      </c>
      <c r="B701">
        <v>312</v>
      </c>
    </row>
    <row r="702">
      <c s="2" r="A702">
        <v>41675</v>
      </c>
      <c r="B702">
        <v>425</v>
      </c>
    </row>
    <row r="703">
      <c s="2" r="A703">
        <v>41676</v>
      </c>
      <c r="B703">
        <v>360</v>
      </c>
    </row>
    <row r="704">
      <c s="2" r="A704">
        <v>41677</v>
      </c>
      <c r="B704">
        <v>256</v>
      </c>
    </row>
    <row r="705">
      <c s="2" r="A705">
        <v>41680</v>
      </c>
      <c r="B705">
        <v>305</v>
      </c>
    </row>
    <row r="706">
      <c s="2" r="A706">
        <v>41681</v>
      </c>
      <c r="B706">
        <v>361</v>
      </c>
    </row>
    <row r="707">
      <c s="2" r="A707">
        <v>41682</v>
      </c>
      <c r="B707">
        <v>402</v>
      </c>
    </row>
    <row r="708">
      <c s="2" r="A708">
        <v>41683</v>
      </c>
      <c r="B708">
        <v>395</v>
      </c>
    </row>
    <row r="709">
      <c s="2" r="A709">
        <v>41684</v>
      </c>
      <c r="B709">
        <v>335</v>
      </c>
    </row>
    <row r="710">
      <c s="2" r="A710">
        <v>41687</v>
      </c>
      <c r="B710">
        <v>363</v>
      </c>
    </row>
    <row r="711">
      <c s="2" r="A711">
        <v>41688</v>
      </c>
      <c r="B711">
        <v>423</v>
      </c>
    </row>
    <row r="712">
      <c s="2" r="A712">
        <v>41689</v>
      </c>
      <c r="B712">
        <v>307</v>
      </c>
    </row>
    <row r="713">
      <c s="2" r="A713">
        <v>41690</v>
      </c>
      <c r="B713">
        <v>297</v>
      </c>
    </row>
    <row r="714">
      <c s="2" r="A714">
        <v>41691</v>
      </c>
      <c r="B714">
        <v>384</v>
      </c>
    </row>
    <row r="715">
      <c s="2" r="A715">
        <v>41694</v>
      </c>
      <c r="B715">
        <v>362</v>
      </c>
    </row>
    <row r="716">
      <c s="2" r="A716">
        <v>41695</v>
      </c>
      <c r="B716">
        <v>405</v>
      </c>
    </row>
    <row r="717">
      <c s="2" r="A717">
        <v>41696</v>
      </c>
      <c r="B717">
        <v>298</v>
      </c>
    </row>
    <row r="718">
      <c s="2" r="A718">
        <v>41697</v>
      </c>
      <c r="B718">
        <v>426</v>
      </c>
    </row>
    <row r="719">
      <c s="2" r="A719">
        <v>41698</v>
      </c>
      <c r="B719">
        <v>329</v>
      </c>
    </row>
    <row r="720">
      <c s="2" r="A720">
        <v>41701</v>
      </c>
      <c r="B720">
        <v>326</v>
      </c>
    </row>
    <row r="721">
      <c s="2" r="A721">
        <v>41702</v>
      </c>
      <c r="B721">
        <v>357</v>
      </c>
    </row>
    <row r="722">
      <c s="2" r="A722">
        <v>41703</v>
      </c>
      <c r="B722">
        <v>316</v>
      </c>
    </row>
    <row r="723">
      <c s="2" r="A723">
        <v>41704</v>
      </c>
      <c r="B723">
        <v>402</v>
      </c>
    </row>
    <row r="724">
      <c s="2" r="A724">
        <v>41705</v>
      </c>
      <c r="B724">
        <v>245</v>
      </c>
    </row>
    <row r="725">
      <c s="2" r="A725">
        <v>41708</v>
      </c>
      <c r="B725">
        <v>415</v>
      </c>
    </row>
    <row r="726">
      <c s="2" r="A726">
        <v>41709</v>
      </c>
      <c r="B726">
        <v>362</v>
      </c>
    </row>
    <row r="727">
      <c s="2" r="A727">
        <v>41710</v>
      </c>
      <c r="B727">
        <v>256</v>
      </c>
    </row>
    <row r="728">
      <c s="2" r="A728">
        <v>41711</v>
      </c>
      <c r="B728">
        <v>409</v>
      </c>
    </row>
    <row r="729">
      <c s="2" r="A729">
        <v>41712</v>
      </c>
      <c r="B729">
        <v>327</v>
      </c>
    </row>
    <row r="730">
      <c s="2" r="A730">
        <v>41715</v>
      </c>
      <c r="B730">
        <v>465</v>
      </c>
    </row>
    <row r="731">
      <c s="2" r="A731">
        <v>41716</v>
      </c>
      <c r="B731">
        <v>304</v>
      </c>
    </row>
    <row r="732">
      <c s="2" r="A732">
        <v>41717</v>
      </c>
      <c r="B732">
        <v>364</v>
      </c>
    </row>
    <row r="733">
      <c s="2" r="A733">
        <v>41718</v>
      </c>
      <c r="B733">
        <v>269</v>
      </c>
    </row>
    <row r="734">
      <c s="2" r="A734">
        <v>41719</v>
      </c>
      <c r="B734">
        <v>358</v>
      </c>
    </row>
    <row r="735">
      <c s="2" r="A735">
        <v>41722</v>
      </c>
      <c r="B735">
        <v>389</v>
      </c>
    </row>
    <row r="736">
      <c s="2" r="A736">
        <v>41723</v>
      </c>
      <c r="B736">
        <v>373</v>
      </c>
    </row>
    <row r="737">
      <c s="2" r="A737">
        <v>41724</v>
      </c>
      <c r="B737">
        <v>259</v>
      </c>
    </row>
    <row r="738">
      <c s="2" r="A738">
        <v>41725</v>
      </c>
      <c r="B738">
        <v>397</v>
      </c>
    </row>
    <row r="739">
      <c s="2" r="A739">
        <v>41726</v>
      </c>
      <c r="B739">
        <v>416</v>
      </c>
    </row>
    <row r="740">
      <c s="2" r="A740">
        <v>41729</v>
      </c>
      <c r="B740">
        <v>405</v>
      </c>
    </row>
    <row r="741">
      <c s="2" r="A741">
        <v>41730</v>
      </c>
      <c r="B741">
        <v>362</v>
      </c>
    </row>
    <row r="742">
      <c s="2" r="A742">
        <v>41731</v>
      </c>
      <c r="B742">
        <v>298</v>
      </c>
    </row>
    <row r="743">
      <c s="2" r="A743">
        <v>41732</v>
      </c>
      <c r="B743">
        <v>426</v>
      </c>
    </row>
    <row r="744">
      <c s="2" r="A744">
        <v>41733</v>
      </c>
      <c r="B744">
        <v>329</v>
      </c>
    </row>
    <row r="745">
      <c s="2" r="A745">
        <v>41736</v>
      </c>
      <c r="B745">
        <v>326</v>
      </c>
    </row>
    <row r="746">
      <c s="2" r="A746">
        <v>41737</v>
      </c>
      <c r="B746">
        <v>357</v>
      </c>
    </row>
    <row r="747">
      <c s="2" r="A747">
        <v>41738</v>
      </c>
      <c r="B747">
        <v>316</v>
      </c>
    </row>
    <row r="748">
      <c s="2" r="A748">
        <v>41739</v>
      </c>
      <c r="B748">
        <v>402</v>
      </c>
    </row>
    <row r="749">
      <c s="2" r="A749">
        <v>41740</v>
      </c>
      <c r="B749">
        <v>245</v>
      </c>
    </row>
    <row r="750">
      <c s="2" r="A750">
        <v>41743</v>
      </c>
      <c r="B750">
        <v>415</v>
      </c>
    </row>
    <row r="751">
      <c s="2" r="A751">
        <v>41744</v>
      </c>
      <c r="B751">
        <v>362</v>
      </c>
    </row>
    <row r="752">
      <c s="2" r="A752">
        <v>41745</v>
      </c>
      <c r="B752">
        <v>256</v>
      </c>
    </row>
    <row r="753">
      <c s="2" r="A753">
        <v>41746</v>
      </c>
      <c r="B753">
        <v>409</v>
      </c>
    </row>
    <row r="754">
      <c s="2" r="A754">
        <v>41747</v>
      </c>
      <c r="B754">
        <v>327</v>
      </c>
    </row>
    <row r="755">
      <c s="2" r="A755">
        <v>41750</v>
      </c>
      <c r="B755">
        <v>465</v>
      </c>
    </row>
    <row r="756">
      <c s="2" r="A756">
        <v>41751</v>
      </c>
      <c r="B756">
        <v>304</v>
      </c>
    </row>
    <row r="757">
      <c s="2" r="A757">
        <v>41752</v>
      </c>
      <c r="B757">
        <v>364</v>
      </c>
    </row>
    <row r="758">
      <c s="2" r="A758">
        <v>41753</v>
      </c>
      <c r="B758">
        <v>269</v>
      </c>
    </row>
    <row r="759">
      <c s="2" r="A759">
        <v>41754</v>
      </c>
      <c r="B759">
        <v>415</v>
      </c>
    </row>
    <row r="760">
      <c s="2" r="A760">
        <v>41757</v>
      </c>
      <c r="B760">
        <v>402</v>
      </c>
    </row>
    <row r="761">
      <c s="2" r="A761">
        <v>41758</v>
      </c>
      <c r="B761">
        <v>256</v>
      </c>
    </row>
    <row r="762">
      <c s="2" r="A762">
        <v>41759</v>
      </c>
      <c r="B762">
        <v>350</v>
      </c>
    </row>
    <row r="763">
      <c s="2" r="A763">
        <v>41760</v>
      </c>
      <c r="B763">
        <v>350</v>
      </c>
    </row>
    <row r="764">
      <c s="2" r="A764">
        <v>41761</v>
      </c>
      <c r="B764">
        <v>350</v>
      </c>
    </row>
    <row r="765">
      <c s="2" r="A765">
        <v>41764</v>
      </c>
      <c r="B765">
        <v>350</v>
      </c>
    </row>
    <row r="766">
      <c s="2" r="A766">
        <v>41765</v>
      </c>
      <c r="B766">
        <v>350</v>
      </c>
    </row>
    <row r="767">
      <c s="2" r="A767">
        <v>41766</v>
      </c>
      <c r="B767">
        <v>350</v>
      </c>
    </row>
    <row r="768">
      <c s="2" r="A768">
        <v>41767</v>
      </c>
      <c r="B768">
        <v>350</v>
      </c>
    </row>
    <row r="769">
      <c s="2" r="A769">
        <v>41768</v>
      </c>
      <c r="B769">
        <v>350</v>
      </c>
    </row>
    <row r="770">
      <c s="2" r="A770">
        <v>41771</v>
      </c>
      <c r="B770">
        <v>350</v>
      </c>
    </row>
    <row r="771">
      <c s="2" r="A771">
        <v>41772</v>
      </c>
      <c r="B771">
        <v>350</v>
      </c>
    </row>
    <row r="772">
      <c s="2" r="A772">
        <v>41773</v>
      </c>
      <c r="B772">
        <v>350</v>
      </c>
    </row>
    <row r="773">
      <c s="2" r="A773">
        <v>41774</v>
      </c>
      <c r="B773">
        <v>350</v>
      </c>
    </row>
    <row r="774">
      <c s="2" r="A774">
        <v>41775</v>
      </c>
      <c r="B774">
        <v>350</v>
      </c>
    </row>
    <row r="775">
      <c s="2" r="A775">
        <v>41778</v>
      </c>
      <c r="B775">
        <v>350</v>
      </c>
    </row>
    <row r="776">
      <c s="2" r="A776">
        <v>41779</v>
      </c>
      <c r="B776">
        <v>350</v>
      </c>
    </row>
    <row r="777">
      <c s="2" r="A777">
        <v>41780</v>
      </c>
      <c r="B777">
        <v>350</v>
      </c>
    </row>
    <row r="778">
      <c s="2" r="A778">
        <v>41781</v>
      </c>
      <c r="B778">
        <v>350</v>
      </c>
    </row>
    <row r="779">
      <c s="2" r="A779">
        <v>41782</v>
      </c>
      <c r="B779">
        <v>350</v>
      </c>
    </row>
    <row r="780">
      <c s="2" r="A780">
        <v>41785</v>
      </c>
      <c r="B780">
        <v>350</v>
      </c>
    </row>
    <row r="781">
      <c s="2" r="A781">
        <v>41786</v>
      </c>
      <c r="B781">
        <v>350</v>
      </c>
    </row>
    <row r="782">
      <c s="2" r="A782">
        <v>41787</v>
      </c>
      <c r="B782">
        <v>350</v>
      </c>
    </row>
    <row r="783">
      <c s="2" r="A783">
        <v>41788</v>
      </c>
      <c r="B783">
        <v>350</v>
      </c>
    </row>
    <row r="784">
      <c s="2" r="A784">
        <v>41789</v>
      </c>
      <c r="B784">
        <v>350</v>
      </c>
    </row>
    <row r="785">
      <c s="2" r="A785">
        <v>41792</v>
      </c>
      <c t="str" r="B785">
        <v/>
      </c>
    </row>
    <row r="786">
      <c s="2" r="A786">
        <v>41793</v>
      </c>
      <c t="str" r="B786">
        <v/>
      </c>
    </row>
    <row r="787">
      <c s="2" r="A787">
        <v>41794</v>
      </c>
      <c t="str" r="B787">
        <v/>
      </c>
    </row>
    <row r="788">
      <c s="2" r="A788">
        <v>41795</v>
      </c>
      <c t="str" r="B788">
        <v/>
      </c>
    </row>
    <row r="789">
      <c s="2" r="A789">
        <v>41796</v>
      </c>
      <c t="str" r="B789">
        <v/>
      </c>
    </row>
    <row r="790">
      <c s="2" r="A790">
        <v>41799</v>
      </c>
      <c t="str" r="B790">
        <v/>
      </c>
    </row>
    <row r="791">
      <c s="2" r="A791">
        <v>41800</v>
      </c>
      <c t="str" r="B791">
        <v/>
      </c>
    </row>
    <row r="792">
      <c s="2" r="A792">
        <v>41801</v>
      </c>
      <c t="str" r="B792">
        <v/>
      </c>
    </row>
    <row r="793">
      <c s="2" r="A793">
        <v>41802</v>
      </c>
      <c t="str" r="B793">
        <v/>
      </c>
    </row>
    <row r="794">
      <c s="2" r="A794">
        <v>41803</v>
      </c>
      <c r="B794">
        <v>373</v>
      </c>
    </row>
    <row r="795">
      <c s="2" r="A795">
        <v>41806</v>
      </c>
      <c r="B795">
        <v>171</v>
      </c>
    </row>
    <row r="796">
      <c s="2" r="A796">
        <v>41807</v>
      </c>
      <c r="B796">
        <v>310</v>
      </c>
    </row>
    <row r="797">
      <c s="2" r="A797">
        <v>41808</v>
      </c>
      <c r="B797">
        <v>350</v>
      </c>
    </row>
    <row r="798">
      <c s="2" r="A798">
        <v>41809</v>
      </c>
      <c r="B798">
        <v>203</v>
      </c>
    </row>
    <row r="799">
      <c s="2" r="A799">
        <v>41810</v>
      </c>
      <c r="B799">
        <v>294</v>
      </c>
    </row>
    <row r="800">
      <c s="2" r="A800">
        <v>41813</v>
      </c>
      <c r="B800">
        <v>300</v>
      </c>
    </row>
    <row r="801">
      <c s="2" r="A801">
        <v>41814</v>
      </c>
      <c r="B801">
        <v>195</v>
      </c>
    </row>
    <row r="802">
      <c s="2" r="A802">
        <v>41815</v>
      </c>
      <c r="B802">
        <v>325</v>
      </c>
    </row>
    <row r="803">
      <c s="2" r="A803">
        <v>41816</v>
      </c>
      <c r="B803">
        <v>228</v>
      </c>
    </row>
    <row r="804">
      <c s="2" r="A804">
        <v>41817</v>
      </c>
      <c t="str" r="B804">
        <v/>
      </c>
    </row>
    <row r="805">
      <c s="2" r="A805">
        <v>41820</v>
      </c>
      <c r="B805">
        <v>339</v>
      </c>
    </row>
    <row r="806">
      <c s="2" r="A806">
        <v>41821</v>
      </c>
      <c r="B806">
        <v>219</v>
      </c>
    </row>
    <row r="807">
      <c s="2" r="A807">
        <v>41822</v>
      </c>
      <c r="B807">
        <v>246</v>
      </c>
    </row>
    <row r="808">
      <c s="2" r="A808">
        <v>41823</v>
      </c>
      <c r="B808">
        <v>222</v>
      </c>
    </row>
    <row r="809">
      <c s="2" r="A809">
        <v>41824</v>
      </c>
      <c t="str" r="B809">
        <v/>
      </c>
    </row>
    <row r="810">
      <c s="2" r="A810">
        <v>41827</v>
      </c>
      <c r="B810">
        <v>358</v>
      </c>
    </row>
    <row r="811">
      <c s="2" r="A811">
        <v>41828</v>
      </c>
      <c r="B811">
        <v>218</v>
      </c>
    </row>
    <row r="812">
      <c s="2" r="A812">
        <v>41829</v>
      </c>
      <c r="B812">
        <v>270</v>
      </c>
    </row>
    <row r="813">
      <c s="2" r="A813">
        <v>41830</v>
      </c>
      <c r="B813">
        <v>241</v>
      </c>
    </row>
    <row r="814">
      <c s="2" r="A814">
        <v>41831</v>
      </c>
      <c r="B814">
        <v>301</v>
      </c>
    </row>
    <row r="815">
      <c s="2" r="A815">
        <v>41834</v>
      </c>
      <c t="str" r="B815">
        <v/>
      </c>
    </row>
    <row r="816">
      <c s="2" r="A816">
        <v>41835</v>
      </c>
      <c r="B816">
        <v>319</v>
      </c>
    </row>
    <row r="817">
      <c s="2" r="A817">
        <v>41836</v>
      </c>
      <c r="B817">
        <v>315</v>
      </c>
    </row>
    <row r="818">
      <c s="2" r="A818">
        <v>41837</v>
      </c>
      <c r="B818">
        <v>213</v>
      </c>
    </row>
    <row r="819">
      <c s="2" r="A819">
        <v>41838</v>
      </c>
      <c t="str" r="B819">
        <v/>
      </c>
    </row>
    <row r="820">
      <c s="2" r="A820">
        <v>41841</v>
      </c>
      <c r="B820">
        <v>373</v>
      </c>
    </row>
    <row r="821">
      <c s="2" r="A821">
        <v>41842</v>
      </c>
      <c r="B821">
        <v>353</v>
      </c>
    </row>
    <row r="822">
      <c s="2" r="A822">
        <v>41843</v>
      </c>
      <c r="B822">
        <v>195</v>
      </c>
    </row>
    <row r="823">
      <c s="2" r="A823">
        <v>41844</v>
      </c>
      <c r="B823">
        <v>238</v>
      </c>
    </row>
    <row r="824">
      <c s="2" r="A824">
        <v>41845</v>
      </c>
      <c r="B824">
        <v>219</v>
      </c>
    </row>
    <row r="825">
      <c s="2" r="A825">
        <v>41848</v>
      </c>
      <c r="B825">
        <v>325</v>
      </c>
    </row>
    <row r="826">
      <c s="2" r="A826">
        <v>41849</v>
      </c>
      <c r="B826">
        <v>310</v>
      </c>
    </row>
    <row r="827">
      <c s="2" r="A827">
        <v>41850</v>
      </c>
      <c r="B827">
        <v>218</v>
      </c>
    </row>
    <row r="828">
      <c s="2" r="A828">
        <v>41851</v>
      </c>
      <c r="B828">
        <v>248</v>
      </c>
    </row>
    <row r="829">
      <c s="2" r="A829">
        <v>41852</v>
      </c>
      <c r="B829">
        <v>226</v>
      </c>
    </row>
    <row r="830">
      <c s="2" r="A830">
        <v>41855</v>
      </c>
      <c r="B830">
        <v>313</v>
      </c>
    </row>
    <row r="831">
      <c s="2" r="A831">
        <v>41856</v>
      </c>
      <c r="B831">
        <v>242</v>
      </c>
    </row>
    <row r="832">
      <c s="2" r="A832">
        <v>41857</v>
      </c>
      <c r="B832">
        <v>221</v>
      </c>
    </row>
    <row r="833">
      <c s="2" r="A833">
        <v>41858</v>
      </c>
      <c r="B833">
        <v>239</v>
      </c>
    </row>
    <row r="834">
      <c s="2" r="A834">
        <v>41859</v>
      </c>
      <c r="B834">
        <v>235</v>
      </c>
    </row>
    <row r="835">
      <c s="2" r="A835">
        <v>41862</v>
      </c>
      <c r="B835">
        <v>642</v>
      </c>
    </row>
    <row r="836">
      <c s="2" r="A836">
        <v>41863</v>
      </c>
      <c r="B836">
        <v>196</v>
      </c>
    </row>
    <row r="837">
      <c s="2" r="A837">
        <v>41864</v>
      </c>
      <c r="B837">
        <v>424</v>
      </c>
    </row>
    <row r="838">
      <c s="2" r="A838">
        <v>41865</v>
      </c>
      <c r="B838">
        <v>0</v>
      </c>
    </row>
    <row r="839">
      <c s="2" r="A839">
        <v>41866</v>
      </c>
      <c r="B839">
        <v>458</v>
      </c>
    </row>
    <row r="840">
      <c s="2" r="A840">
        <v>41869</v>
      </c>
      <c r="B840">
        <v>270</v>
      </c>
    </row>
    <row r="841">
      <c s="2" r="A841">
        <v>41870</v>
      </c>
      <c r="B841">
        <v>380</v>
      </c>
    </row>
    <row r="842">
      <c s="2" r="A842">
        <v>41871</v>
      </c>
      <c r="B842">
        <v>410</v>
      </c>
    </row>
    <row r="843">
      <c s="2" r="A843">
        <v>41872</v>
      </c>
      <c r="B843">
        <v>370</v>
      </c>
    </row>
    <row r="844">
      <c s="2" r="A844">
        <v>41873</v>
      </c>
      <c r="B844">
        <v>503</v>
      </c>
    </row>
    <row r="845">
      <c s="2" r="A845">
        <v>41876</v>
      </c>
      <c r="B845">
        <v>0</v>
      </c>
    </row>
    <row r="846">
      <c s="2" r="A846">
        <v>41877</v>
      </c>
      <c r="B846">
        <v>693</v>
      </c>
    </row>
    <row r="847">
      <c s="2" r="A847">
        <v>41878</v>
      </c>
      <c r="B847">
        <v>532</v>
      </c>
    </row>
    <row r="848">
      <c s="2" r="A848">
        <v>41879</v>
      </c>
      <c r="B848">
        <v>378</v>
      </c>
    </row>
    <row r="849">
      <c s="2" r="A849">
        <v>41880</v>
      </c>
      <c t="str" r="B849">
        <v/>
      </c>
    </row>
    <row r="850">
      <c s="2" r="A850">
        <v>41883</v>
      </c>
      <c t="str" r="B850">
        <v/>
      </c>
    </row>
    <row r="851">
      <c s="2" r="A851">
        <v>41884</v>
      </c>
      <c t="str" r="B851">
        <v/>
      </c>
    </row>
    <row r="852">
      <c s="2" r="A852">
        <v>41885</v>
      </c>
      <c t="str" r="B852">
        <v/>
      </c>
    </row>
    <row r="853">
      <c s="2" r="A853">
        <v>41886</v>
      </c>
      <c t="str" r="B853">
        <v/>
      </c>
    </row>
    <row r="854">
      <c s="2" r="A854">
        <v>41887</v>
      </c>
      <c t="str" r="B854">
        <v/>
      </c>
    </row>
    <row r="855">
      <c s="2" r="A855">
        <v>41890</v>
      </c>
      <c r="B855">
        <v>493</v>
      </c>
    </row>
    <row r="856">
      <c s="2" r="A856">
        <v>41891</v>
      </c>
      <c r="B856">
        <v>431</v>
      </c>
    </row>
    <row r="857">
      <c s="2" r="A857">
        <v>41892</v>
      </c>
      <c r="B857">
        <v>443</v>
      </c>
    </row>
    <row r="858">
      <c s="2" r="A858">
        <v>41893</v>
      </c>
      <c r="B858">
        <v>420</v>
      </c>
    </row>
    <row r="859">
      <c s="2" r="A859">
        <v>41894</v>
      </c>
      <c r="B859">
        <v>573</v>
      </c>
    </row>
    <row r="860">
      <c s="2" r="A860">
        <v>41897</v>
      </c>
      <c r="B860">
        <v>630</v>
      </c>
    </row>
    <row r="861">
      <c s="2" r="A861">
        <v>41898</v>
      </c>
      <c t="str" r="B861">
        <v/>
      </c>
    </row>
    <row r="862">
      <c s="2" r="A862">
        <v>41899</v>
      </c>
      <c t="str" r="B862">
        <v/>
      </c>
    </row>
    <row r="863">
      <c s="2" r="A863">
        <v>41900</v>
      </c>
      <c r="B863">
        <v>300</v>
      </c>
    </row>
    <row r="864">
      <c s="2" r="A864">
        <v>41901</v>
      </c>
      <c r="B864">
        <v>689</v>
      </c>
    </row>
    <row r="865">
      <c s="2" r="A865">
        <v>41904</v>
      </c>
      <c r="B865">
        <v>502</v>
      </c>
    </row>
    <row r="866">
      <c s="2" r="A866">
        <v>41905</v>
      </c>
      <c t="str" r="B866">
        <v/>
      </c>
    </row>
    <row r="867">
      <c s="2" r="A867">
        <v>41906</v>
      </c>
      <c r="B867">
        <v>470</v>
      </c>
    </row>
    <row r="868">
      <c s="2" r="A868">
        <v>41907</v>
      </c>
      <c r="B868">
        <v>402</v>
      </c>
    </row>
    <row r="869">
      <c s="2" r="A869">
        <v>41908</v>
      </c>
      <c r="B869">
        <v>586</v>
      </c>
    </row>
    <row r="870">
      <c s="2" r="A870">
        <v>41911</v>
      </c>
      <c r="B870">
        <v>520</v>
      </c>
    </row>
    <row r="871">
      <c s="2" r="A871">
        <v>41912</v>
      </c>
      <c r="B871">
        <v>553</v>
      </c>
    </row>
    <row r="872">
      <c s="2" r="A872">
        <v>41913</v>
      </c>
      <c r="B872">
        <v>435</v>
      </c>
    </row>
    <row r="873">
      <c s="2" r="A873">
        <v>41914</v>
      </c>
      <c r="B873">
        <v>484</v>
      </c>
    </row>
    <row r="874">
      <c s="2" r="A874">
        <v>41915</v>
      </c>
      <c r="B874">
        <v>557</v>
      </c>
    </row>
    <row r="875">
      <c s="2" r="A875">
        <v>41918</v>
      </c>
      <c r="B875">
        <v>541</v>
      </c>
    </row>
    <row r="876">
      <c s="2" r="A876">
        <v>41919</v>
      </c>
      <c r="B876">
        <v>411</v>
      </c>
    </row>
    <row r="877">
      <c s="2" r="A877">
        <v>41920</v>
      </c>
      <c t="str" r="B877">
        <v/>
      </c>
    </row>
    <row r="878">
      <c s="2" r="A878">
        <v>41921</v>
      </c>
      <c r="B878">
        <v>403</v>
      </c>
    </row>
    <row r="879">
      <c s="2" r="A879">
        <v>41922</v>
      </c>
      <c r="B879">
        <v>462</v>
      </c>
    </row>
    <row r="880">
      <c s="2" r="A880">
        <v>41925</v>
      </c>
      <c t="str" r="B880">
        <v/>
      </c>
    </row>
    <row r="881">
      <c s="2" r="A881">
        <v>41926</v>
      </c>
      <c r="B881">
        <v>546</v>
      </c>
    </row>
    <row r="882">
      <c s="2" r="A882">
        <v>41927</v>
      </c>
      <c r="B882">
        <v>488</v>
      </c>
    </row>
    <row r="883">
      <c s="2" r="A883">
        <v>41928</v>
      </c>
      <c r="B883">
        <v>583</v>
      </c>
    </row>
    <row r="884">
      <c s="2" r="A884">
        <v>41929</v>
      </c>
      <c r="B884">
        <v>660</v>
      </c>
    </row>
    <row r="885">
      <c s="2" r="A885">
        <v>41932</v>
      </c>
      <c r="B885">
        <v>384</v>
      </c>
    </row>
    <row r="886">
      <c s="2" r="A886">
        <v>41933</v>
      </c>
      <c r="B886">
        <v>513</v>
      </c>
    </row>
    <row r="887">
      <c s="2" r="A887">
        <v>41934</v>
      </c>
      <c r="B887">
        <v>537</v>
      </c>
    </row>
    <row r="888">
      <c s="2" r="A888">
        <v>41935</v>
      </c>
      <c r="B888">
        <v>526</v>
      </c>
    </row>
    <row r="889">
      <c s="2" r="A889">
        <v>41936</v>
      </c>
      <c r="B889">
        <v>612</v>
      </c>
    </row>
    <row r="890">
      <c s="2" r="A890">
        <v>41939</v>
      </c>
      <c t="str" r="B890">
        <v/>
      </c>
    </row>
    <row r="891">
      <c s="2" r="A891">
        <v>41940</v>
      </c>
      <c t="str" r="B891">
        <v/>
      </c>
    </row>
    <row r="892">
      <c s="2" r="A892">
        <v>41941</v>
      </c>
      <c r="B892">
        <v>414</v>
      </c>
    </row>
    <row r="893">
      <c s="2" r="A893">
        <v>41942</v>
      </c>
      <c t="str" r="B893">
        <v/>
      </c>
    </row>
    <row r="894">
      <c s="2" r="A894">
        <v>41943</v>
      </c>
      <c r="B894">
        <v>641</v>
      </c>
    </row>
    <row r="895">
      <c s="2" r="A895">
        <v>41946</v>
      </c>
      <c t="str" r="B895">
        <v/>
      </c>
    </row>
    <row r="896">
      <c s="2" r="A896">
        <v>41947</v>
      </c>
      <c r="B896">
        <v>461</v>
      </c>
    </row>
    <row r="897">
      <c s="2" r="A897">
        <v>41948</v>
      </c>
      <c r="B897">
        <v>466</v>
      </c>
    </row>
    <row r="898">
      <c s="2" r="A898">
        <v>41949</v>
      </c>
      <c r="B898">
        <v>351</v>
      </c>
    </row>
    <row r="899">
      <c s="2" r="A899">
        <v>41950</v>
      </c>
      <c r="B899">
        <v>482</v>
      </c>
    </row>
    <row r="900">
      <c s="2" r="A900">
        <v>41953</v>
      </c>
      <c t="str" r="B900">
        <v/>
      </c>
    </row>
    <row r="901">
      <c s="2" r="A901">
        <v>41954</v>
      </c>
      <c r="B901">
        <v>482</v>
      </c>
    </row>
    <row r="902">
      <c s="2" r="A902">
        <v>41955</v>
      </c>
      <c t="str" r="B902">
        <v/>
      </c>
    </row>
    <row r="903">
      <c s="2" r="A903">
        <v>41956</v>
      </c>
      <c r="B903">
        <v>459</v>
      </c>
    </row>
    <row r="904">
      <c s="2" r="A904">
        <v>41957</v>
      </c>
      <c r="B904">
        <v>491</v>
      </c>
    </row>
    <row r="905">
      <c s="2" r="A905">
        <v>41960</v>
      </c>
      <c r="B905">
        <v>464</v>
      </c>
    </row>
    <row r="906">
      <c s="2" r="A906">
        <v>41961</v>
      </c>
      <c r="B906">
        <v>432</v>
      </c>
    </row>
    <row r="907">
      <c s="2" r="A907">
        <v>41962</v>
      </c>
      <c r="B907">
        <v>461</v>
      </c>
    </row>
    <row r="908">
      <c s="2" r="A908">
        <v>41963</v>
      </c>
      <c r="B908">
        <v>620</v>
      </c>
    </row>
    <row r="909">
      <c s="2" r="A909">
        <v>41964</v>
      </c>
      <c r="B909">
        <v>525</v>
      </c>
    </row>
    <row r="910">
      <c s="2" r="A910">
        <v>41967</v>
      </c>
      <c r="B910">
        <v>209</v>
      </c>
    </row>
    <row r="911">
      <c s="2" r="A911">
        <v>41968</v>
      </c>
      <c t="str" r="B911">
        <v/>
      </c>
    </row>
    <row r="912">
      <c s="2" r="A912">
        <v>41969</v>
      </c>
      <c t="str" r="B912">
        <v/>
      </c>
    </row>
    <row r="913">
      <c s="2" r="A913">
        <v>41970</v>
      </c>
      <c t="str" r="B913">
        <v/>
      </c>
    </row>
    <row r="914">
      <c s="2" r="A914">
        <v>41971</v>
      </c>
      <c t="str" r="B914">
        <v/>
      </c>
    </row>
    <row r="915">
      <c s="2" r="A915">
        <v>41974</v>
      </c>
      <c r="B915">
        <v>565</v>
      </c>
    </row>
    <row r="916">
      <c s="2" r="A916">
        <v>41975</v>
      </c>
      <c r="B916">
        <v>424</v>
      </c>
    </row>
    <row r="917">
      <c s="2" r="A917">
        <v>41976</v>
      </c>
      <c r="B917">
        <v>660</v>
      </c>
    </row>
    <row r="918">
      <c s="2" r="A918">
        <v>41977</v>
      </c>
      <c r="B918">
        <v>356</v>
      </c>
    </row>
    <row r="919">
      <c s="2" r="A919">
        <v>41978</v>
      </c>
      <c r="B919">
        <v>702</v>
      </c>
    </row>
    <row r="920">
      <c s="2" r="A920">
        <v>41981</v>
      </c>
      <c r="B920">
        <v>752</v>
      </c>
    </row>
    <row r="921">
      <c s="2" r="A921">
        <v>41982</v>
      </c>
      <c t="str" r="B921">
        <v/>
      </c>
    </row>
    <row r="922">
      <c s="2" r="A922">
        <v>41983</v>
      </c>
      <c t="str" r="B922">
        <v/>
      </c>
    </row>
    <row r="923">
      <c s="2" r="A923">
        <v>41984</v>
      </c>
      <c t="str" r="B923">
        <v/>
      </c>
    </row>
    <row r="924">
      <c s="2" r="A924">
        <v>41985</v>
      </c>
      <c t="str" r="B924">
        <v/>
      </c>
    </row>
    <row r="925">
      <c s="2" r="A925">
        <v>41988</v>
      </c>
      <c t="str" r="B925">
        <v/>
      </c>
    </row>
    <row r="926">
      <c s="2" r="A926">
        <v>41989</v>
      </c>
      <c t="str" r="B926">
        <v/>
      </c>
    </row>
    <row r="927">
      <c s="2" r="A927">
        <v>41990</v>
      </c>
      <c t="str" r="B927">
        <v/>
      </c>
    </row>
    <row r="928">
      <c s="2" r="A928">
        <v>41991</v>
      </c>
      <c t="str" r="B928">
        <v/>
      </c>
    </row>
    <row r="929">
      <c s="2" r="A929">
        <v>41992</v>
      </c>
      <c t="str" r="B929">
        <v/>
      </c>
    </row>
    <row r="930">
      <c s="2" r="A930">
        <v>41995</v>
      </c>
      <c t="str" r="B930">
        <v/>
      </c>
    </row>
    <row r="931">
      <c s="2" r="A931">
        <v>41996</v>
      </c>
      <c t="str" r="B931">
        <v/>
      </c>
    </row>
    <row r="932">
      <c s="2" r="A932">
        <v>41997</v>
      </c>
      <c t="str" r="B932">
        <v/>
      </c>
    </row>
    <row r="933">
      <c s="2" r="A933">
        <v>41998</v>
      </c>
      <c t="str" r="B933">
        <v/>
      </c>
    </row>
    <row r="934">
      <c s="2" r="A934">
        <v>41999</v>
      </c>
      <c t="str" r="B934">
        <v/>
      </c>
    </row>
    <row r="935">
      <c s="2" r="A935">
        <v>42002</v>
      </c>
      <c t="str" r="B935">
        <v/>
      </c>
    </row>
    <row r="936">
      <c s="2" r="A936">
        <v>42003</v>
      </c>
      <c t="str" r="B936">
        <v/>
      </c>
    </row>
    <row r="937">
      <c s="2" r="A937">
        <v>42004</v>
      </c>
      <c t="str" r="B937">
        <v/>
      </c>
    </row>
    <row r="938">
      <c s="2" r="A938">
        <v>42005</v>
      </c>
      <c t="str" r="B938">
        <v/>
      </c>
    </row>
    <row r="939">
      <c s="2" r="A939">
        <v>42006</v>
      </c>
      <c t="str" r="B939">
        <v/>
      </c>
    </row>
    <row r="940">
      <c s="2" r="A940">
        <v>42009</v>
      </c>
      <c t="str" r="B940">
        <v/>
      </c>
    </row>
    <row r="941">
      <c s="2" r="A941">
        <v>42010</v>
      </c>
      <c t="str" r="B941">
        <v/>
      </c>
    </row>
    <row r="942">
      <c s="2" r="A942">
        <v>42011</v>
      </c>
      <c t="str" r="B942">
        <v/>
      </c>
    </row>
    <row r="943">
      <c s="2" r="A943">
        <v>42012</v>
      </c>
      <c t="str" r="B943">
        <v/>
      </c>
    </row>
    <row r="944">
      <c s="2" r="A944">
        <v>42013</v>
      </c>
      <c t="str" r="B944">
        <v/>
      </c>
    </row>
    <row r="945">
      <c s="2" r="A945">
        <v>42016</v>
      </c>
      <c t="str" r="B945">
        <v/>
      </c>
    </row>
    <row r="946">
      <c s="2" r="A946">
        <v>42017</v>
      </c>
      <c t="str" r="B946">
        <v/>
      </c>
    </row>
    <row r="947">
      <c s="2" r="A947">
        <v>42018</v>
      </c>
      <c t="str" r="B947">
        <v/>
      </c>
    </row>
    <row r="948">
      <c s="2" r="A948">
        <v>42019</v>
      </c>
      <c t="str" r="B948">
        <v/>
      </c>
    </row>
    <row r="949">
      <c s="2" r="A949">
        <v>42020</v>
      </c>
      <c t="str" r="B949">
        <v/>
      </c>
    </row>
    <row r="950">
      <c s="2" r="A950">
        <v>42023</v>
      </c>
      <c t="str" r="B950">
        <v/>
      </c>
    </row>
    <row r="951">
      <c s="2" r="A951">
        <v>42024</v>
      </c>
      <c t="str" r="B951">
        <v/>
      </c>
    </row>
    <row r="952">
      <c s="2" r="A952">
        <v>42025</v>
      </c>
      <c t="str" r="B952">
        <v/>
      </c>
    </row>
    <row r="953">
      <c s="2" r="A953">
        <v>42026</v>
      </c>
      <c t="str" r="B953">
        <v/>
      </c>
    </row>
    <row r="954">
      <c s="2" r="A954">
        <v>42027</v>
      </c>
      <c t="str" r="B954">
        <v/>
      </c>
    </row>
    <row r="955">
      <c s="2" r="A955">
        <v>42030</v>
      </c>
      <c t="str" r="B955">
        <v/>
      </c>
    </row>
    <row r="956">
      <c s="2" r="A956">
        <v>42031</v>
      </c>
      <c t="str" r="B956">
        <v/>
      </c>
    </row>
    <row r="957">
      <c s="2" r="A957">
        <v>42032</v>
      </c>
      <c t="str" r="B957">
        <v/>
      </c>
    </row>
    <row r="958">
      <c s="2" r="A958">
        <v>42033</v>
      </c>
      <c t="str" r="B958">
        <v/>
      </c>
    </row>
    <row r="959">
      <c s="2" r="A959">
        <v>42034</v>
      </c>
      <c t="str" r="B959">
        <v/>
      </c>
    </row>
    <row r="960">
      <c s="2" r="A960">
        <v>42037</v>
      </c>
      <c t="str" r="B960">
        <v/>
      </c>
    </row>
    <row r="961">
      <c s="2" r="A961">
        <v>42038</v>
      </c>
      <c t="str" r="B961">
        <v/>
      </c>
    </row>
    <row r="962">
      <c s="2" r="A962">
        <v>42039</v>
      </c>
      <c t="str" r="B962">
        <v/>
      </c>
    </row>
    <row r="963">
      <c s="2" r="A963">
        <v>42040</v>
      </c>
      <c t="str" r="B963">
        <v/>
      </c>
    </row>
    <row r="964">
      <c s="2" r="A964">
        <v>42041</v>
      </c>
      <c t="str" r="B964">
        <v/>
      </c>
    </row>
    <row r="965">
      <c s="2" r="A965">
        <v>42044</v>
      </c>
      <c t="str" r="B965">
        <v/>
      </c>
    </row>
    <row r="966">
      <c s="2" r="A966">
        <v>42045</v>
      </c>
      <c t="str" r="B966">
        <v/>
      </c>
    </row>
    <row r="967">
      <c s="2" r="A967">
        <v>42046</v>
      </c>
      <c t="str" r="B967">
        <v/>
      </c>
    </row>
    <row r="968">
      <c s="2" r="A968">
        <v>42047</v>
      </c>
      <c t="str" r="B968">
        <v/>
      </c>
    </row>
    <row r="969">
      <c s="2" r="A969">
        <v>42048</v>
      </c>
      <c t="str" r="B969">
        <v/>
      </c>
    </row>
    <row r="970">
      <c s="2" r="A970">
        <v>42051</v>
      </c>
      <c t="str" r="B970">
        <v/>
      </c>
    </row>
    <row r="971">
      <c s="2" r="A971">
        <v>42052</v>
      </c>
      <c t="str" r="B971">
        <v/>
      </c>
    </row>
    <row r="972">
      <c s="2" r="A972">
        <v>42053</v>
      </c>
      <c t="str" r="B972">
        <v/>
      </c>
    </row>
    <row r="973">
      <c s="2" r="A973">
        <v>42054</v>
      </c>
      <c t="str" r="B973">
        <v/>
      </c>
    </row>
    <row r="974">
      <c s="2" r="A974">
        <v>42055</v>
      </c>
      <c t="str" r="B974">
        <v/>
      </c>
    </row>
    <row r="975">
      <c s="2" r="A975">
        <v>42058</v>
      </c>
      <c t="str" r="B975">
        <v/>
      </c>
    </row>
    <row r="976">
      <c s="2" r="A976">
        <v>42059</v>
      </c>
      <c t="str" r="B976">
        <v/>
      </c>
    </row>
    <row r="977">
      <c s="2" r="A977">
        <v>42060</v>
      </c>
      <c t="str" r="B977">
        <v/>
      </c>
    </row>
    <row r="978">
      <c s="2" r="A978">
        <v>42061</v>
      </c>
      <c t="str" r="B978">
        <v/>
      </c>
    </row>
    <row r="979">
      <c s="2" r="A979">
        <v>42062</v>
      </c>
      <c t="str" r="B979">
        <v/>
      </c>
    </row>
    <row r="980">
      <c s="2" r="A980">
        <v>42065</v>
      </c>
      <c t="str" r="B980">
        <v/>
      </c>
    </row>
    <row r="981">
      <c s="2" r="A981">
        <v>42066</v>
      </c>
      <c t="str" r="B981">
        <v/>
      </c>
    </row>
    <row r="982">
      <c s="2" r="A982">
        <v>42067</v>
      </c>
      <c t="str" r="B982">
        <v/>
      </c>
    </row>
    <row r="983">
      <c s="2" r="A983">
        <v>42068</v>
      </c>
      <c t="str" r="B983">
        <v/>
      </c>
    </row>
    <row r="984">
      <c s="2" r="A984">
        <v>42069</v>
      </c>
      <c t="str" r="B984">
        <v/>
      </c>
    </row>
    <row r="985">
      <c s="2" r="A985">
        <v>42072</v>
      </c>
      <c t="str" r="B985">
        <v/>
      </c>
    </row>
    <row r="986">
      <c s="2" r="A986">
        <v>42073</v>
      </c>
      <c t="str" r="B986">
        <v/>
      </c>
    </row>
    <row r="987">
      <c s="2" r="A987">
        <v>42074</v>
      </c>
      <c t="str" r="B987">
        <v/>
      </c>
    </row>
    <row r="988">
      <c s="2" r="A988">
        <v>42075</v>
      </c>
      <c t="str" r="B988">
        <v/>
      </c>
    </row>
    <row r="989">
      <c s="2" r="A989">
        <v>42076</v>
      </c>
      <c t="str" r="B989">
        <v/>
      </c>
    </row>
    <row r="990">
      <c s="2" r="A990">
        <v>42079</v>
      </c>
      <c t="str" r="B990">
        <v/>
      </c>
    </row>
    <row r="991">
      <c s="2" r="A991">
        <v>42080</v>
      </c>
      <c t="str" r="B991">
        <v/>
      </c>
    </row>
    <row r="992">
      <c s="2" r="A992">
        <v>42081</v>
      </c>
      <c t="str" r="B992">
        <v/>
      </c>
    </row>
    <row r="993">
      <c s="2" r="A993">
        <v>42082</v>
      </c>
      <c t="str" r="B993">
        <v/>
      </c>
    </row>
    <row r="994">
      <c s="2" r="A994">
        <v>42083</v>
      </c>
      <c t="str" r="B994">
        <v/>
      </c>
    </row>
    <row r="995">
      <c s="2" r="A995">
        <v>42086</v>
      </c>
      <c t="str" r="B995">
        <v/>
      </c>
    </row>
    <row r="996">
      <c s="2" r="A996">
        <v>42087</v>
      </c>
      <c t="str" r="B996">
        <v/>
      </c>
    </row>
    <row r="997">
      <c s="2" r="A997">
        <v>42088</v>
      </c>
      <c t="str" r="B997">
        <v/>
      </c>
    </row>
    <row r="998">
      <c s="2" r="A998">
        <v>42089</v>
      </c>
      <c t="str" r="B998">
        <v/>
      </c>
    </row>
    <row r="999">
      <c s="2" r="A999">
        <v>42090</v>
      </c>
      <c t="str" r="B999">
        <v/>
      </c>
    </row>
    <row r="1000">
      <c s="2" r="A1000">
        <v>42093</v>
      </c>
      <c t="str" r="B1000">
        <v/>
      </c>
    </row>
    <row r="1001">
      <c s="2" r="A1001">
        <v>42094</v>
      </c>
      <c t="str" r="B1001">
        <v/>
      </c>
    </row>
    <row r="1002">
      <c s="2" r="A1002">
        <v>42095</v>
      </c>
      <c t="str" r="B1002">
        <v/>
      </c>
    </row>
    <row r="1003">
      <c s="2" r="A1003">
        <v>42096</v>
      </c>
      <c t="str" r="B1003">
        <v/>
      </c>
    </row>
    <row r="1004">
      <c s="2" r="A1004">
        <v>42097</v>
      </c>
      <c t="str" r="B1004">
        <v/>
      </c>
    </row>
    <row r="1005">
      <c s="2" r="A1005">
        <v>42100</v>
      </c>
      <c t="str" r="B1005">
        <v/>
      </c>
    </row>
    <row r="1006">
      <c s="2" r="A1006">
        <v>42101</v>
      </c>
      <c t="str" r="B1006">
        <v/>
      </c>
    </row>
    <row r="1007">
      <c s="2" r="A1007">
        <v>42102</v>
      </c>
      <c t="str" r="B1007">
        <v/>
      </c>
    </row>
    <row r="1008">
      <c s="2" r="A1008">
        <v>42103</v>
      </c>
      <c t="str" r="B1008">
        <v/>
      </c>
    </row>
    <row r="1009">
      <c s="2" r="A1009">
        <v>42104</v>
      </c>
      <c t="str" r="B1009">
        <v/>
      </c>
    </row>
    <row r="1010">
      <c s="2" r="A1010">
        <v>42107</v>
      </c>
      <c t="str" r="B1010">
        <v/>
      </c>
    </row>
    <row r="1011">
      <c s="2" r="A1011">
        <v>42108</v>
      </c>
      <c t="str" r="B1011">
        <v/>
      </c>
    </row>
    <row r="1012">
      <c s="2" r="A1012">
        <v>42109</v>
      </c>
      <c t="str" r="B1012">
        <v/>
      </c>
    </row>
    <row r="1013">
      <c s="2" r="A1013">
        <v>42110</v>
      </c>
      <c t="str" r="B1013">
        <v/>
      </c>
    </row>
    <row r="1014">
      <c s="2" r="A1014">
        <v>42111</v>
      </c>
      <c t="str" r="B1014">
        <v/>
      </c>
    </row>
    <row r="1015">
      <c s="2" r="A1015">
        <v>42114</v>
      </c>
      <c t="str" r="B1015">
        <v/>
      </c>
    </row>
    <row r="1016">
      <c s="2" r="A1016">
        <v>42115</v>
      </c>
      <c t="str" r="B1016">
        <v/>
      </c>
    </row>
    <row r="1017">
      <c s="2" r="A1017">
        <v>42116</v>
      </c>
      <c t="str" r="B1017">
        <v/>
      </c>
    </row>
    <row r="1018">
      <c s="2" r="A1018">
        <v>42117</v>
      </c>
      <c t="str" r="B1018">
        <v/>
      </c>
    </row>
    <row r="1019">
      <c s="2" r="A1019">
        <v>42118</v>
      </c>
      <c t="str" r="B1019">
        <v/>
      </c>
    </row>
    <row r="1020">
      <c s="2" r="A1020">
        <v>42121</v>
      </c>
      <c t="str" r="B1020">
        <v/>
      </c>
    </row>
    <row r="1021">
      <c s="2" r="A1021">
        <v>42122</v>
      </c>
      <c t="str" r="B1021">
        <v/>
      </c>
    </row>
    <row r="1022">
      <c s="2" r="A1022">
        <v>42123</v>
      </c>
      <c t="str" r="B1022">
        <v/>
      </c>
    </row>
    <row r="1023">
      <c s="2" r="A1023">
        <v>42124</v>
      </c>
      <c t="str" r="B1023">
        <v/>
      </c>
    </row>
    <row r="1024">
      <c s="2" r="A1024">
        <v>42125</v>
      </c>
      <c t="str" r="B1024">
        <v/>
      </c>
    </row>
    <row r="1025">
      <c s="2" r="A1025">
        <v>42128</v>
      </c>
      <c t="str" r="B1025">
        <v/>
      </c>
    </row>
    <row r="1026">
      <c s="2" r="A1026">
        <v>42129</v>
      </c>
      <c t="str" r="B1026">
        <v/>
      </c>
    </row>
    <row r="1027">
      <c s="2" r="A1027">
        <v>42130</v>
      </c>
      <c t="str" r="B1027">
        <v/>
      </c>
    </row>
    <row r="1028">
      <c s="2" r="A1028">
        <v>42131</v>
      </c>
      <c t="str" r="B1028">
        <v/>
      </c>
    </row>
    <row r="1029">
      <c s="2" r="A1029">
        <v>42132</v>
      </c>
      <c t="str" r="B1029">
        <v/>
      </c>
    </row>
    <row r="1030">
      <c s="2" r="A1030">
        <v>42135</v>
      </c>
      <c t="str" r="B1030">
        <v/>
      </c>
    </row>
    <row r="1031">
      <c s="2" r="A1031">
        <v>42136</v>
      </c>
      <c t="str" r="B1031">
        <v/>
      </c>
    </row>
    <row r="1032">
      <c s="2" r="A1032">
        <v>42137</v>
      </c>
      <c t="str" r="B1032">
        <v/>
      </c>
    </row>
    <row r="1033">
      <c s="2" r="A1033">
        <v>42138</v>
      </c>
      <c t="str" r="B1033">
        <v/>
      </c>
    </row>
    <row r="1034">
      <c s="2" r="A1034">
        <v>42139</v>
      </c>
      <c t="str" r="B1034">
        <v/>
      </c>
    </row>
    <row r="1035">
      <c s="2" r="A1035">
        <v>42142</v>
      </c>
      <c t="str" r="B1035">
        <v/>
      </c>
    </row>
    <row r="1036">
      <c s="2" r="A1036">
        <v>42143</v>
      </c>
      <c t="str" r="B1036">
        <v/>
      </c>
    </row>
    <row r="1037">
      <c s="2" r="A1037">
        <v>42144</v>
      </c>
      <c t="str" r="B1037">
        <v/>
      </c>
    </row>
    <row r="1038">
      <c s="2" r="A1038">
        <v>42145</v>
      </c>
      <c t="str" r="B1038">
        <v/>
      </c>
    </row>
    <row r="1039">
      <c s="2" r="A1039">
        <v>42146</v>
      </c>
      <c t="str" r="B1039">
        <v/>
      </c>
    </row>
    <row r="1040">
      <c s="2" r="A1040">
        <v>42149</v>
      </c>
      <c t="str" r="B1040">
        <v/>
      </c>
    </row>
    <row r="1041">
      <c s="2" r="A1041">
        <v>42150</v>
      </c>
      <c t="str" r="B1041">
        <v/>
      </c>
    </row>
    <row r="1042">
      <c s="2" r="A1042">
        <v>42151</v>
      </c>
      <c t="str" r="B1042">
        <v/>
      </c>
    </row>
    <row r="1043">
      <c s="2" r="A1043">
        <v>42152</v>
      </c>
      <c t="str" r="B1043">
        <v/>
      </c>
    </row>
    <row r="1044">
      <c s="2" r="A1044">
        <v>42153</v>
      </c>
      <c t="str" r="B1044">
        <v/>
      </c>
    </row>
    <row r="1045">
      <c s="2" r="A1045">
        <v>42156</v>
      </c>
      <c t="str" r="B1045">
        <v/>
      </c>
    </row>
    <row r="1046">
      <c s="2" r="A1046">
        <v>42157</v>
      </c>
      <c t="str" r="B1046">
        <v/>
      </c>
    </row>
    <row r="1047">
      <c s="2" r="A1047">
        <v>42158</v>
      </c>
      <c t="str" r="B1047">
        <v/>
      </c>
    </row>
    <row r="1048">
      <c s="2" r="A1048">
        <v>42159</v>
      </c>
      <c t="str" r="B1048">
        <v/>
      </c>
    </row>
    <row r="1049">
      <c s="2" r="A1049">
        <v>42160</v>
      </c>
      <c t="str" r="B1049">
        <v/>
      </c>
    </row>
    <row r="1050">
      <c s="2" r="A1050">
        <v>42163</v>
      </c>
      <c t="str" r="B1050">
        <v/>
      </c>
    </row>
    <row r="1051">
      <c s="2" r="A1051">
        <v>42164</v>
      </c>
      <c t="str" r="B1051">
        <v/>
      </c>
    </row>
    <row r="1052">
      <c s="2" r="A1052">
        <v>42165</v>
      </c>
      <c t="str" r="B1052">
        <v/>
      </c>
    </row>
    <row r="1053">
      <c s="2" r="A1053">
        <v>42166</v>
      </c>
      <c t="str" r="B1053">
        <v/>
      </c>
    </row>
    <row r="1054">
      <c s="2" r="A1054">
        <v>42167</v>
      </c>
      <c t="str" r="B1054">
        <v/>
      </c>
    </row>
    <row r="1055">
      <c s="2" r="A1055">
        <v>42170</v>
      </c>
      <c t="str" r="B1055">
        <v/>
      </c>
    </row>
    <row r="1056">
      <c s="2" r="A1056">
        <v>42171</v>
      </c>
      <c t="str" r="B1056">
        <v/>
      </c>
    </row>
    <row r="1057">
      <c s="2" r="A1057">
        <v>42172</v>
      </c>
      <c t="str" r="B1057">
        <v/>
      </c>
    </row>
    <row r="1058">
      <c s="2" r="A1058">
        <v>42173</v>
      </c>
      <c t="str" r="B1058">
        <v/>
      </c>
    </row>
    <row r="1059">
      <c s="2" r="A1059">
        <v>42174</v>
      </c>
      <c t="str" r="B1059">
        <v/>
      </c>
    </row>
    <row r="1060">
      <c s="2" r="A1060">
        <v>42177</v>
      </c>
      <c t="str" r="B1060">
        <v/>
      </c>
    </row>
    <row r="1061">
      <c s="2" r="A1061">
        <v>42178</v>
      </c>
      <c t="str" r="B1061">
        <v/>
      </c>
    </row>
    <row r="1062">
      <c s="2" r="A1062">
        <v>42179</v>
      </c>
      <c t="str" r="B1062">
        <v/>
      </c>
    </row>
    <row r="1063">
      <c s="2" r="A1063">
        <v>42180</v>
      </c>
      <c t="str" r="B1063">
        <v/>
      </c>
    </row>
    <row r="1064">
      <c s="2" r="A1064">
        <v>42181</v>
      </c>
      <c t="str" r="B1064">
        <v/>
      </c>
    </row>
    <row r="1065">
      <c s="2" r="A1065">
        <v>42184</v>
      </c>
      <c t="str" r="B1065">
        <v/>
      </c>
    </row>
    <row r="1066">
      <c s="2" r="A1066">
        <v>42185</v>
      </c>
      <c t="str" r="B1066">
        <v/>
      </c>
    </row>
    <row r="1067">
      <c s="2" r="A1067">
        <v>42186</v>
      </c>
      <c t="str" r="B1067">
        <v/>
      </c>
    </row>
    <row r="1068">
      <c s="2" r="A1068">
        <v>42187</v>
      </c>
      <c t="str" r="B1068">
        <v/>
      </c>
    </row>
    <row r="1069">
      <c s="2" r="A1069">
        <v>42188</v>
      </c>
      <c t="str" r="B1069">
        <v/>
      </c>
    </row>
    <row r="1070">
      <c s="2" r="A1070">
        <v>42191</v>
      </c>
      <c t="str" r="B1070">
        <v/>
      </c>
    </row>
    <row r="1071">
      <c s="2" r="A1071">
        <v>42192</v>
      </c>
      <c t="str" r="B1071">
        <v/>
      </c>
    </row>
    <row r="1072">
      <c s="2" r="A1072">
        <v>42193</v>
      </c>
      <c t="str" r="B1072">
        <v/>
      </c>
    </row>
    <row r="1073">
      <c s="2" r="A1073">
        <v>42194</v>
      </c>
      <c t="str" r="B1073">
        <v/>
      </c>
    </row>
    <row r="1074">
      <c s="2" r="A1074">
        <v>42195</v>
      </c>
      <c t="str" r="B1074">
        <v/>
      </c>
    </row>
    <row r="1075">
      <c s="2" r="A1075">
        <v>42198</v>
      </c>
      <c t="str" r="B1075">
        <v/>
      </c>
    </row>
    <row r="1076">
      <c s="2" r="A1076">
        <v>42199</v>
      </c>
      <c t="str" r="B1076">
        <v/>
      </c>
    </row>
    <row r="1077">
      <c s="2" r="A1077">
        <v>42200</v>
      </c>
      <c t="str" r="B1077">
        <v/>
      </c>
    </row>
    <row r="1078">
      <c s="2" r="A1078">
        <v>42201</v>
      </c>
      <c t="str" r="B1078">
        <v/>
      </c>
    </row>
    <row r="1079">
      <c s="2" r="A1079">
        <v>42202</v>
      </c>
      <c t="str" r="B1079">
        <v/>
      </c>
    </row>
    <row r="1080">
      <c s="2" r="A1080">
        <v>42205</v>
      </c>
      <c t="str" r="B1080">
        <v/>
      </c>
    </row>
    <row r="1081">
      <c s="2" r="A1081">
        <v>42206</v>
      </c>
      <c t="str" r="B1081">
        <v/>
      </c>
    </row>
    <row r="1082">
      <c s="2" r="A1082">
        <v>42207</v>
      </c>
      <c t="str" r="B1082">
        <v/>
      </c>
    </row>
    <row r="1083">
      <c s="2" r="A1083">
        <v>42208</v>
      </c>
      <c t="str" r="B1083">
        <v/>
      </c>
    </row>
    <row r="1084">
      <c s="2" r="A1084">
        <v>42209</v>
      </c>
      <c t="str" r="B1084">
        <v/>
      </c>
    </row>
    <row r="1085">
      <c s="2" r="A1085">
        <v>42212</v>
      </c>
      <c t="str" r="B1085">
        <v/>
      </c>
    </row>
    <row r="1086">
      <c s="2" r="A1086">
        <v>42213</v>
      </c>
      <c t="str" r="B1086">
        <v/>
      </c>
    </row>
    <row r="1087">
      <c s="2" r="A1087">
        <v>42214</v>
      </c>
      <c t="str" r="B1087">
        <v/>
      </c>
    </row>
    <row r="1088">
      <c s="2" r="A1088">
        <v>42215</v>
      </c>
      <c t="str" r="B1088">
        <v/>
      </c>
    </row>
    <row r="1089">
      <c s="2" r="A1089">
        <v>42216</v>
      </c>
      <c t="str" r="B1089">
        <v/>
      </c>
    </row>
    <row r="1090">
      <c s="2" r="A1090">
        <v>42219</v>
      </c>
      <c t="str" r="B1090">
        <v/>
      </c>
    </row>
    <row r="1091">
      <c s="2" r="A1091">
        <v>42220</v>
      </c>
      <c t="str" r="B1091">
        <v/>
      </c>
    </row>
    <row r="1092">
      <c s="2" r="A1092">
        <v>42221</v>
      </c>
      <c t="str" r="B1092">
        <v/>
      </c>
    </row>
    <row r="1093">
      <c s="2" r="A1093">
        <v>42222</v>
      </c>
      <c t="str" r="B1093">
        <v/>
      </c>
    </row>
    <row r="1094">
      <c s="2" r="A1094">
        <v>42223</v>
      </c>
      <c t="str" r="B1094">
        <v/>
      </c>
    </row>
    <row r="1095">
      <c s="2" r="A1095">
        <v>42226</v>
      </c>
      <c t="str" r="B1095">
        <v/>
      </c>
    </row>
    <row r="1096">
      <c s="2" r="A1096">
        <v>42227</v>
      </c>
      <c t="str" r="B1096">
        <v/>
      </c>
    </row>
    <row r="1097">
      <c s="2" r="A1097">
        <v>42228</v>
      </c>
      <c t="str" r="B1097">
        <v/>
      </c>
    </row>
    <row r="1098">
      <c s="2" r="A1098">
        <v>42229</v>
      </c>
      <c t="str" r="B1098">
        <v/>
      </c>
    </row>
    <row r="1099">
      <c s="2" r="A1099">
        <v>42230</v>
      </c>
      <c t="str" r="B1099">
        <v/>
      </c>
    </row>
    <row r="1100">
      <c s="2" r="A1100">
        <v>42233</v>
      </c>
      <c t="str" r="B1100">
        <v/>
      </c>
    </row>
    <row r="1101">
      <c s="2" r="A1101">
        <v>42234</v>
      </c>
      <c t="str" r="B1101">
        <v/>
      </c>
    </row>
    <row r="1102">
      <c s="2" r="A1102">
        <v>42235</v>
      </c>
      <c t="str" r="B1102">
        <v/>
      </c>
    </row>
    <row r="1103">
      <c s="2" r="A1103">
        <v>42236</v>
      </c>
      <c t="str" r="B1103">
        <v/>
      </c>
    </row>
    <row r="1104">
      <c s="2" r="A1104">
        <v>42237</v>
      </c>
      <c t="str" r="B1104">
        <v/>
      </c>
    </row>
    <row r="1105">
      <c s="2" r="A1105">
        <v>42240</v>
      </c>
      <c t="str" r="B1105">
        <v/>
      </c>
    </row>
    <row r="1106">
      <c s="2" r="A1106">
        <v>42241</v>
      </c>
      <c t="str" r="B1106">
        <v/>
      </c>
    </row>
    <row r="1107">
      <c s="2" r="A1107">
        <v>42242</v>
      </c>
      <c t="str" r="B1107">
        <v/>
      </c>
    </row>
    <row r="1108">
      <c s="2" r="A1108">
        <v>42243</v>
      </c>
      <c t="str" r="B1108">
        <v/>
      </c>
    </row>
    <row r="1109">
      <c s="2" r="A1109">
        <v>42244</v>
      </c>
      <c t="str" r="B1109">
        <v/>
      </c>
    </row>
    <row r="1110">
      <c s="2" r="A1110">
        <v>42247</v>
      </c>
      <c t="str" r="B1110">
        <v/>
      </c>
    </row>
    <row r="1111">
      <c s="2" r="A1111">
        <v>42248</v>
      </c>
      <c t="str" r="B1111">
        <v/>
      </c>
    </row>
    <row r="1112">
      <c s="2" r="A1112">
        <v>42249</v>
      </c>
      <c t="str" r="B1112">
        <v/>
      </c>
    </row>
    <row r="1113">
      <c s="2" r="A1113">
        <v>42250</v>
      </c>
      <c t="str" r="B1113">
        <v/>
      </c>
    </row>
    <row r="1114">
      <c s="2" r="A1114">
        <v>42251</v>
      </c>
      <c t="str" r="B1114">
        <v/>
      </c>
    </row>
    <row r="1115">
      <c s="2" r="A1115">
        <v>42254</v>
      </c>
      <c t="str" r="B1115">
        <v/>
      </c>
    </row>
    <row r="1116">
      <c s="2" r="A1116">
        <v>42255</v>
      </c>
      <c t="str" r="B1116">
        <v/>
      </c>
    </row>
    <row r="1117">
      <c s="2" r="A1117">
        <v>42256</v>
      </c>
      <c t="str" r="B1117">
        <v/>
      </c>
    </row>
    <row r="1118">
      <c s="2" r="A1118">
        <v>42257</v>
      </c>
      <c t="str" r="B1118">
        <v/>
      </c>
    </row>
    <row r="1119">
      <c s="2" r="A1119">
        <v>42258</v>
      </c>
      <c t="str" r="B1119">
        <v/>
      </c>
    </row>
    <row r="1120">
      <c s="2" r="A1120">
        <v>42261</v>
      </c>
      <c t="str" r="B1120">
        <v/>
      </c>
    </row>
    <row r="1121">
      <c s="2" r="A1121">
        <v>42262</v>
      </c>
      <c t="str" r="B1121">
        <v/>
      </c>
    </row>
    <row r="1122">
      <c s="2" r="A1122">
        <v>42263</v>
      </c>
      <c t="str" r="B1122">
        <v/>
      </c>
    </row>
    <row r="1123">
      <c s="2" r="A1123">
        <v>42264</v>
      </c>
      <c t="str" r="B1123">
        <v/>
      </c>
    </row>
    <row r="1124">
      <c s="2" r="A1124">
        <v>42265</v>
      </c>
      <c t="str" r="B1124">
        <v/>
      </c>
    </row>
    <row r="1125">
      <c s="2" r="A1125">
        <v>42268</v>
      </c>
      <c t="str" r="B1125">
        <v/>
      </c>
    </row>
    <row r="1126">
      <c s="2" r="A1126">
        <v>42269</v>
      </c>
      <c t="str" r="B1126">
        <v/>
      </c>
    </row>
    <row r="1127">
      <c s="2" r="A1127">
        <v>42270</v>
      </c>
      <c t="str" r="B1127">
        <v/>
      </c>
    </row>
    <row r="1128">
      <c s="2" r="A1128">
        <v>42271</v>
      </c>
      <c t="str" r="B1128">
        <v/>
      </c>
    </row>
    <row r="1129">
      <c s="2" r="A1129">
        <v>42272</v>
      </c>
      <c t="str" r="B1129">
        <v/>
      </c>
    </row>
    <row r="1130">
      <c s="2" r="A1130">
        <v>42275</v>
      </c>
      <c t="str" r="B1130">
        <v/>
      </c>
    </row>
    <row r="1131">
      <c s="2" r="A1131">
        <v>42276</v>
      </c>
      <c t="str" r="B1131">
        <v/>
      </c>
    </row>
    <row r="1132">
      <c s="2" r="A1132">
        <v>42277</v>
      </c>
      <c t="str" r="B1132">
        <v/>
      </c>
    </row>
    <row r="1133">
      <c s="2" r="A1133">
        <v>42278</v>
      </c>
      <c t="str" r="B1133">
        <v/>
      </c>
    </row>
    <row r="1134">
      <c s="2" r="A1134">
        <v>42279</v>
      </c>
      <c t="str" r="B1134">
        <v/>
      </c>
    </row>
    <row r="1135">
      <c s="2" r="A1135">
        <v>42282</v>
      </c>
      <c t="str" r="B1135">
        <v/>
      </c>
    </row>
    <row r="1136">
      <c s="2" r="A1136">
        <v>42283</v>
      </c>
      <c t="str" r="B1136">
        <v/>
      </c>
    </row>
    <row r="1137">
      <c s="2" r="A1137">
        <v>42284</v>
      </c>
      <c t="str" r="B1137">
        <v/>
      </c>
    </row>
    <row r="1138">
      <c s="2" r="A1138">
        <v>42285</v>
      </c>
      <c t="str" r="B1138">
        <v/>
      </c>
    </row>
    <row r="1139">
      <c s="2" r="A1139">
        <v>42286</v>
      </c>
      <c t="str" r="B1139">
        <v/>
      </c>
    </row>
    <row r="1140">
      <c s="2" r="A1140">
        <v>42289</v>
      </c>
      <c t="str" r="B1140">
        <v/>
      </c>
    </row>
    <row r="1141">
      <c s="2" r="A1141">
        <v>42290</v>
      </c>
      <c t="str" r="B1141">
        <v/>
      </c>
    </row>
    <row r="1142">
      <c s="2" r="A1142">
        <v>42291</v>
      </c>
      <c t="str" r="B1142">
        <v/>
      </c>
    </row>
    <row r="1143">
      <c s="2" r="A1143">
        <v>42292</v>
      </c>
      <c t="str" r="B1143">
        <v/>
      </c>
    </row>
    <row r="1144">
      <c s="2" r="A1144">
        <v>42293</v>
      </c>
      <c t="str" r="B1144">
        <v/>
      </c>
    </row>
    <row r="1145">
      <c s="2" r="A1145">
        <v>42296</v>
      </c>
      <c t="str" r="B1145">
        <v/>
      </c>
    </row>
    <row r="1146">
      <c s="2" r="A1146">
        <v>42297</v>
      </c>
      <c t="str" r="B1146">
        <v/>
      </c>
    </row>
    <row r="1147">
      <c s="2" r="A1147">
        <v>42298</v>
      </c>
      <c t="str" r="B1147">
        <v/>
      </c>
    </row>
    <row r="1148">
      <c s="2" r="A1148">
        <v>42299</v>
      </c>
      <c t="str" r="B1148">
        <v/>
      </c>
    </row>
    <row r="1149">
      <c s="2" r="A1149">
        <v>42300</v>
      </c>
      <c t="str" r="B1149">
        <v/>
      </c>
    </row>
    <row r="1150">
      <c s="2" r="A1150">
        <v>42303</v>
      </c>
      <c t="str" r="B1150">
        <v/>
      </c>
    </row>
    <row r="1151">
      <c s="2" r="A1151">
        <v>42304</v>
      </c>
      <c t="str" r="B1151">
        <v/>
      </c>
    </row>
    <row r="1152">
      <c s="2" r="A1152">
        <v>42305</v>
      </c>
      <c t="str" r="B1152">
        <v/>
      </c>
    </row>
    <row r="1153">
      <c s="2" r="A1153">
        <v>42306</v>
      </c>
      <c t="str" r="B1153">
        <v/>
      </c>
    </row>
    <row r="1154">
      <c s="2" r="A1154">
        <v>42307</v>
      </c>
      <c t="str" r="B1154">
        <v/>
      </c>
    </row>
    <row r="1155">
      <c s="2" r="A1155">
        <v>42310</v>
      </c>
      <c t="str" r="B1155">
        <v/>
      </c>
    </row>
    <row r="1156">
      <c s="2" r="A1156">
        <v>42311</v>
      </c>
      <c t="str" r="B1156">
        <v/>
      </c>
    </row>
    <row r="1157">
      <c s="2" r="A1157">
        <v>42312</v>
      </c>
      <c t="str" r="B1157">
        <v/>
      </c>
    </row>
    <row r="1158">
      <c s="2" r="A1158">
        <v>42313</v>
      </c>
      <c t="str" r="B1158">
        <v/>
      </c>
    </row>
    <row r="1159">
      <c s="2" r="A1159">
        <v>42314</v>
      </c>
      <c t="str" r="B1159">
        <v/>
      </c>
    </row>
    <row r="1160">
      <c s="2" r="A1160">
        <v>42317</v>
      </c>
      <c t="str" r="B1160">
        <v/>
      </c>
    </row>
    <row r="1161">
      <c s="2" r="A1161">
        <v>42318</v>
      </c>
      <c t="str" r="B1161">
        <v/>
      </c>
    </row>
    <row r="1162">
      <c s="2" r="A1162">
        <v>42319</v>
      </c>
      <c t="str" r="B1162">
        <v/>
      </c>
    </row>
    <row r="1163">
      <c s="2" r="A1163">
        <v>42320</v>
      </c>
      <c t="str" r="B1163">
        <v/>
      </c>
    </row>
    <row r="1164">
      <c s="2" r="A1164">
        <v>42321</v>
      </c>
      <c t="str" r="B1164">
        <v/>
      </c>
    </row>
    <row r="1165">
      <c s="2" r="A1165">
        <v>42324</v>
      </c>
      <c t="str" r="B1165">
        <v/>
      </c>
    </row>
    <row r="1166">
      <c s="2" r="A1166">
        <v>42325</v>
      </c>
      <c t="str" r="B1166">
        <v/>
      </c>
    </row>
    <row r="1167">
      <c s="2" r="A1167">
        <v>42326</v>
      </c>
      <c t="str" r="B1167">
        <v/>
      </c>
    </row>
    <row r="1168">
      <c s="2" r="A1168">
        <v>42327</v>
      </c>
      <c t="str" r="B1168">
        <v/>
      </c>
    </row>
    <row r="1169">
      <c s="2" r="A1169">
        <v>42328</v>
      </c>
      <c t="str" r="B1169">
        <v/>
      </c>
    </row>
    <row r="1170">
      <c s="2" r="A1170">
        <v>42331</v>
      </c>
      <c t="str" r="B1170">
        <v/>
      </c>
    </row>
    <row r="1171">
      <c s="2" r="A1171">
        <v>42332</v>
      </c>
      <c t="str" r="B1171">
        <v/>
      </c>
    </row>
    <row r="1172">
      <c s="2" r="A1172">
        <v>42333</v>
      </c>
      <c t="str" r="B1172">
        <v/>
      </c>
    </row>
    <row r="1173">
      <c s="2" r="A1173">
        <v>42334</v>
      </c>
      <c t="str" r="B1173">
        <v/>
      </c>
    </row>
    <row r="1174">
      <c s="2" r="A1174">
        <v>42335</v>
      </c>
      <c t="str" r="B1174">
        <v/>
      </c>
    </row>
    <row r="1175">
      <c s="2" r="A1175">
        <v>42338</v>
      </c>
      <c t="str" r="B1175">
        <v/>
      </c>
    </row>
    <row r="1176">
      <c s="2" r="A1176">
        <v>42339</v>
      </c>
      <c t="str" r="B1176">
        <v/>
      </c>
    </row>
    <row r="1177">
      <c s="2" r="A1177">
        <v>42340</v>
      </c>
      <c t="str" r="B1177">
        <v/>
      </c>
    </row>
    <row r="1178">
      <c s="2" r="A1178">
        <v>42341</v>
      </c>
      <c t="str" r="B1178">
        <v/>
      </c>
    </row>
    <row r="1179">
      <c s="2" r="A1179">
        <v>42342</v>
      </c>
      <c t="str" r="B1179">
        <v/>
      </c>
    </row>
    <row r="1180">
      <c s="2" r="A1180">
        <v>42345</v>
      </c>
      <c t="str" r="B1180">
        <v/>
      </c>
    </row>
    <row r="1181">
      <c s="2" r="A1181">
        <v>42346</v>
      </c>
      <c t="str" r="B1181">
        <v/>
      </c>
    </row>
    <row r="1182">
      <c s="2" r="A1182">
        <v>42347</v>
      </c>
      <c t="str" r="B1182">
        <v/>
      </c>
    </row>
    <row r="1183">
      <c s="2" r="A1183">
        <v>42348</v>
      </c>
      <c t="str" r="B1183">
        <v/>
      </c>
    </row>
    <row r="1184">
      <c s="2" r="A1184">
        <v>42349</v>
      </c>
      <c t="str" r="B1184">
        <v/>
      </c>
    </row>
    <row r="1185">
      <c s="2" r="A1185">
        <v>42352</v>
      </c>
      <c t="str" r="B1185">
        <v/>
      </c>
    </row>
    <row r="1186">
      <c s="2" r="A1186">
        <v>42353</v>
      </c>
      <c t="str" r="B1186">
        <v/>
      </c>
    </row>
    <row r="1187">
      <c s="2" r="A1187">
        <v>42354</v>
      </c>
      <c t="str" r="B1187">
        <v/>
      </c>
    </row>
    <row r="1188">
      <c s="2" r="A1188">
        <v>42355</v>
      </c>
      <c t="str" r="B1188">
        <v/>
      </c>
    </row>
    <row r="1189">
      <c s="2" r="A1189">
        <v>42356</v>
      </c>
      <c t="str" r="B1189">
        <v/>
      </c>
    </row>
    <row r="1190">
      <c s="2" r="A1190">
        <v>42359</v>
      </c>
      <c t="str" r="B1190">
        <v/>
      </c>
    </row>
    <row r="1191">
      <c s="2" r="A1191">
        <v>42360</v>
      </c>
      <c t="str" r="B1191">
        <v/>
      </c>
    </row>
    <row r="1192">
      <c s="2" r="A1192">
        <v>42361</v>
      </c>
      <c t="str" r="B1192">
        <v/>
      </c>
    </row>
    <row r="1193">
      <c s="2" r="A1193">
        <v>42362</v>
      </c>
      <c t="str" r="B1193">
        <v/>
      </c>
    </row>
    <row r="1194">
      <c s="2" r="A1194">
        <v>42363</v>
      </c>
      <c t="str" r="B1194">
        <v/>
      </c>
    </row>
    <row r="1195">
      <c s="2" r="A1195">
        <v>42366</v>
      </c>
      <c t="str" r="B1195">
        <v/>
      </c>
    </row>
    <row r="1196">
      <c s="2" r="A1196">
        <v>42367</v>
      </c>
      <c t="str" r="B1196">
        <v/>
      </c>
    </row>
    <row r="1197">
      <c s="2" r="A1197">
        <v>42368</v>
      </c>
      <c t="str" r="B1197">
        <v/>
      </c>
    </row>
    <row r="1198">
      <c s="2" r="A1198">
        <v>42369</v>
      </c>
      <c t="str" r="B1198">
        <v/>
      </c>
    </row>
    <row r="1199">
      <c s="2" r="A1199">
        <v>42370</v>
      </c>
      <c t="str" r="B1199">
        <v/>
      </c>
    </row>
    <row r="1200">
      <c s="2" r="A1200">
        <v>42373</v>
      </c>
      <c t="str" r="B1200">
        <v/>
      </c>
    </row>
    <row r="1201">
      <c s="2" r="A1201">
        <v>42374</v>
      </c>
      <c t="str" r="B1201">
        <v/>
      </c>
    </row>
    <row r="1202">
      <c s="2" r="A1202">
        <v>42375</v>
      </c>
      <c t="str" r="B1202">
        <v/>
      </c>
    </row>
    <row r="1203">
      <c s="2" r="A1203">
        <v>42376</v>
      </c>
      <c t="str" r="B1203">
        <v/>
      </c>
    </row>
    <row r="1204">
      <c s="2" r="A1204">
        <v>42377</v>
      </c>
      <c t="str" r="B1204">
        <v/>
      </c>
    </row>
    <row r="1205">
      <c s="2" r="A1205">
        <v>42380</v>
      </c>
      <c t="str" r="B1205">
        <v/>
      </c>
    </row>
    <row r="1206">
      <c s="2" r="A1206">
        <v>42381</v>
      </c>
      <c t="str" r="B1206">
        <v/>
      </c>
    </row>
    <row r="1207">
      <c s="2" r="A1207">
        <v>42382</v>
      </c>
      <c t="str" r="B1207">
        <v/>
      </c>
    </row>
    <row r="1208">
      <c s="2" r="A1208">
        <v>42383</v>
      </c>
      <c t="str" r="B1208">
        <v/>
      </c>
    </row>
    <row r="1209">
      <c s="2" r="A1209">
        <v>42384</v>
      </c>
      <c t="str" r="B1209">
        <v/>
      </c>
    </row>
    <row r="1210">
      <c s="2" r="A1210">
        <v>42387</v>
      </c>
      <c t="str" r="B1210">
        <v/>
      </c>
    </row>
    <row r="1211">
      <c s="2" r="A1211">
        <v>42388</v>
      </c>
      <c t="str" r="B1211">
        <v/>
      </c>
    </row>
    <row r="1212">
      <c s="2" r="A1212">
        <v>42389</v>
      </c>
      <c t="str" r="B1212">
        <v/>
      </c>
    </row>
    <row r="1213">
      <c s="2" r="A1213">
        <v>42390</v>
      </c>
      <c t="str" r="B1213">
        <v/>
      </c>
    </row>
    <row r="1214">
      <c s="2" r="A1214">
        <v>42391</v>
      </c>
      <c t="str" r="B1214">
        <v/>
      </c>
    </row>
    <row r="1215">
      <c s="2" r="A1215">
        <v>42394</v>
      </c>
      <c t="str" r="B1215">
        <v/>
      </c>
    </row>
    <row r="1216">
      <c s="2" r="A1216">
        <v>42395</v>
      </c>
      <c t="str" r="B1216">
        <v/>
      </c>
    </row>
    <row r="1217">
      <c s="2" r="A1217">
        <v>42396</v>
      </c>
      <c t="str" r="B1217">
        <v/>
      </c>
    </row>
    <row r="1218">
      <c s="2" r="A1218">
        <v>42397</v>
      </c>
      <c t="str" r="B1218">
        <v/>
      </c>
    </row>
    <row r="1219">
      <c s="2" r="A1219">
        <v>42398</v>
      </c>
      <c t="str" r="B1219">
        <v/>
      </c>
    </row>
    <row r="1220">
      <c s="2" r="A1220">
        <v>42401</v>
      </c>
      <c t="str" r="B1220">
        <v/>
      </c>
    </row>
    <row r="1221">
      <c s="2" r="A1221">
        <v>42402</v>
      </c>
      <c t="str" r="B1221">
        <v/>
      </c>
    </row>
    <row r="1222">
      <c s="2" r="A1222">
        <v>42403</v>
      </c>
      <c t="str" r="B1222">
        <v/>
      </c>
    </row>
    <row r="1223">
      <c s="2" r="A1223">
        <v>42404</v>
      </c>
      <c t="str" r="B1223">
        <v/>
      </c>
    </row>
    <row r="1224">
      <c s="2" r="A1224">
        <v>42405</v>
      </c>
      <c t="str" r="B1224">
        <v/>
      </c>
    </row>
    <row r="1225">
      <c s="2" r="A1225">
        <v>42408</v>
      </c>
      <c t="str" r="B1225">
        <v/>
      </c>
    </row>
    <row r="1226">
      <c s="2" r="A1226">
        <v>42409</v>
      </c>
      <c t="str" r="B1226">
        <v/>
      </c>
    </row>
    <row r="1227">
      <c s="2" r="A1227">
        <v>42410</v>
      </c>
      <c t="str" r="B1227">
        <v/>
      </c>
    </row>
    <row r="1228">
      <c s="2" r="A1228">
        <v>42411</v>
      </c>
      <c t="str" r="B1228">
        <v/>
      </c>
    </row>
    <row r="1229">
      <c s="2" r="A1229">
        <v>42412</v>
      </c>
      <c t="str" r="B1229">
        <v/>
      </c>
    </row>
    <row r="1230">
      <c s="2" r="A1230">
        <v>42415</v>
      </c>
      <c t="str" r="B1230">
        <v/>
      </c>
    </row>
    <row r="1231">
      <c s="2" r="A1231">
        <v>42416</v>
      </c>
      <c t="str" r="B1231">
        <v/>
      </c>
    </row>
    <row r="1232">
      <c s="2" r="A1232">
        <v>42417</v>
      </c>
      <c t="str" r="B1232">
        <v/>
      </c>
    </row>
    <row r="1233">
      <c s="2" r="A1233">
        <v>42418</v>
      </c>
      <c t="str" r="B1233">
        <v/>
      </c>
    </row>
    <row r="1234">
      <c s="2" r="A1234">
        <v>42419</v>
      </c>
      <c t="str" r="B1234">
        <v/>
      </c>
    </row>
    <row r="1235">
      <c s="2" r="A1235">
        <v>42422</v>
      </c>
      <c t="str" r="B1235">
        <v/>
      </c>
    </row>
    <row r="1236">
      <c s="2" r="A1236">
        <v>42423</v>
      </c>
      <c t="str" r="B1236">
        <v/>
      </c>
    </row>
    <row r="1237">
      <c s="2" r="A1237">
        <v>42424</v>
      </c>
      <c t="str" r="B1237">
        <v/>
      </c>
    </row>
    <row r="1238">
      <c s="2" r="A1238">
        <v>42425</v>
      </c>
      <c t="str" r="B1238">
        <v/>
      </c>
    </row>
    <row r="1239">
      <c s="2" r="A1239">
        <v>42426</v>
      </c>
      <c t="str" r="B1239">
        <v/>
      </c>
    </row>
    <row r="1240">
      <c s="2" r="A1240">
        <v>42429</v>
      </c>
      <c t="str" r="B1240">
        <v/>
      </c>
    </row>
    <row r="1241">
      <c s="2" r="A1241">
        <v>42430</v>
      </c>
      <c t="str" r="B1241">
        <v/>
      </c>
    </row>
    <row r="1242">
      <c s="2" r="A1242">
        <v>42431</v>
      </c>
      <c t="str" r="B1242">
        <v/>
      </c>
    </row>
    <row r="1243">
      <c s="2" r="A1243">
        <v>42432</v>
      </c>
      <c t="str" r="B1243">
        <v/>
      </c>
    </row>
    <row r="1244">
      <c s="2" r="A1244">
        <v>42433</v>
      </c>
      <c t="str" r="B1244">
        <v/>
      </c>
    </row>
    <row r="1245">
      <c s="2" r="A1245">
        <v>42436</v>
      </c>
      <c t="str" r="B1245">
        <v/>
      </c>
    </row>
    <row r="1246">
      <c s="2" r="A1246">
        <v>42437</v>
      </c>
      <c t="str" r="B1246">
        <v/>
      </c>
    </row>
    <row r="1247">
      <c s="2" r="A1247">
        <v>42438</v>
      </c>
      <c t="str" r="B1247">
        <v/>
      </c>
    </row>
    <row r="1248">
      <c s="2" r="A1248">
        <v>42439</v>
      </c>
      <c t="str" r="B1248">
        <v/>
      </c>
    </row>
    <row r="1249">
      <c s="2" r="A1249">
        <v>42440</v>
      </c>
      <c t="str" r="B1249">
        <v/>
      </c>
    </row>
    <row r="1250">
      <c s="2" r="A1250">
        <v>42443</v>
      </c>
      <c t="str" r="B1250">
        <v/>
      </c>
    </row>
    <row r="1251">
      <c s="2" r="A1251">
        <v>42444</v>
      </c>
      <c t="str" r="B1251">
        <v/>
      </c>
    </row>
    <row r="1252">
      <c s="2" r="A1252">
        <v>42445</v>
      </c>
      <c t="str" r="B1252">
        <v/>
      </c>
    </row>
    <row r="1253">
      <c s="2" r="A1253">
        <v>42446</v>
      </c>
      <c t="str" r="B1253">
        <v/>
      </c>
    </row>
    <row r="1254">
      <c s="2" r="A1254">
        <v>42447</v>
      </c>
      <c t="str" r="B1254">
        <v/>
      </c>
    </row>
    <row r="1255">
      <c s="2" r="A1255">
        <v>42450</v>
      </c>
      <c t="str" r="B1255">
        <v/>
      </c>
    </row>
    <row r="1256">
      <c s="2" r="A1256">
        <v>42451</v>
      </c>
      <c t="str" r="B1256">
        <v/>
      </c>
    </row>
    <row r="1257">
      <c s="2" r="A1257">
        <v>42452</v>
      </c>
      <c t="str" r="B1257">
        <v/>
      </c>
    </row>
    <row r="1258">
      <c s="2" r="A1258">
        <v>42453</v>
      </c>
      <c t="str" r="B1258">
        <v/>
      </c>
    </row>
    <row r="1259">
      <c s="2" r="A1259">
        <v>42454</v>
      </c>
      <c t="str" r="B1259">
        <v/>
      </c>
    </row>
    <row r="1260">
      <c s="2" r="A1260">
        <v>42457</v>
      </c>
      <c t="str" r="B1260">
        <v/>
      </c>
    </row>
    <row r="1261">
      <c s="2" r="A1261">
        <v>42458</v>
      </c>
      <c t="str" r="B1261">
        <v/>
      </c>
    </row>
    <row r="1262">
      <c s="2" r="A1262">
        <v>42459</v>
      </c>
      <c t="str" r="B1262">
        <v/>
      </c>
    </row>
    <row r="1263">
      <c s="2" r="A1263">
        <v>42460</v>
      </c>
      <c t="str" r="B1263">
        <v/>
      </c>
    </row>
    <row r="1264">
      <c s="2" r="A1264">
        <v>42461</v>
      </c>
      <c t="str" r="B1264">
        <v/>
      </c>
    </row>
    <row r="1265">
      <c s="2" r="A1265">
        <v>42464</v>
      </c>
      <c t="str" r="B1265">
        <v/>
      </c>
    </row>
    <row r="1266">
      <c s="2" r="A1266">
        <v>42465</v>
      </c>
      <c t="str" r="B1266">
        <v/>
      </c>
    </row>
    <row r="1267">
      <c s="2" r="A1267">
        <v>42466</v>
      </c>
      <c t="str" r="B1267">
        <v/>
      </c>
    </row>
    <row r="1268">
      <c s="2" r="A1268">
        <v>42467</v>
      </c>
      <c t="str" r="B1268">
        <v/>
      </c>
    </row>
    <row r="1269">
      <c s="2" r="A1269">
        <v>42468</v>
      </c>
      <c t="str" r="B1269">
        <v/>
      </c>
    </row>
    <row r="1270">
      <c s="2" r="A1270">
        <v>42471</v>
      </c>
      <c t="str" r="B1270">
        <v/>
      </c>
    </row>
    <row r="1271">
      <c s="2" r="A1271">
        <v>42472</v>
      </c>
      <c t="str" r="B1271">
        <v/>
      </c>
    </row>
    <row r="1272">
      <c s="2" r="A1272">
        <v>42473</v>
      </c>
      <c t="str" r="B1272">
        <v/>
      </c>
    </row>
    <row r="1273">
      <c s="2" r="A1273">
        <v>42474</v>
      </c>
      <c t="str" r="B1273">
        <v/>
      </c>
    </row>
    <row r="1274">
      <c s="2" r="A1274">
        <v>42475</v>
      </c>
      <c t="str" r="B1274">
        <v/>
      </c>
    </row>
    <row r="1275">
      <c s="2" r="A1275">
        <v>42478</v>
      </c>
      <c t="str" r="B1275">
        <v/>
      </c>
    </row>
    <row r="1276">
      <c s="2" r="A1276">
        <v>42479</v>
      </c>
      <c t="str" r="B1276">
        <v/>
      </c>
    </row>
    <row r="1277">
      <c s="2" r="A1277">
        <v>42480</v>
      </c>
      <c t="str" r="B1277">
        <v/>
      </c>
    </row>
    <row r="1278">
      <c s="2" r="A1278">
        <v>42481</v>
      </c>
      <c t="str" r="B1278">
        <v/>
      </c>
    </row>
    <row r="1279">
      <c s="2" r="A1279">
        <v>42482</v>
      </c>
      <c t="str" r="B1279">
        <v/>
      </c>
    </row>
    <row r="1280">
      <c s="2" r="A1280">
        <v>42485</v>
      </c>
      <c t="str" r="B1280">
        <v/>
      </c>
    </row>
    <row r="1281">
      <c s="2" r="A1281">
        <v>42486</v>
      </c>
      <c t="str" r="B1281">
        <v/>
      </c>
    </row>
    <row r="1282">
      <c s="2" r="A1282">
        <v>42487</v>
      </c>
      <c t="str" r="B1282">
        <v/>
      </c>
    </row>
    <row r="1283">
      <c s="2" r="A1283">
        <v>42488</v>
      </c>
      <c t="str" r="B1283">
        <v/>
      </c>
    </row>
    <row r="1284">
      <c s="2" r="A1284">
        <v>42489</v>
      </c>
      <c t="str" r="B1284">
        <v/>
      </c>
    </row>
    <row r="1285">
      <c s="2" r="A1285">
        <v>42492</v>
      </c>
      <c t="str" r="B1285">
        <v/>
      </c>
    </row>
    <row r="1286">
      <c s="2" r="A1286">
        <v>42493</v>
      </c>
      <c t="str" r="B1286">
        <v/>
      </c>
    </row>
    <row r="1287">
      <c s="2" r="A1287">
        <v>42494</v>
      </c>
      <c t="str" r="B1287">
        <v/>
      </c>
    </row>
    <row r="1288">
      <c s="2" r="A1288">
        <v>42495</v>
      </c>
      <c t="str" r="B1288">
        <v/>
      </c>
    </row>
    <row r="1289">
      <c s="2" r="A1289">
        <v>42496</v>
      </c>
      <c t="str" r="B1289">
        <v/>
      </c>
    </row>
    <row r="1290">
      <c s="2" r="A1290">
        <v>42499</v>
      </c>
      <c t="str" r="B1290">
        <v/>
      </c>
    </row>
    <row r="1291">
      <c s="2" r="A1291">
        <v>42500</v>
      </c>
      <c t="str" r="B1291">
        <v/>
      </c>
    </row>
    <row r="1292">
      <c s="2" r="A1292">
        <v>42501</v>
      </c>
      <c t="str" r="B1292">
        <v/>
      </c>
    </row>
    <row r="1293">
      <c s="2" r="A1293">
        <v>42502</v>
      </c>
      <c t="str" r="B1293">
        <v/>
      </c>
    </row>
    <row r="1294">
      <c s="2" r="A1294">
        <v>42503</v>
      </c>
      <c t="str" r="B1294">
        <v/>
      </c>
    </row>
    <row r="1295">
      <c s="2" r="A1295">
        <v>42506</v>
      </c>
      <c t="str" r="B1295">
        <v/>
      </c>
    </row>
    <row r="1296">
      <c s="2" r="A1296">
        <v>42507</v>
      </c>
      <c t="str" r="B1296">
        <v/>
      </c>
    </row>
    <row r="1297">
      <c s="2" r="A1297">
        <v>42508</v>
      </c>
      <c t="str" r="B1297">
        <v/>
      </c>
    </row>
    <row r="1298">
      <c s="2" r="A1298">
        <v>42509</v>
      </c>
      <c t="str" r="B1298">
        <v/>
      </c>
    </row>
    <row r="1299">
      <c s="2" r="A1299">
        <v>42510</v>
      </c>
      <c t="str" r="B1299">
        <v/>
      </c>
    </row>
    <row r="1300">
      <c s="2" r="A1300">
        <v>42513</v>
      </c>
      <c t="str" r="B1300">
        <v/>
      </c>
    </row>
    <row r="1301">
      <c s="2" r="A1301">
        <v>42514</v>
      </c>
      <c t="str" r="B1301">
        <v/>
      </c>
    </row>
    <row r="1302">
      <c s="2" r="A1302">
        <v>42515</v>
      </c>
      <c t="str" r="B1302">
        <v/>
      </c>
    </row>
    <row r="1303">
      <c s="2" r="A1303">
        <v>42516</v>
      </c>
      <c t="str" r="B1303">
        <v/>
      </c>
    </row>
    <row r="1304">
      <c s="2" r="A1304">
        <v>42517</v>
      </c>
      <c t="str" r="B1304">
        <v/>
      </c>
    </row>
    <row r="1305">
      <c s="2" r="A1305">
        <v>42520</v>
      </c>
      <c t="str" r="B1305">
        <v/>
      </c>
    </row>
    <row r="1306">
      <c s="2" r="A1306">
        <v>42521</v>
      </c>
      <c t="str" r="B1306">
        <v/>
      </c>
    </row>
    <row r="1307">
      <c s="2" r="A1307">
        <v>42522</v>
      </c>
      <c t="str" r="B1307">
        <v/>
      </c>
    </row>
    <row r="1308">
      <c s="2" r="A1308">
        <v>42523</v>
      </c>
      <c t="str" r="B1308">
        <v/>
      </c>
    </row>
    <row r="1309">
      <c s="2" r="A1309">
        <v>42524</v>
      </c>
      <c t="str" r="B1309">
        <v/>
      </c>
    </row>
    <row r="1310">
      <c s="2" r="A1310">
        <v>42527</v>
      </c>
      <c t="str" r="B1310">
        <v/>
      </c>
    </row>
    <row r="1311">
      <c s="2" r="A1311">
        <v>42528</v>
      </c>
      <c t="str" r="B1311">
        <v/>
      </c>
    </row>
    <row r="1312">
      <c s="2" r="A1312">
        <v>42529</v>
      </c>
      <c t="str" r="B1312">
        <v/>
      </c>
    </row>
    <row r="1313">
      <c s="2" r="A1313">
        <v>42530</v>
      </c>
      <c t="str" r="B1313">
        <v/>
      </c>
    </row>
    <row r="1314">
      <c s="2" r="A1314">
        <v>42531</v>
      </c>
      <c t="str" r="B1314">
        <v/>
      </c>
    </row>
    <row r="1315">
      <c s="2" r="A1315">
        <v>42534</v>
      </c>
      <c t="str" r="B1315">
        <v/>
      </c>
    </row>
    <row r="1316">
      <c s="2" r="A1316">
        <v>42535</v>
      </c>
      <c t="str" r="B1316">
        <v/>
      </c>
    </row>
    <row r="1317">
      <c s="2" r="A1317">
        <v>42536</v>
      </c>
      <c t="str" r="B1317">
        <v/>
      </c>
    </row>
    <row r="1318">
      <c s="2" r="A1318">
        <v>42537</v>
      </c>
      <c t="str" r="B1318">
        <v/>
      </c>
    </row>
    <row r="1319">
      <c s="2" r="A1319">
        <v>42538</v>
      </c>
      <c t="str" r="B1319">
        <v/>
      </c>
    </row>
    <row r="1320">
      <c s="2" r="A1320">
        <v>42541</v>
      </c>
      <c t="str" r="B1320">
        <v/>
      </c>
    </row>
    <row r="1321">
      <c s="2" r="A1321">
        <v>42542</v>
      </c>
      <c t="str" r="B1321">
        <v/>
      </c>
    </row>
    <row r="1322">
      <c s="2" r="A1322">
        <v>42543</v>
      </c>
      <c t="str" r="B1322">
        <v/>
      </c>
    </row>
    <row r="1323">
      <c s="2" r="A1323">
        <v>42544</v>
      </c>
      <c t="str" r="B1323">
        <v/>
      </c>
    </row>
    <row r="1324">
      <c s="2" r="A1324">
        <v>42545</v>
      </c>
      <c t="str" r="B1324">
        <v/>
      </c>
    </row>
    <row r="1325">
      <c s="2" r="A1325">
        <v>42548</v>
      </c>
      <c t="str" r="B1325">
        <v/>
      </c>
    </row>
    <row r="1326">
      <c s="2" r="A1326">
        <v>42549</v>
      </c>
      <c t="str" r="B1326">
        <v/>
      </c>
    </row>
    <row r="1327">
      <c s="2" r="A1327">
        <v>42550</v>
      </c>
      <c t="str" r="B1327">
        <v/>
      </c>
    </row>
    <row r="1328">
      <c s="2" r="A1328">
        <v>42551</v>
      </c>
      <c t="str" r="B1328">
        <v/>
      </c>
    </row>
    <row r="1329">
      <c s="2" r="A1329">
        <v>42552</v>
      </c>
      <c t="str" r="B1329">
        <v/>
      </c>
    </row>
    <row r="1330">
      <c s="2" r="A1330">
        <v>42555</v>
      </c>
      <c t="str" r="B1330">
        <v/>
      </c>
    </row>
    <row r="1331">
      <c s="2" r="A1331">
        <v>42556</v>
      </c>
      <c t="str" r="B1331">
        <v/>
      </c>
    </row>
    <row r="1332">
      <c s="2" r="A1332">
        <v>42557</v>
      </c>
      <c t="str" r="B1332">
        <v/>
      </c>
    </row>
    <row r="1333">
      <c s="2" r="A1333">
        <v>42558</v>
      </c>
      <c t="str" r="B1333">
        <v/>
      </c>
    </row>
    <row r="1334">
      <c s="2" r="A1334">
        <v>42559</v>
      </c>
      <c t="str" r="B1334">
        <v/>
      </c>
    </row>
    <row r="1335">
      <c s="2" r="A1335">
        <v>42562</v>
      </c>
      <c t="str" r="B1335">
        <v/>
      </c>
    </row>
    <row r="1336">
      <c s="2" r="A1336">
        <v>42563</v>
      </c>
      <c t="str" r="B1336">
        <v/>
      </c>
    </row>
    <row r="1337">
      <c s="2" r="A1337">
        <v>42564</v>
      </c>
      <c t="str" r="B1337">
        <v/>
      </c>
    </row>
    <row r="1338">
      <c s="2" r="A1338">
        <v>42565</v>
      </c>
      <c t="str" r="B1338">
        <v/>
      </c>
    </row>
    <row r="1339">
      <c s="2" r="A1339">
        <v>42566</v>
      </c>
      <c t="str" r="B1339">
        <v/>
      </c>
    </row>
    <row r="1340">
      <c s="2" r="A1340">
        <v>42569</v>
      </c>
      <c t="str" r="B1340">
        <v/>
      </c>
    </row>
    <row r="1341">
      <c s="2" r="A1341">
        <v>42570</v>
      </c>
      <c t="str" r="B1341">
        <v/>
      </c>
    </row>
    <row r="1342">
      <c s="2" r="A1342">
        <v>42571</v>
      </c>
      <c t="str" r="B1342">
        <v/>
      </c>
    </row>
    <row r="1343">
      <c s="2" r="A1343">
        <v>42572</v>
      </c>
      <c t="str" r="B1343">
        <v/>
      </c>
    </row>
    <row r="1344">
      <c s="2" r="A1344">
        <v>42573</v>
      </c>
      <c t="str" r="B1344">
        <v/>
      </c>
    </row>
    <row r="1345">
      <c s="2" r="A1345">
        <v>42576</v>
      </c>
      <c t="str" r="B1345">
        <v/>
      </c>
    </row>
    <row r="1346">
      <c s="2" r="A1346">
        <v>42577</v>
      </c>
      <c t="str" r="B1346">
        <v/>
      </c>
    </row>
    <row r="1347">
      <c s="2" r="A1347">
        <v>42578</v>
      </c>
      <c t="str" r="B1347">
        <v/>
      </c>
    </row>
    <row r="1348">
      <c s="2" r="A1348">
        <v>42579</v>
      </c>
      <c t="str" r="B1348">
        <v/>
      </c>
    </row>
    <row r="1349">
      <c s="2" r="A1349">
        <v>42580</v>
      </c>
      <c t="str" r="B1349">
        <v/>
      </c>
    </row>
    <row r="1350">
      <c s="2" r="A1350">
        <v>42583</v>
      </c>
      <c t="str" r="B1350">
        <v/>
      </c>
    </row>
    <row r="1351">
      <c s="2" r="A1351">
        <v>42584</v>
      </c>
      <c t="str" r="B1351">
        <v/>
      </c>
    </row>
    <row r="1352">
      <c s="2" r="A1352">
        <v>42585</v>
      </c>
      <c t="str" r="B1352">
        <v/>
      </c>
    </row>
    <row r="1353">
      <c s="2" r="A1353">
        <v>42586</v>
      </c>
      <c t="str" r="B1353">
        <v/>
      </c>
    </row>
    <row r="1354">
      <c s="2" r="A1354">
        <v>42587</v>
      </c>
      <c t="str" r="B1354">
        <v/>
      </c>
    </row>
    <row r="1355">
      <c s="2" r="A1355">
        <v>42590</v>
      </c>
      <c t="str" r="B1355">
        <v/>
      </c>
    </row>
    <row r="1356">
      <c s="2" r="A1356">
        <v>42591</v>
      </c>
      <c t="str" r="B1356">
        <v/>
      </c>
    </row>
    <row r="1357">
      <c s="2" r="A1357">
        <v>42592</v>
      </c>
      <c t="str" r="B1357">
        <v/>
      </c>
    </row>
    <row r="1358">
      <c s="2" r="A1358">
        <v>42593</v>
      </c>
      <c t="str" r="B1358">
        <v/>
      </c>
    </row>
    <row r="1359">
      <c s="2" r="A1359">
        <v>42594</v>
      </c>
      <c t="str" r="B1359">
        <v/>
      </c>
    </row>
    <row r="1360">
      <c s="2" r="A1360">
        <v>42597</v>
      </c>
      <c t="str" r="B1360">
        <v/>
      </c>
    </row>
    <row r="1361">
      <c s="2" r="A1361">
        <v>42598</v>
      </c>
      <c t="str" r="B1361">
        <v/>
      </c>
    </row>
    <row r="1362">
      <c s="2" r="A1362">
        <v>42599</v>
      </c>
      <c t="str" r="B1362">
        <v/>
      </c>
    </row>
    <row r="1363">
      <c s="2" r="A1363">
        <v>42600</v>
      </c>
      <c t="str" r="B1363">
        <v/>
      </c>
    </row>
    <row r="1364">
      <c s="2" r="A1364">
        <v>42601</v>
      </c>
      <c t="str" r="B1364">
        <v/>
      </c>
    </row>
    <row r="1365">
      <c s="2" r="A1365">
        <v>42604</v>
      </c>
      <c t="str" r="B1365">
        <v/>
      </c>
    </row>
    <row r="1366">
      <c s="2" r="A1366">
        <v>42605</v>
      </c>
      <c t="str" r="B1366">
        <v/>
      </c>
    </row>
    <row r="1367">
      <c s="2" r="A1367">
        <v>42606</v>
      </c>
      <c t="str" r="B1367">
        <v/>
      </c>
    </row>
    <row r="1368">
      <c s="2" r="A1368">
        <v>42607</v>
      </c>
      <c t="str" r="B1368">
        <v/>
      </c>
    </row>
    <row r="1369">
      <c s="2" r="A1369">
        <v>42608</v>
      </c>
      <c t="str" r="B1369">
        <v/>
      </c>
    </row>
    <row r="1370">
      <c s="2" r="A1370">
        <v>42611</v>
      </c>
      <c t="str" r="B1370">
        <v/>
      </c>
    </row>
    <row r="1371">
      <c s="2" r="A1371">
        <v>42612</v>
      </c>
      <c t="str" r="B1371">
        <v/>
      </c>
    </row>
    <row r="1372">
      <c s="2" r="A1372">
        <v>42613</v>
      </c>
      <c t="str" r="B1372">
        <v/>
      </c>
    </row>
    <row r="1373">
      <c s="2" r="A1373">
        <v>42614</v>
      </c>
      <c t="str" r="B1373">
        <v/>
      </c>
    </row>
    <row r="1374">
      <c s="2" r="A1374">
        <v>42615</v>
      </c>
      <c t="str" r="B1374">
        <v/>
      </c>
    </row>
    <row r="1375">
      <c s="2" r="A1375">
        <v>42618</v>
      </c>
      <c t="str" r="B1375">
        <v/>
      </c>
    </row>
    <row r="1376">
      <c s="2" r="A1376">
        <v>42619</v>
      </c>
      <c t="str" r="B1376">
        <v/>
      </c>
    </row>
    <row r="1377">
      <c s="2" r="A1377">
        <v>42620</v>
      </c>
      <c t="str" r="B1377">
        <v/>
      </c>
    </row>
    <row r="1378">
      <c s="2" r="A1378">
        <v>42621</v>
      </c>
      <c t="str" r="B1378">
        <v/>
      </c>
    </row>
    <row r="1379">
      <c s="2" r="A1379">
        <v>42622</v>
      </c>
      <c t="str" r="B1379">
        <v/>
      </c>
    </row>
    <row r="1380">
      <c s="2" r="A1380">
        <v>42625</v>
      </c>
      <c t="str" r="B1380">
        <v/>
      </c>
    </row>
    <row r="1381">
      <c s="2" r="A1381">
        <v>42626</v>
      </c>
      <c t="str" r="B1381">
        <v/>
      </c>
    </row>
    <row r="1382">
      <c s="2" r="A1382">
        <v>42627</v>
      </c>
      <c t="str" r="B1382">
        <v/>
      </c>
    </row>
    <row r="1383">
      <c s="2" r="A1383">
        <v>42628</v>
      </c>
      <c t="str" r="B1383">
        <v/>
      </c>
    </row>
    <row r="1384">
      <c s="2" r="A1384">
        <v>42629</v>
      </c>
      <c t="str" r="B1384">
        <v/>
      </c>
    </row>
    <row r="1385">
      <c s="2" r="A1385">
        <v>42632</v>
      </c>
      <c t="str" r="B1385">
        <v/>
      </c>
    </row>
    <row r="1386">
      <c s="2" r="A1386">
        <v>42633</v>
      </c>
      <c t="str" r="B1386">
        <v/>
      </c>
    </row>
    <row r="1387">
      <c s="2" r="A1387">
        <v>42634</v>
      </c>
      <c t="str" r="B1387">
        <v/>
      </c>
    </row>
    <row r="1388">
      <c s="2" r="A1388">
        <v>42635</v>
      </c>
      <c t="str" r="B1388">
        <v/>
      </c>
    </row>
    <row r="1389">
      <c s="2" r="A1389">
        <v>42636</v>
      </c>
      <c t="str" r="B1389">
        <v/>
      </c>
    </row>
    <row r="1390">
      <c s="2" r="A1390">
        <v>42639</v>
      </c>
      <c t="str" r="B1390">
        <v/>
      </c>
    </row>
    <row r="1391">
      <c s="2" r="A1391">
        <v>42640</v>
      </c>
      <c t="str" r="B1391">
        <v/>
      </c>
    </row>
    <row r="1392">
      <c s="2" r="A1392">
        <v>42641</v>
      </c>
      <c t="str" r="B1392">
        <v/>
      </c>
    </row>
    <row r="1393">
      <c s="2" r="A1393">
        <v>42642</v>
      </c>
      <c t="str" r="B1393">
        <v/>
      </c>
    </row>
    <row r="1394">
      <c s="2" r="A1394">
        <v>42643</v>
      </c>
      <c t="str" r="B1394">
        <v/>
      </c>
    </row>
    <row r="1395">
      <c s="2" r="A1395">
        <v>42646</v>
      </c>
      <c t="str" r="B1395">
        <v/>
      </c>
    </row>
    <row r="1396">
      <c s="2" r="A1396">
        <v>42647</v>
      </c>
      <c t="str" r="B1396">
        <v/>
      </c>
    </row>
    <row r="1397">
      <c s="2" r="A1397">
        <v>42648</v>
      </c>
      <c t="str" r="B1397">
        <v/>
      </c>
    </row>
    <row r="1398">
      <c s="2" r="A1398">
        <v>42649</v>
      </c>
      <c t="str" r="B1398">
        <v/>
      </c>
    </row>
    <row r="1399">
      <c s="2" r="A1399">
        <v>42650</v>
      </c>
      <c t="str" r="B1399">
        <v/>
      </c>
    </row>
    <row r="1400">
      <c s="2" r="A1400">
        <v>42653</v>
      </c>
      <c t="str" r="B1400">
        <v/>
      </c>
    </row>
    <row r="1401">
      <c s="2" r="A1401">
        <v>42654</v>
      </c>
      <c t="str" r="B1401">
        <v/>
      </c>
    </row>
    <row r="1402">
      <c s="2" r="A1402">
        <v>42655</v>
      </c>
      <c t="str" r="B1402">
        <v/>
      </c>
    </row>
    <row r="1403">
      <c s="2" r="A1403">
        <v>42656</v>
      </c>
      <c t="str" r="B1403">
        <v/>
      </c>
    </row>
    <row r="1404">
      <c s="2" r="A1404">
        <v>42657</v>
      </c>
      <c t="str" r="B1404">
        <v/>
      </c>
    </row>
    <row r="1405">
      <c s="2" r="A1405">
        <v>42660</v>
      </c>
      <c t="str" r="B1405">
        <v/>
      </c>
    </row>
    <row r="1406">
      <c s="2" r="A1406">
        <v>42661</v>
      </c>
      <c t="str" r="B1406">
        <v/>
      </c>
    </row>
    <row r="1407">
      <c s="2" r="A1407">
        <v>42662</v>
      </c>
      <c t="str" r="B1407">
        <v/>
      </c>
    </row>
    <row r="1408">
      <c s="2" r="A1408">
        <v>42663</v>
      </c>
      <c t="str" r="B1408">
        <v/>
      </c>
    </row>
    <row r="1409">
      <c s="2" r="A1409">
        <v>42664</v>
      </c>
      <c t="str" r="B1409">
        <v/>
      </c>
    </row>
    <row r="1410">
      <c s="2" r="A1410">
        <v>42667</v>
      </c>
      <c t="str" r="B1410">
        <v/>
      </c>
    </row>
    <row r="1411">
      <c s="2" r="A1411">
        <v>42668</v>
      </c>
      <c t="str" r="B1411">
        <v/>
      </c>
    </row>
    <row r="1412">
      <c s="2" r="A1412">
        <v>42669</v>
      </c>
      <c t="str" r="B1412">
        <v/>
      </c>
    </row>
    <row r="1413">
      <c s="2" r="A1413">
        <v>42670</v>
      </c>
      <c t="str" r="B1413">
        <v/>
      </c>
    </row>
    <row r="1414">
      <c s="2" r="A1414">
        <v>42671</v>
      </c>
      <c t="str" r="B1414">
        <v/>
      </c>
    </row>
    <row r="1415">
      <c s="2" r="A1415">
        <v>42674</v>
      </c>
      <c t="str" r="B1415">
        <v/>
      </c>
    </row>
    <row r="1416">
      <c s="2" r="A1416">
        <v>42675</v>
      </c>
      <c t="str" r="B1416">
        <v/>
      </c>
    </row>
    <row r="1417">
      <c s="2" r="A1417">
        <v>42676</v>
      </c>
      <c t="str" r="B1417">
        <v/>
      </c>
    </row>
    <row r="1418">
      <c s="2" r="A1418">
        <v>42677</v>
      </c>
      <c t="str" r="B1418">
        <v/>
      </c>
    </row>
    <row r="1419">
      <c s="2" r="A1419">
        <v>42678</v>
      </c>
      <c t="str" r="B1419">
        <v/>
      </c>
    </row>
    <row r="1420">
      <c s="2" r="A1420">
        <v>42681</v>
      </c>
      <c t="str" r="B1420">
        <v/>
      </c>
    </row>
    <row r="1421">
      <c s="2" r="A1421">
        <v>42682</v>
      </c>
      <c t="str" r="B1421">
        <v/>
      </c>
    </row>
    <row r="1422">
      <c s="2" r="A1422">
        <v>42683</v>
      </c>
      <c t="str" r="B1422">
        <v/>
      </c>
    </row>
    <row r="1423">
      <c s="2" r="A1423">
        <v>42684</v>
      </c>
      <c t="str" r="B1423">
        <v/>
      </c>
    </row>
    <row r="1424">
      <c s="2" r="A1424">
        <v>42685</v>
      </c>
      <c t="str" r="B1424">
        <v/>
      </c>
    </row>
    <row r="1425">
      <c s="2" r="A1425">
        <v>42688</v>
      </c>
      <c t="str" r="B1425">
        <v/>
      </c>
    </row>
    <row r="1426">
      <c s="2" r="A1426">
        <v>42689</v>
      </c>
      <c t="str" r="B1426">
        <v/>
      </c>
    </row>
    <row r="1427">
      <c s="2" r="A1427">
        <v>42690</v>
      </c>
      <c t="str" r="B1427">
        <v/>
      </c>
    </row>
    <row r="1428">
      <c s="2" r="A1428">
        <v>42691</v>
      </c>
      <c t="str" r="B1428">
        <v/>
      </c>
    </row>
    <row r="1429">
      <c s="2" r="A1429">
        <v>42692</v>
      </c>
      <c t="str" r="B1429">
        <v/>
      </c>
    </row>
    <row r="1430">
      <c s="2" r="A1430">
        <v>42695</v>
      </c>
      <c t="str" r="B1430">
        <v/>
      </c>
    </row>
    <row r="1431">
      <c s="2" r="A1431">
        <v>42696</v>
      </c>
      <c t="str" r="B1431">
        <v/>
      </c>
    </row>
    <row r="1432">
      <c s="2" r="A1432">
        <v>42697</v>
      </c>
      <c t="str" r="B1432">
        <v/>
      </c>
    </row>
    <row r="1433">
      <c s="2" r="A1433">
        <v>42698</v>
      </c>
      <c t="str" r="B1433">
        <v/>
      </c>
    </row>
    <row r="1434">
      <c s="2" r="A1434">
        <v>42699</v>
      </c>
      <c t="str" r="B1434">
        <v/>
      </c>
    </row>
    <row r="1435">
      <c s="2" r="A1435">
        <v>42702</v>
      </c>
      <c t="str" r="B1435">
        <v/>
      </c>
    </row>
    <row r="1436">
      <c s="2" r="A1436">
        <v>42703</v>
      </c>
      <c t="str" r="B1436">
        <v/>
      </c>
    </row>
    <row r="1437">
      <c s="2" r="A1437">
        <v>42704</v>
      </c>
      <c t="str" r="B1437">
        <v/>
      </c>
    </row>
    <row r="1438">
      <c s="2" r="A1438">
        <v>42705</v>
      </c>
      <c t="str" r="B1438">
        <v/>
      </c>
    </row>
    <row r="1439">
      <c s="2" r="A1439">
        <v>42706</v>
      </c>
      <c t="str" r="B1439">
        <v/>
      </c>
    </row>
    <row r="1440">
      <c s="2" r="A1440">
        <v>42709</v>
      </c>
      <c t="str" r="B1440">
        <v/>
      </c>
    </row>
    <row r="1441">
      <c s="2" r="A1441">
        <v>42710</v>
      </c>
      <c t="str" r="B1441">
        <v/>
      </c>
    </row>
    <row r="1442">
      <c s="2" r="A1442">
        <v>42711</v>
      </c>
      <c t="str" r="B1442">
        <v/>
      </c>
    </row>
    <row r="1443">
      <c s="2" r="A1443">
        <v>42712</v>
      </c>
      <c t="str" r="B1443">
        <v/>
      </c>
    </row>
    <row r="1444">
      <c s="2" r="A1444">
        <v>42713</v>
      </c>
      <c t="str" r="B1444">
        <v/>
      </c>
    </row>
    <row r="1445">
      <c s="2" r="A1445">
        <v>42716</v>
      </c>
      <c t="str" r="B1445">
        <v/>
      </c>
    </row>
    <row r="1446">
      <c s="2" r="A1446">
        <v>42717</v>
      </c>
      <c t="str" r="B1446">
        <v/>
      </c>
    </row>
    <row r="1447">
      <c s="2" r="A1447">
        <v>42718</v>
      </c>
      <c t="str" r="B1447">
        <v/>
      </c>
    </row>
    <row r="1448">
      <c s="2" r="A1448">
        <v>42719</v>
      </c>
      <c t="str" r="B1448">
        <v/>
      </c>
    </row>
    <row r="1449">
      <c s="2" r="A1449">
        <v>42720</v>
      </c>
      <c t="str" r="B1449">
        <v/>
      </c>
    </row>
    <row r="1450">
      <c s="2" r="A1450">
        <v>42723</v>
      </c>
      <c t="str" r="B1450">
        <v/>
      </c>
    </row>
    <row r="1451">
      <c s="2" r="A1451">
        <v>42724</v>
      </c>
      <c t="str" r="B1451">
        <v/>
      </c>
    </row>
    <row r="1452">
      <c s="2" r="A1452">
        <v>42725</v>
      </c>
      <c t="str" r="B1452">
        <v/>
      </c>
    </row>
    <row r="1453">
      <c s="2" r="A1453">
        <v>42726</v>
      </c>
      <c t="str" r="B1453">
        <v/>
      </c>
    </row>
    <row r="1454">
      <c s="2" r="A1454">
        <v>42727</v>
      </c>
      <c t="str" r="B1454">
        <v/>
      </c>
    </row>
    <row r="1455">
      <c s="2" r="A1455">
        <v>42730</v>
      </c>
      <c t="str" r="B1455">
        <v/>
      </c>
    </row>
    <row r="1456">
      <c s="2" r="A1456">
        <v>42731</v>
      </c>
      <c t="str" r="B1456">
        <v/>
      </c>
    </row>
    <row r="1457">
      <c s="2" r="A1457">
        <v>42732</v>
      </c>
      <c t="str" r="B1457">
        <v/>
      </c>
    </row>
    <row r="1458">
      <c s="2" r="A1458">
        <v>42733</v>
      </c>
      <c t="str" r="B1458">
        <v/>
      </c>
    </row>
    <row r="1459">
      <c s="2" r="A1459">
        <v>42734</v>
      </c>
      <c t="str" r="B1459">
        <v/>
      </c>
    </row>
    <row r="1460">
      <c s="2" r="A1460">
        <v>42737</v>
      </c>
      <c t="str" r="B1460">
        <v/>
      </c>
    </row>
    <row r="1461">
      <c s="2" r="A1461">
        <v>42738</v>
      </c>
      <c t="str" r="B1461">
        <v/>
      </c>
    </row>
    <row r="1462">
      <c s="2" r="A1462">
        <v>42739</v>
      </c>
      <c t="str" r="B1462">
        <v/>
      </c>
    </row>
    <row r="1463">
      <c s="2" r="A1463">
        <v>42740</v>
      </c>
      <c t="str" r="B1463">
        <v/>
      </c>
    </row>
    <row r="1464">
      <c s="2" r="A1464">
        <v>42741</v>
      </c>
      <c t="str" r="B1464">
        <v/>
      </c>
    </row>
    <row r="1465">
      <c s="2" r="A1465">
        <v>42744</v>
      </c>
      <c t="str" r="B1465">
        <v/>
      </c>
    </row>
    <row r="1466">
      <c s="2" r="A1466">
        <v>42745</v>
      </c>
      <c t="str" r="B1466">
        <v/>
      </c>
    </row>
    <row r="1467">
      <c s="2" r="A1467">
        <v>42746</v>
      </c>
      <c t="str" r="B1467">
        <v/>
      </c>
    </row>
    <row r="1468">
      <c s="2" r="A1468">
        <v>42747</v>
      </c>
      <c t="str" r="B1468">
        <v/>
      </c>
    </row>
    <row r="1469">
      <c s="2" r="A1469">
        <v>42748</v>
      </c>
      <c t="str" r="B1469">
        <v/>
      </c>
    </row>
    <row r="1470">
      <c s="2" r="A1470">
        <v>42751</v>
      </c>
      <c t="str" r="B1470">
        <v/>
      </c>
    </row>
    <row r="1471">
      <c s="2" r="A1471">
        <v>42752</v>
      </c>
      <c t="str" r="B1471">
        <v/>
      </c>
    </row>
    <row r="1472">
      <c s="2" r="A1472">
        <v>42753</v>
      </c>
      <c t="str" r="B1472">
        <v/>
      </c>
    </row>
    <row r="1473">
      <c s="2" r="A1473">
        <v>42754</v>
      </c>
      <c t="str" r="B1473">
        <v/>
      </c>
    </row>
    <row r="1474">
      <c s="2" r="A1474">
        <v>42755</v>
      </c>
      <c t="str" r="B1474">
        <v/>
      </c>
    </row>
    <row r="1475">
      <c s="2" r="A1475">
        <v>42758</v>
      </c>
      <c t="str" r="B1475">
        <v/>
      </c>
    </row>
    <row r="1476">
      <c s="2" r="A1476">
        <v>42759</v>
      </c>
      <c t="str" r="B1476">
        <v/>
      </c>
    </row>
    <row r="1477">
      <c s="2" r="A1477">
        <v>42760</v>
      </c>
      <c t="str" r="B1477">
        <v/>
      </c>
    </row>
    <row r="1478">
      <c s="2" r="A1478">
        <v>42761</v>
      </c>
      <c t="str" r="B1478">
        <v/>
      </c>
    </row>
    <row r="1479">
      <c s="2" r="A1479">
        <v>42762</v>
      </c>
      <c t="str" r="B1479">
        <v/>
      </c>
    </row>
    <row r="1480">
      <c s="2" r="A1480">
        <v>42765</v>
      </c>
      <c t="str" r="B1480">
        <v/>
      </c>
    </row>
    <row r="1481">
      <c s="2" r="A1481">
        <v>42766</v>
      </c>
      <c t="str" r="B1481">
        <v/>
      </c>
    </row>
    <row r="1482">
      <c s="2" r="A1482">
        <v>42767</v>
      </c>
      <c t="str" r="B1482">
        <v/>
      </c>
    </row>
    <row r="1483">
      <c s="2" r="A1483">
        <v>42768</v>
      </c>
      <c t="str" r="B1483">
        <v/>
      </c>
    </row>
    <row r="1484">
      <c s="2" r="A1484">
        <v>42769</v>
      </c>
      <c t="str" r="B1484">
        <v/>
      </c>
    </row>
    <row r="1485">
      <c s="2" r="A1485">
        <v>42772</v>
      </c>
      <c t="str" r="B1485">
        <v/>
      </c>
    </row>
    <row r="1486">
      <c s="2" r="A1486">
        <v>42773</v>
      </c>
      <c t="str" r="B1486">
        <v/>
      </c>
    </row>
    <row r="1487">
      <c s="2" r="A1487">
        <v>42774</v>
      </c>
      <c t="str" r="B1487">
        <v/>
      </c>
    </row>
    <row r="1488">
      <c s="2" r="A1488">
        <v>42775</v>
      </c>
      <c t="str" r="B1488">
        <v/>
      </c>
    </row>
    <row r="1489">
      <c s="2" r="A1489">
        <v>42776</v>
      </c>
      <c t="str" r="B1489">
        <v/>
      </c>
    </row>
    <row r="1490">
      <c s="2" r="A1490">
        <v>42779</v>
      </c>
      <c t="str" r="B1490">
        <v/>
      </c>
    </row>
    <row r="1491">
      <c s="2" r="A1491">
        <v>42780</v>
      </c>
      <c t="str" r="B1491">
        <v/>
      </c>
    </row>
    <row r="1492">
      <c s="2" r="A1492">
        <v>42781</v>
      </c>
      <c t="str" r="B1492">
        <v/>
      </c>
    </row>
    <row r="1493">
      <c s="2" r="A1493">
        <v>42782</v>
      </c>
      <c t="str" r="B1493">
        <v/>
      </c>
    </row>
    <row r="1494">
      <c s="2" r="A1494">
        <v>42783</v>
      </c>
      <c t="str" r="B1494">
        <v/>
      </c>
    </row>
    <row r="1495">
      <c s="2" r="A1495">
        <v>42786</v>
      </c>
      <c t="str" r="B1495">
        <v/>
      </c>
    </row>
    <row r="1496">
      <c s="2" r="A1496">
        <v>42787</v>
      </c>
      <c t="str" r="B1496">
        <v/>
      </c>
    </row>
    <row r="1497">
      <c s="2" r="A1497">
        <v>42788</v>
      </c>
      <c t="str" r="B1497">
        <v/>
      </c>
    </row>
    <row r="1498">
      <c s="2" r="A1498">
        <v>42789</v>
      </c>
      <c t="str" r="B1498">
        <v/>
      </c>
    </row>
    <row r="1499">
      <c s="2" r="A1499">
        <v>42790</v>
      </c>
      <c t="str" r="B1499">
        <v/>
      </c>
    </row>
    <row r="1500">
      <c s="2" r="A1500">
        <v>42793</v>
      </c>
      <c t="str" r="B1500">
        <v/>
      </c>
    </row>
    <row r="1501">
      <c s="2" r="A1501">
        <v>42794</v>
      </c>
      <c t="str" r="B1501">
        <v/>
      </c>
    </row>
    <row r="1502">
      <c s="2" r="A1502">
        <v>42795</v>
      </c>
      <c t="str" r="B1502">
        <v/>
      </c>
    </row>
    <row r="1503">
      <c s="2" r="A1503">
        <v>42796</v>
      </c>
      <c t="str" r="B1503">
        <v/>
      </c>
    </row>
    <row r="1504">
      <c s="2" r="A1504">
        <v>42797</v>
      </c>
      <c t="str" r="B1504">
        <v/>
      </c>
    </row>
    <row r="1505">
      <c s="2" r="A1505">
        <v>42800</v>
      </c>
      <c t="str" r="B1505">
        <v/>
      </c>
    </row>
    <row r="1506">
      <c s="2" r="A1506">
        <v>42801</v>
      </c>
      <c t="str" r="B1506">
        <v/>
      </c>
    </row>
    <row r="1507">
      <c s="2" r="A1507">
        <v>42802</v>
      </c>
      <c t="str" r="B1507">
        <v/>
      </c>
    </row>
    <row r="1508">
      <c s="2" r="A1508">
        <v>42803</v>
      </c>
      <c t="str" r="B1508">
        <v/>
      </c>
    </row>
    <row r="1509">
      <c s="2" r="A1509">
        <v>42804</v>
      </c>
      <c t="str" r="B1509">
        <v/>
      </c>
    </row>
    <row r="1510">
      <c s="2" r="A1510">
        <v>42807</v>
      </c>
      <c t="str" r="B1510">
        <v/>
      </c>
    </row>
    <row r="1511">
      <c s="2" r="A1511">
        <v>42808</v>
      </c>
      <c t="str" r="B1511">
        <v/>
      </c>
    </row>
    <row r="1512">
      <c s="2" r="A1512">
        <v>42809</v>
      </c>
      <c t="str" r="B1512">
        <v/>
      </c>
    </row>
    <row r="1513">
      <c s="2" r="A1513">
        <v>42810</v>
      </c>
      <c t="str" r="B1513">
        <v/>
      </c>
    </row>
    <row r="1514">
      <c s="2" r="A1514">
        <v>42811</v>
      </c>
      <c t="str" r="B1514">
        <v/>
      </c>
    </row>
    <row r="1515">
      <c s="2" r="A1515">
        <v>42814</v>
      </c>
      <c t="str" r="B1515">
        <v/>
      </c>
    </row>
    <row r="1516">
      <c s="2" r="A1516">
        <v>42815</v>
      </c>
      <c t="str" r="B1516">
        <v/>
      </c>
    </row>
    <row r="1517">
      <c s="2" r="A1517">
        <v>42816</v>
      </c>
      <c t="str" r="B1517">
        <v/>
      </c>
    </row>
    <row r="1518">
      <c s="2" r="A1518">
        <v>42817</v>
      </c>
      <c t="str" r="B1518">
        <v/>
      </c>
    </row>
    <row r="1519">
      <c s="2" r="A1519">
        <v>42818</v>
      </c>
      <c t="str" r="B1519">
        <v/>
      </c>
    </row>
    <row r="1520">
      <c s="2" r="A1520">
        <v>42821</v>
      </c>
      <c t="str" r="B1520">
        <v/>
      </c>
    </row>
    <row r="1521">
      <c s="2" r="A1521">
        <v>42822</v>
      </c>
      <c t="str" r="B1521">
        <v/>
      </c>
    </row>
    <row r="1522">
      <c s="2" r="A1522">
        <v>42823</v>
      </c>
      <c t="str" r="B1522">
        <v/>
      </c>
    </row>
    <row r="1523">
      <c s="2" r="A1523">
        <v>42824</v>
      </c>
      <c t="str" r="B1523">
        <v/>
      </c>
    </row>
    <row r="1524">
      <c s="2" r="A1524">
        <v>42825</v>
      </c>
      <c t="str" r="B1524">
        <v/>
      </c>
    </row>
    <row r="1525">
      <c s="2" r="A1525">
        <v>42828</v>
      </c>
      <c t="str" r="B1525">
        <v/>
      </c>
    </row>
    <row r="1526">
      <c s="2" r="A1526">
        <v>42829</v>
      </c>
      <c t="str" r="B1526">
        <v/>
      </c>
    </row>
    <row r="1527">
      <c s="2" r="A1527">
        <v>42830</v>
      </c>
      <c t="str" r="B1527">
        <v/>
      </c>
    </row>
    <row r="1528">
      <c s="2" r="A1528">
        <v>42831</v>
      </c>
      <c t="str" r="B1528">
        <v/>
      </c>
    </row>
    <row r="1529">
      <c s="2" r="A1529">
        <v>42832</v>
      </c>
      <c t="str" r="B1529">
        <v/>
      </c>
    </row>
    <row r="1530">
      <c s="2" r="A1530">
        <v>42835</v>
      </c>
      <c t="str" r="B1530">
        <v/>
      </c>
    </row>
    <row r="1531">
      <c s="2" r="A1531">
        <v>42836</v>
      </c>
      <c t="str" r="B1531">
        <v/>
      </c>
    </row>
    <row r="1532">
      <c s="2" r="A1532">
        <v>42837</v>
      </c>
      <c t="str" r="B1532">
        <v/>
      </c>
    </row>
    <row r="1533">
      <c s="2" r="A1533">
        <v>42838</v>
      </c>
      <c t="str" r="B1533">
        <v/>
      </c>
    </row>
    <row r="1534">
      <c s="2" r="A1534">
        <v>42839</v>
      </c>
      <c t="str" r="B1534">
        <v/>
      </c>
    </row>
    <row r="1535">
      <c s="2" r="A1535">
        <v>42842</v>
      </c>
      <c t="str" r="B1535">
        <v/>
      </c>
    </row>
    <row r="1536">
      <c s="2" r="A1536">
        <v>42843</v>
      </c>
      <c t="str" r="B1536">
        <v/>
      </c>
    </row>
    <row r="1537">
      <c s="2" r="A1537">
        <v>42844</v>
      </c>
      <c t="str" r="B1537">
        <v/>
      </c>
    </row>
    <row r="1538">
      <c s="2" r="A1538">
        <v>42845</v>
      </c>
      <c t="str" r="B1538">
        <v/>
      </c>
    </row>
    <row r="1539">
      <c s="2" r="A1539">
        <v>42846</v>
      </c>
      <c t="str" r="B1539">
        <v/>
      </c>
    </row>
    <row r="1540">
      <c s="2" r="A1540">
        <v>42849</v>
      </c>
      <c t="str" r="B1540">
        <v/>
      </c>
    </row>
    <row r="1541">
      <c s="2" r="A1541">
        <v>42850</v>
      </c>
      <c t="str" r="B1541">
        <v/>
      </c>
    </row>
    <row r="1542">
      <c s="2" r="A1542">
        <v>42851</v>
      </c>
      <c t="str" r="B1542">
        <v/>
      </c>
    </row>
    <row r="1543">
      <c s="2" r="A1543">
        <v>42852</v>
      </c>
      <c t="str" r="B1543">
        <v/>
      </c>
    </row>
    <row r="1544">
      <c s="2" r="A1544">
        <v>42853</v>
      </c>
      <c t="str" r="B1544">
        <v/>
      </c>
    </row>
    <row r="1545">
      <c s="2" r="A1545">
        <v>42856</v>
      </c>
      <c t="str" r="B1545">
        <v/>
      </c>
    </row>
    <row r="1546">
      <c s="2" r="A1546">
        <v>42857</v>
      </c>
      <c t="str" r="B1546">
        <v/>
      </c>
    </row>
    <row r="1547">
      <c s="2" r="A1547">
        <v>42858</v>
      </c>
      <c t="str" r="B1547">
        <v/>
      </c>
    </row>
    <row r="1548">
      <c s="2" r="A1548">
        <v>42859</v>
      </c>
      <c t="str" r="B1548">
        <v/>
      </c>
    </row>
    <row r="1549">
      <c s="2" r="A1549">
        <v>42860</v>
      </c>
      <c t="str" r="B1549">
        <v/>
      </c>
    </row>
    <row r="1550">
      <c s="2" r="A1550">
        <v>42863</v>
      </c>
      <c t="str" r="B1550">
        <v/>
      </c>
    </row>
    <row r="1551">
      <c s="2" r="A1551">
        <v>42864</v>
      </c>
      <c t="str" r="B1551">
        <v/>
      </c>
    </row>
    <row r="1552">
      <c s="2" r="A1552">
        <v>42865</v>
      </c>
      <c t="str" r="B1552">
        <v/>
      </c>
    </row>
    <row r="1553">
      <c s="2" r="A1553">
        <v>42866</v>
      </c>
      <c t="str" r="B1553">
        <v/>
      </c>
    </row>
    <row r="1554">
      <c s="2" r="A1554">
        <v>42867</v>
      </c>
      <c t="str" r="B1554">
        <v/>
      </c>
    </row>
    <row r="1555">
      <c s="2" r="A1555">
        <v>42870</v>
      </c>
      <c t="str" r="B1555">
        <v/>
      </c>
    </row>
    <row r="1556">
      <c s="2" r="A1556">
        <v>42871</v>
      </c>
      <c t="str" r="B1556">
        <v/>
      </c>
    </row>
    <row r="1557">
      <c s="2" r="A1557">
        <v>42872</v>
      </c>
      <c t="str" r="B1557">
        <v/>
      </c>
    </row>
    <row r="1558">
      <c s="2" r="A1558">
        <v>42873</v>
      </c>
      <c t="str" r="B1558">
        <v/>
      </c>
    </row>
    <row r="1559">
      <c s="2" r="A1559">
        <v>42874</v>
      </c>
      <c t="str" r="B1559">
        <v/>
      </c>
    </row>
    <row r="1560">
      <c s="2" r="A1560">
        <v>42877</v>
      </c>
      <c t="str" r="B1560">
        <v/>
      </c>
    </row>
    <row r="1561">
      <c s="2" r="A1561">
        <v>42878</v>
      </c>
      <c t="str" r="B1561">
        <v/>
      </c>
    </row>
    <row r="1562">
      <c s="2" r="A1562">
        <v>42879</v>
      </c>
      <c t="str" r="B1562">
        <v/>
      </c>
    </row>
    <row r="1563">
      <c s="2" r="A1563">
        <v>42880</v>
      </c>
      <c t="str" r="B1563">
        <v/>
      </c>
    </row>
    <row r="1564">
      <c s="2" r="A1564">
        <v>42881</v>
      </c>
      <c t="str" r="B1564">
        <v/>
      </c>
    </row>
    <row r="1565">
      <c s="2" r="A1565">
        <v>42884</v>
      </c>
      <c t="str" r="B1565">
        <v/>
      </c>
    </row>
    <row r="1566">
      <c s="2" r="A1566">
        <v>42885</v>
      </c>
      <c t="str" r="B1566">
        <v/>
      </c>
    </row>
    <row r="1567">
      <c s="2" r="A1567">
        <v>42886</v>
      </c>
      <c t="str" r="B1567">
        <v/>
      </c>
    </row>
    <row r="1568">
      <c s="2" r="A1568">
        <v>42887</v>
      </c>
      <c t="str" r="B1568">
        <v/>
      </c>
    </row>
    <row r="1569">
      <c s="2" r="A1569">
        <v>42888</v>
      </c>
      <c t="str" r="B1569">
        <v/>
      </c>
    </row>
    <row r="1570">
      <c s="2" r="A1570">
        <v>42891</v>
      </c>
      <c t="str" r="B1570">
        <v/>
      </c>
    </row>
    <row r="1571">
      <c s="2" r="A1571">
        <v>42892</v>
      </c>
      <c t="str" r="B1571">
        <v/>
      </c>
    </row>
    <row r="1572">
      <c s="2" r="A1572">
        <v>42893</v>
      </c>
      <c t="str" r="B1572">
        <v/>
      </c>
    </row>
    <row r="1573">
      <c s="2" r="A1573">
        <v>42894</v>
      </c>
      <c t="str" r="B1573">
        <v/>
      </c>
    </row>
    <row r="1574">
      <c s="2" r="A1574">
        <v>42895</v>
      </c>
      <c t="str" r="B1574">
        <v/>
      </c>
    </row>
    <row r="1575">
      <c s="2" r="A1575">
        <v>42898</v>
      </c>
      <c t="str" r="B1575">
        <v/>
      </c>
    </row>
    <row r="1576">
      <c s="2" r="A1576">
        <v>42899</v>
      </c>
      <c t="str" r="B1576">
        <v/>
      </c>
    </row>
    <row r="1577">
      <c s="2" r="A1577">
        <v>42900</v>
      </c>
      <c t="str" r="B1577">
        <v/>
      </c>
    </row>
    <row r="1578">
      <c s="2" r="A1578">
        <v>42901</v>
      </c>
      <c t="str" r="B1578">
        <v/>
      </c>
    </row>
    <row r="1579">
      <c s="2" r="A1579">
        <v>42902</v>
      </c>
      <c t="str" r="B1579">
        <v/>
      </c>
    </row>
    <row r="1580">
      <c s="2" r="A1580">
        <v>42905</v>
      </c>
      <c t="str" r="B1580">
        <v/>
      </c>
    </row>
    <row r="1581">
      <c s="2" r="A1581">
        <v>42906</v>
      </c>
      <c t="str" r="B1581">
        <v/>
      </c>
    </row>
    <row r="1582">
      <c s="2" r="A1582">
        <v>42907</v>
      </c>
      <c t="str" r="B1582">
        <v/>
      </c>
    </row>
    <row r="1583">
      <c s="2" r="A1583">
        <v>42908</v>
      </c>
      <c t="str" r="B1583">
        <v/>
      </c>
    </row>
    <row r="1584">
      <c s="2" r="A1584">
        <v>42909</v>
      </c>
      <c t="str" r="B1584">
        <v/>
      </c>
    </row>
    <row r="1585">
      <c s="2" r="A1585">
        <v>42912</v>
      </c>
      <c t="str" r="B1585">
        <v/>
      </c>
    </row>
    <row r="1586">
      <c s="2" r="A1586">
        <v>42913</v>
      </c>
      <c t="str" r="B1586">
        <v/>
      </c>
    </row>
    <row r="1587">
      <c s="2" r="A1587">
        <v>42914</v>
      </c>
      <c t="str" r="B1587">
        <v/>
      </c>
    </row>
    <row r="1588">
      <c s="2" r="A1588">
        <v>42915</v>
      </c>
      <c t="str" r="B1588">
        <v/>
      </c>
    </row>
    <row r="1589">
      <c s="2" r="A1589">
        <v>42916</v>
      </c>
      <c t="str" r="B1589">
        <v/>
      </c>
    </row>
    <row r="1590">
      <c s="2" r="A1590">
        <v>42919</v>
      </c>
      <c t="str" r="B1590">
        <v/>
      </c>
    </row>
    <row r="1591">
      <c s="2" r="A1591">
        <v>42920</v>
      </c>
      <c t="str" r="B1591">
        <v/>
      </c>
    </row>
    <row r="1592">
      <c s="2" r="A1592">
        <v>42921</v>
      </c>
      <c t="str" r="B1592">
        <v/>
      </c>
    </row>
    <row r="1593">
      <c s="2" r="A1593">
        <v>42922</v>
      </c>
      <c t="str" r="B1593">
        <v/>
      </c>
    </row>
    <row r="1594">
      <c s="2" r="A1594">
        <v>42923</v>
      </c>
      <c t="str" r="B1594">
        <v/>
      </c>
    </row>
    <row r="1595">
      <c s="2" r="A1595">
        <v>42926</v>
      </c>
      <c t="str" r="B1595">
        <v/>
      </c>
    </row>
    <row r="1596">
      <c s="2" r="A1596">
        <v>42927</v>
      </c>
      <c t="str" r="B1596">
        <v/>
      </c>
    </row>
    <row r="1597">
      <c s="2" r="A1597">
        <v>42928</v>
      </c>
      <c t="str" r="B1597">
        <v/>
      </c>
    </row>
    <row r="1598">
      <c s="2" r="A1598">
        <v>42929</v>
      </c>
      <c t="str" r="B1598">
        <v/>
      </c>
    </row>
    <row r="1599">
      <c s="2" r="A1599">
        <v>42930</v>
      </c>
      <c t="str" r="B1599">
        <v/>
      </c>
    </row>
    <row r="1600">
      <c s="2" r="A1600">
        <v>42933</v>
      </c>
      <c t="str" r="B1600">
        <v/>
      </c>
    </row>
    <row r="1601">
      <c s="2" r="A1601">
        <v>42934</v>
      </c>
      <c t="str" r="B1601">
        <v/>
      </c>
    </row>
    <row r="1602">
      <c s="2" r="A1602">
        <v>42935</v>
      </c>
      <c t="str" r="B1602">
        <v/>
      </c>
    </row>
    <row r="1603">
      <c s="2" r="A1603">
        <v>42936</v>
      </c>
      <c t="str" r="B1603">
        <v/>
      </c>
    </row>
    <row r="1604">
      <c s="2" r="A1604">
        <v>42937</v>
      </c>
      <c t="str" r="B1604">
        <v/>
      </c>
    </row>
    <row r="1605">
      <c s="2" r="A1605">
        <v>42940</v>
      </c>
      <c t="str" r="B1605">
        <v/>
      </c>
    </row>
    <row r="1606">
      <c s="2" r="A1606">
        <v>42941</v>
      </c>
      <c t="str" r="B1606">
        <v/>
      </c>
    </row>
    <row r="1607">
      <c s="2" r="A1607">
        <v>42942</v>
      </c>
      <c t="str" r="B1607">
        <v/>
      </c>
    </row>
    <row r="1608">
      <c s="2" r="A1608">
        <v>42943</v>
      </c>
      <c t="str" r="B1608">
        <v/>
      </c>
    </row>
    <row r="1609">
      <c s="2" r="A1609">
        <v>42944</v>
      </c>
      <c t="str" r="B1609">
        <v/>
      </c>
    </row>
    <row r="1610">
      <c s="2" r="A1610">
        <v>42947</v>
      </c>
      <c t="str" r="B1610">
        <v/>
      </c>
    </row>
    <row r="1611">
      <c s="2" r="A1611">
        <v>42948</v>
      </c>
      <c t="str" r="B1611">
        <v/>
      </c>
    </row>
    <row r="1612">
      <c s="2" r="A1612">
        <v>42949</v>
      </c>
      <c t="str" r="B1612">
        <v/>
      </c>
    </row>
    <row r="1613">
      <c s="2" r="A1613">
        <v>42950</v>
      </c>
      <c t="str" r="B1613">
        <v/>
      </c>
    </row>
    <row r="1614">
      <c s="2" r="A1614">
        <v>42951</v>
      </c>
      <c t="str" r="B1614">
        <v/>
      </c>
    </row>
    <row r="1615">
      <c s="2" r="A1615">
        <v>42954</v>
      </c>
      <c t="str" r="B1615">
        <v/>
      </c>
    </row>
    <row r="1616">
      <c s="2" r="A1616">
        <v>42955</v>
      </c>
      <c t="str" r="B1616">
        <v/>
      </c>
    </row>
    <row r="1617">
      <c s="2" r="A1617">
        <v>42956</v>
      </c>
      <c t="str" r="B1617">
        <v/>
      </c>
    </row>
    <row r="1618">
      <c s="2" r="A1618">
        <v>42957</v>
      </c>
      <c t="str" r="B1618">
        <v/>
      </c>
    </row>
    <row r="1619">
      <c s="2" r="A1619">
        <v>42958</v>
      </c>
      <c t="str" r="B1619">
        <v/>
      </c>
    </row>
    <row r="1620">
      <c s="2" r="A1620">
        <v>42961</v>
      </c>
      <c t="str" r="B1620">
        <v/>
      </c>
    </row>
    <row r="1621">
      <c s="2" r="A1621">
        <v>42962</v>
      </c>
      <c t="str" r="B1621">
        <v/>
      </c>
    </row>
    <row r="1622">
      <c s="2" r="A1622">
        <v>42963</v>
      </c>
      <c t="str" r="B1622">
        <v/>
      </c>
    </row>
    <row r="1623">
      <c s="2" r="A1623">
        <v>42964</v>
      </c>
      <c t="str" r="B1623">
        <v/>
      </c>
    </row>
    <row r="1624">
      <c s="2" r="A1624">
        <v>42965</v>
      </c>
      <c t="str" r="B1624">
        <v/>
      </c>
    </row>
    <row r="1625">
      <c s="2" r="A1625">
        <v>42968</v>
      </c>
      <c t="str" r="B1625">
        <v/>
      </c>
    </row>
    <row r="1626">
      <c s="2" r="A1626">
        <v>42969</v>
      </c>
      <c t="str" r="B1626">
        <v/>
      </c>
    </row>
    <row r="1627">
      <c s="2" r="A1627">
        <v>42970</v>
      </c>
      <c t="str" r="B1627">
        <v/>
      </c>
    </row>
    <row r="1628">
      <c s="2" r="A1628">
        <v>42971</v>
      </c>
      <c t="str" r="B1628">
        <v/>
      </c>
    </row>
    <row r="1629">
      <c s="2" r="A1629">
        <v>42972</v>
      </c>
      <c t="str" r="B1629">
        <v/>
      </c>
    </row>
    <row r="1630">
      <c s="2" r="A1630">
        <v>42975</v>
      </c>
      <c t="str" r="B1630">
        <v/>
      </c>
    </row>
    <row r="1631">
      <c s="2" r="A1631">
        <v>42976</v>
      </c>
      <c t="str" r="B1631">
        <v/>
      </c>
    </row>
    <row r="1632">
      <c s="2" r="A1632">
        <v>42977</v>
      </c>
      <c t="str" r="B1632">
        <v/>
      </c>
    </row>
    <row r="1633">
      <c s="2" r="A1633">
        <v>42978</v>
      </c>
      <c t="str" r="B1633">
        <v/>
      </c>
    </row>
    <row r="1634">
      <c s="2" r="A1634">
        <v>42979</v>
      </c>
      <c t="str" r="B1634">
        <v/>
      </c>
    </row>
    <row r="1635">
      <c s="2" r="A1635">
        <v>42982</v>
      </c>
      <c t="str" r="B1635">
        <v/>
      </c>
    </row>
    <row r="1636">
      <c s="2" r="A1636">
        <v>42983</v>
      </c>
      <c t="str" r="B1636">
        <v/>
      </c>
    </row>
    <row r="1637">
      <c s="2" r="A1637">
        <v>42984</v>
      </c>
      <c t="str" r="B1637">
        <v/>
      </c>
    </row>
    <row r="1638">
      <c s="2" r="A1638">
        <v>42985</v>
      </c>
      <c t="str" r="B1638">
        <v/>
      </c>
    </row>
    <row r="1639">
      <c s="2" r="A1639">
        <v>42986</v>
      </c>
      <c t="str" r="B1639">
        <v/>
      </c>
    </row>
    <row r="1640">
      <c s="2" r="A1640">
        <v>42989</v>
      </c>
      <c t="str" r="B1640">
        <v/>
      </c>
    </row>
    <row r="1641">
      <c s="2" r="A1641">
        <v>42990</v>
      </c>
      <c t="str" r="B1641">
        <v/>
      </c>
    </row>
    <row r="1642">
      <c s="2" r="A1642">
        <v>42991</v>
      </c>
      <c t="str" r="B1642">
        <v/>
      </c>
    </row>
    <row r="1643">
      <c s="2" r="A1643">
        <v>42992</v>
      </c>
      <c t="str" r="B1643">
        <v/>
      </c>
    </row>
    <row r="1644">
      <c s="2" r="A1644">
        <v>42993</v>
      </c>
      <c t="str" r="B1644">
        <v/>
      </c>
    </row>
    <row r="1645">
      <c s="2" r="A1645">
        <v>42996</v>
      </c>
      <c t="str" r="B1645">
        <v/>
      </c>
    </row>
    <row r="1646">
      <c s="2" r="A1646">
        <v>42997</v>
      </c>
      <c t="str" r="B1646">
        <v/>
      </c>
    </row>
    <row r="1647">
      <c s="2" r="A1647">
        <v>42998</v>
      </c>
      <c t="str" r="B1647">
        <v/>
      </c>
    </row>
    <row r="1648">
      <c s="2" r="A1648">
        <v>42999</v>
      </c>
      <c t="str" r="B1648">
        <v/>
      </c>
    </row>
    <row r="1649">
      <c s="2" r="A1649">
        <v>43000</v>
      </c>
      <c t="str" r="B1649">
        <v/>
      </c>
    </row>
    <row r="1650">
      <c s="2" r="A1650">
        <v>43003</v>
      </c>
      <c t="str" r="B1650">
        <v/>
      </c>
    </row>
    <row r="1651">
      <c s="2" r="A1651">
        <v>43004</v>
      </c>
      <c t="str" r="B1651">
        <v/>
      </c>
    </row>
    <row r="1652">
      <c s="2" r="A1652">
        <v>43005</v>
      </c>
      <c t="str" r="B1652">
        <v/>
      </c>
    </row>
    <row r="1653">
      <c s="2" r="A1653">
        <v>43006</v>
      </c>
      <c t="str" r="B1653">
        <v/>
      </c>
    </row>
    <row r="1654">
      <c s="2" r="A1654">
        <v>43007</v>
      </c>
      <c t="str" r="B1654">
        <v/>
      </c>
    </row>
    <row r="1655">
      <c s="2" r="A1655">
        <v>43010</v>
      </c>
      <c t="str" r="B1655">
        <v/>
      </c>
    </row>
    <row r="1656">
      <c s="2" r="A1656">
        <v>43011</v>
      </c>
      <c t="str" r="B1656">
        <v/>
      </c>
    </row>
    <row r="1657">
      <c s="2" r="A1657">
        <v>43012</v>
      </c>
      <c t="str" r="B1657">
        <v/>
      </c>
    </row>
    <row r="1658">
      <c s="2" r="A1658">
        <v>43013</v>
      </c>
      <c t="str" r="B1658">
        <v/>
      </c>
    </row>
    <row r="1659">
      <c s="2" r="A1659">
        <v>43014</v>
      </c>
      <c t="str" r="B1659">
        <v/>
      </c>
    </row>
    <row r="1660">
      <c s="2" r="A1660">
        <v>43017</v>
      </c>
      <c t="str" r="B1660">
        <v/>
      </c>
    </row>
    <row r="1661">
      <c s="2" r="A1661">
        <v>43018</v>
      </c>
      <c t="str" r="B1661">
        <v/>
      </c>
    </row>
    <row r="1662">
      <c s="2" r="A1662">
        <v>43019</v>
      </c>
      <c t="str" r="B1662">
        <v/>
      </c>
    </row>
    <row r="1663">
      <c s="2" r="A1663">
        <v>43020</v>
      </c>
      <c t="str" r="B1663">
        <v/>
      </c>
    </row>
    <row r="1664">
      <c s="2" r="A1664">
        <v>43021</v>
      </c>
      <c t="str" r="B1664">
        <v/>
      </c>
    </row>
    <row r="1665">
      <c s="2" r="A1665">
        <v>43024</v>
      </c>
      <c t="str" r="B1665">
        <v/>
      </c>
    </row>
    <row r="1666">
      <c s="2" r="A1666">
        <v>43025</v>
      </c>
      <c t="str" r="B1666">
        <v/>
      </c>
    </row>
    <row r="1667">
      <c s="2" r="A1667">
        <v>43026</v>
      </c>
      <c t="str" r="B1667">
        <v/>
      </c>
    </row>
    <row r="1668">
      <c s="2" r="A1668">
        <v>43027</v>
      </c>
      <c t="str" r="B1668">
        <v/>
      </c>
    </row>
    <row r="1669">
      <c s="2" r="A1669">
        <v>43028</v>
      </c>
      <c t="str" r="B1669">
        <v/>
      </c>
    </row>
    <row r="1670">
      <c s="2" r="A1670">
        <v>43031</v>
      </c>
      <c t="str" r="B1670">
        <v/>
      </c>
    </row>
    <row r="1671">
      <c s="2" r="A1671">
        <v>43032</v>
      </c>
      <c t="str" r="B1671">
        <v/>
      </c>
    </row>
    <row r="1672">
      <c s="2" r="A1672">
        <v>43033</v>
      </c>
      <c t="str" r="B1672">
        <v/>
      </c>
    </row>
    <row r="1673">
      <c s="2" r="A1673">
        <v>43034</v>
      </c>
      <c t="str" r="B1673">
        <v/>
      </c>
    </row>
    <row r="1674">
      <c s="2" r="A1674">
        <v>43035</v>
      </c>
      <c t="str" r="B1674">
        <v/>
      </c>
    </row>
    <row r="1675">
      <c s="2" r="A1675">
        <v>43038</v>
      </c>
      <c t="str" r="B1675">
        <v/>
      </c>
    </row>
    <row r="1676">
      <c s="2" r="A1676">
        <v>43039</v>
      </c>
      <c t="str" r="B1676">
        <v/>
      </c>
    </row>
    <row r="1677">
      <c s="2" r="A1677">
        <v>43040</v>
      </c>
      <c t="str" r="B1677">
        <v/>
      </c>
    </row>
    <row r="1678">
      <c s="2" r="A1678">
        <v>43041</v>
      </c>
      <c t="str" r="B1678">
        <v/>
      </c>
    </row>
    <row r="1679">
      <c s="2" r="A1679">
        <v>43042</v>
      </c>
      <c t="str" r="B1679">
        <v/>
      </c>
    </row>
    <row r="1680">
      <c s="2" r="A1680">
        <v>43045</v>
      </c>
      <c t="str" r="B1680">
        <v/>
      </c>
    </row>
    <row r="1681">
      <c s="2" r="A1681">
        <v>43046</v>
      </c>
      <c t="str" r="B1681">
        <v/>
      </c>
    </row>
    <row r="1682">
      <c s="2" r="A1682">
        <v>43047</v>
      </c>
      <c t="str" r="B1682">
        <v/>
      </c>
    </row>
    <row r="1683">
      <c s="2" r="A1683">
        <v>43048</v>
      </c>
      <c t="str" r="B1683">
        <v/>
      </c>
    </row>
    <row r="1684">
      <c s="2" r="A1684">
        <v>43049</v>
      </c>
      <c t="str" r="B1684">
        <v/>
      </c>
    </row>
    <row r="1685">
      <c s="2" r="A1685">
        <v>43052</v>
      </c>
      <c t="str" r="B1685">
        <v/>
      </c>
    </row>
    <row r="1686">
      <c s="2" r="A1686">
        <v>43053</v>
      </c>
      <c t="str" r="B1686">
        <v/>
      </c>
    </row>
    <row r="1687">
      <c s="2" r="A1687">
        <v>43054</v>
      </c>
      <c t="str" r="B1687">
        <v/>
      </c>
    </row>
    <row r="1688">
      <c s="2" r="A1688">
        <v>43055</v>
      </c>
      <c t="str" r="B1688">
        <v/>
      </c>
    </row>
    <row r="1689">
      <c s="2" r="A1689">
        <v>43056</v>
      </c>
      <c t="str" r="B1689">
        <v/>
      </c>
    </row>
    <row r="1690">
      <c s="2" r="A1690">
        <v>43059</v>
      </c>
      <c t="str" r="B1690">
        <v/>
      </c>
    </row>
    <row r="1691">
      <c s="2" r="A1691">
        <v>43060</v>
      </c>
      <c t="str" r="B1691">
        <v/>
      </c>
    </row>
    <row r="1692">
      <c s="2" r="A1692">
        <v>43061</v>
      </c>
      <c t="str" r="B1692">
        <v/>
      </c>
    </row>
    <row r="1693">
      <c s="2" r="A1693">
        <v>43062</v>
      </c>
      <c t="str" r="B1693">
        <v/>
      </c>
    </row>
    <row r="1694">
      <c s="2" r="A1694">
        <v>43063</v>
      </c>
      <c t="str" r="B1694">
        <v/>
      </c>
    </row>
    <row r="1695">
      <c s="2" r="A1695">
        <v>43066</v>
      </c>
      <c t="str" r="B1695">
        <v/>
      </c>
    </row>
    <row r="1696">
      <c s="2" r="A1696">
        <v>43067</v>
      </c>
      <c t="str" r="B1696">
        <v/>
      </c>
    </row>
    <row r="1697">
      <c s="2" r="A1697">
        <v>43068</v>
      </c>
      <c t="str" r="B1697">
        <v/>
      </c>
    </row>
    <row r="1698">
      <c s="2" r="A1698">
        <v>43069</v>
      </c>
      <c t="str" r="B1698">
        <v/>
      </c>
    </row>
    <row r="1699">
      <c s="2" r="A1699">
        <v>43070</v>
      </c>
      <c t="str" r="B1699">
        <v/>
      </c>
    </row>
    <row r="1700">
      <c s="2" r="A1700">
        <v>43073</v>
      </c>
      <c t="str" r="B1700">
        <v/>
      </c>
    </row>
    <row r="1701">
      <c s="2" r="A1701">
        <v>43074</v>
      </c>
      <c t="str" r="B1701">
        <v/>
      </c>
    </row>
    <row r="1702">
      <c s="2" r="A1702">
        <v>43075</v>
      </c>
      <c t="str" r="B1702">
        <v/>
      </c>
    </row>
    <row r="1703">
      <c s="2" r="A1703">
        <v>43076</v>
      </c>
      <c t="str" r="B1703">
        <v/>
      </c>
    </row>
    <row r="1704">
      <c s="2" r="A1704">
        <v>43077</v>
      </c>
      <c t="str" r="B1704">
        <v/>
      </c>
    </row>
    <row r="1705">
      <c s="2" r="A1705">
        <v>43080</v>
      </c>
      <c t="str" r="B1705">
        <v/>
      </c>
    </row>
    <row r="1706">
      <c s="2" r="A1706">
        <v>43081</v>
      </c>
      <c t="str" r="B1706">
        <v/>
      </c>
    </row>
    <row r="1707">
      <c s="2" r="A1707">
        <v>43082</v>
      </c>
      <c t="str" r="B1707">
        <v/>
      </c>
    </row>
    <row r="1708">
      <c s="2" r="A1708">
        <v>43083</v>
      </c>
      <c t="str" r="B1708">
        <v/>
      </c>
    </row>
    <row r="1709">
      <c s="2" r="A1709">
        <v>43084</v>
      </c>
      <c t="str" r="B1709">
        <v/>
      </c>
    </row>
    <row r="1710">
      <c s="2" r="A1710">
        <v>43087</v>
      </c>
      <c t="str" r="B1710">
        <v/>
      </c>
    </row>
    <row r="1711">
      <c s="2" r="A1711">
        <v>43088</v>
      </c>
      <c t="str" r="B1711">
        <v/>
      </c>
    </row>
    <row r="1712">
      <c s="2" r="A1712">
        <v>43089</v>
      </c>
      <c t="str" r="B1712">
        <v/>
      </c>
    </row>
    <row r="1713">
      <c s="2" r="A1713">
        <v>43090</v>
      </c>
      <c t="str" r="B1713">
        <v/>
      </c>
    </row>
    <row r="1714">
      <c s="2" r="A1714">
        <v>43091</v>
      </c>
      <c t="str" r="B1714">
        <v/>
      </c>
    </row>
    <row r="1715">
      <c s="2" r="A1715">
        <v>43094</v>
      </c>
      <c t="str" r="B1715">
        <v/>
      </c>
    </row>
    <row r="1716">
      <c s="2" r="A1716">
        <v>43095</v>
      </c>
      <c t="str" r="B1716">
        <v/>
      </c>
    </row>
    <row r="1717">
      <c s="2" r="A1717">
        <v>43096</v>
      </c>
      <c t="str" r="B1717">
        <v/>
      </c>
    </row>
    <row r="1718">
      <c s="2" r="A1718">
        <v>43097</v>
      </c>
      <c t="str" r="B1718">
        <v/>
      </c>
    </row>
    <row r="1719">
      <c s="2" r="A1719">
        <v>43098</v>
      </c>
      <c t="str" r="B1719">
        <v/>
      </c>
    </row>
    <row r="1720">
      <c s="2" r="A1720">
        <v>43101</v>
      </c>
      <c t="str" r="B1720">
        <v/>
      </c>
    </row>
    <row r="1721">
      <c s="2" r="A1721">
        <v>43102</v>
      </c>
      <c t="str" r="B1721">
        <v/>
      </c>
    </row>
    <row r="1722">
      <c s="2" r="A1722">
        <v>43103</v>
      </c>
      <c t="str" r="B1722">
        <v/>
      </c>
    </row>
    <row r="1723">
      <c s="2" r="A1723">
        <v>43104</v>
      </c>
      <c t="str" r="B1723">
        <v/>
      </c>
    </row>
    <row r="1724">
      <c s="2" r="A1724">
        <v>43105</v>
      </c>
      <c t="str" r="B1724">
        <v/>
      </c>
    </row>
    <row r="1725">
      <c s="2" r="A1725">
        <v>43108</v>
      </c>
      <c t="str" r="B1725">
        <v/>
      </c>
    </row>
    <row r="1726">
      <c s="2" r="A1726">
        <v>43109</v>
      </c>
      <c t="str" r="B1726">
        <v/>
      </c>
    </row>
    <row r="1727">
      <c s="2" r="A1727">
        <v>43110</v>
      </c>
      <c t="str" r="B1727">
        <v/>
      </c>
    </row>
    <row r="1728">
      <c s="2" r="A1728">
        <v>43111</v>
      </c>
      <c t="str" r="B1728">
        <v/>
      </c>
    </row>
    <row r="1729">
      <c s="2" r="A1729">
        <v>43112</v>
      </c>
      <c t="str" r="B1729">
        <v/>
      </c>
    </row>
    <row r="1730">
      <c s="2" r="A1730">
        <v>43115</v>
      </c>
      <c t="str" r="B1730">
        <v/>
      </c>
    </row>
    <row r="1731">
      <c s="2" r="A1731">
        <v>43116</v>
      </c>
      <c t="str" r="B1731">
        <v/>
      </c>
    </row>
    <row r="1732">
      <c s="2" r="A1732">
        <v>43117</v>
      </c>
      <c t="str" r="B1732">
        <v/>
      </c>
    </row>
    <row r="1733">
      <c s="2" r="A1733">
        <v>43118</v>
      </c>
      <c t="str" r="B1733">
        <v/>
      </c>
    </row>
    <row r="1734">
      <c s="2" r="A1734">
        <v>43119</v>
      </c>
      <c t="str" r="B1734">
        <v/>
      </c>
    </row>
    <row r="1735">
      <c s="2" r="A1735">
        <v>43122</v>
      </c>
      <c t="str" r="B1735">
        <v/>
      </c>
    </row>
    <row r="1736">
      <c s="2" r="A1736">
        <v>43123</v>
      </c>
      <c t="str" r="B1736">
        <v/>
      </c>
    </row>
    <row r="1737">
      <c s="2" r="A1737">
        <v>43124</v>
      </c>
      <c t="str" r="B1737">
        <v/>
      </c>
    </row>
    <row r="1738">
      <c s="2" r="A1738">
        <v>43125</v>
      </c>
      <c t="str" r="B1738">
        <v/>
      </c>
    </row>
    <row r="1739">
      <c s="2" r="A1739">
        <v>43126</v>
      </c>
      <c t="str" r="B1739">
        <v/>
      </c>
    </row>
    <row r="1740">
      <c s="2" r="A1740">
        <v>43129</v>
      </c>
      <c t="str" r="B1740">
        <v/>
      </c>
    </row>
    <row r="1741">
      <c s="2" r="A1741">
        <v>43130</v>
      </c>
      <c t="str" r="B1741">
        <v/>
      </c>
    </row>
    <row r="1742">
      <c s="2" r="A1742">
        <v>43131</v>
      </c>
      <c t="str" r="B1742">
        <v/>
      </c>
    </row>
    <row r="1743">
      <c s="2" r="A1743">
        <v>43132</v>
      </c>
      <c t="str" r="B1743">
        <v/>
      </c>
    </row>
    <row r="1744">
      <c s="2" r="A1744">
        <v>43133</v>
      </c>
      <c t="str" r="B1744">
        <v/>
      </c>
    </row>
    <row r="1745">
      <c s="2" r="A1745">
        <v>43136</v>
      </c>
      <c t="str" r="B1745">
        <v/>
      </c>
    </row>
    <row r="1746">
      <c s="2" r="A1746">
        <v>43137</v>
      </c>
      <c t="str" r="B1746">
        <v/>
      </c>
    </row>
    <row r="1747">
      <c s="2" r="A1747">
        <v>43138</v>
      </c>
      <c t="str" r="B1747">
        <v/>
      </c>
    </row>
    <row r="1748">
      <c s="2" r="A1748">
        <v>43139</v>
      </c>
      <c t="str" r="B1748">
        <v/>
      </c>
    </row>
    <row r="1749">
      <c s="2" r="A1749">
        <v>43140</v>
      </c>
      <c t="str" r="B1749">
        <v/>
      </c>
    </row>
    <row r="1750">
      <c s="2" r="A1750">
        <v>43143</v>
      </c>
      <c t="str" r="B1750">
        <v/>
      </c>
    </row>
    <row r="1751">
      <c s="2" r="A1751">
        <v>43144</v>
      </c>
      <c t="str" r="B1751">
        <v/>
      </c>
    </row>
    <row r="1752">
      <c s="2" r="A1752">
        <v>43145</v>
      </c>
      <c t="str" r="B1752">
        <v/>
      </c>
    </row>
    <row r="1753">
      <c s="2" r="A1753">
        <v>43146</v>
      </c>
      <c t="str" r="B1753">
        <v/>
      </c>
    </row>
    <row r="1754">
      <c s="2" r="A1754">
        <v>43147</v>
      </c>
      <c t="str" r="B1754">
        <v/>
      </c>
    </row>
    <row r="1755">
      <c s="2" r="A1755">
        <v>43150</v>
      </c>
      <c t="str" r="B1755">
        <v/>
      </c>
    </row>
    <row r="1756">
      <c s="2" r="A1756">
        <v>43151</v>
      </c>
      <c t="str" r="B1756">
        <v/>
      </c>
    </row>
    <row r="1757">
      <c s="2" r="A1757">
        <v>43152</v>
      </c>
      <c t="str" r="B1757">
        <v/>
      </c>
    </row>
    <row r="1758">
      <c s="2" r="A1758">
        <v>43153</v>
      </c>
      <c t="str" r="B1758">
        <v/>
      </c>
    </row>
    <row r="1759">
      <c s="2" r="A1759">
        <v>43154</v>
      </c>
      <c t="str" r="B1759">
        <v/>
      </c>
    </row>
    <row r="1760">
      <c s="2" r="A1760">
        <v>43157</v>
      </c>
      <c t="str" r="B1760">
        <v/>
      </c>
    </row>
    <row r="1761">
      <c s="2" r="A1761">
        <v>43158</v>
      </c>
      <c t="str" r="B1761">
        <v/>
      </c>
    </row>
    <row r="1762">
      <c s="2" r="A1762">
        <v>43159</v>
      </c>
      <c t="str" r="B1762">
        <v/>
      </c>
    </row>
    <row r="1763">
      <c s="2" r="A1763">
        <v>43160</v>
      </c>
      <c t="str" r="B1763">
        <v/>
      </c>
    </row>
    <row r="1764">
      <c s="2" r="A1764">
        <v>43161</v>
      </c>
      <c t="str" r="B1764">
        <v/>
      </c>
    </row>
    <row r="1765">
      <c s="2" r="A1765">
        <v>43164</v>
      </c>
      <c t="str" r="B1765">
        <v/>
      </c>
    </row>
    <row r="1766">
      <c s="2" r="A1766">
        <v>43165</v>
      </c>
      <c t="str" r="B1766">
        <v/>
      </c>
    </row>
    <row r="1767">
      <c s="2" r="A1767">
        <v>43166</v>
      </c>
      <c t="str" r="B1767">
        <v/>
      </c>
    </row>
    <row r="1768">
      <c s="2" r="A1768">
        <v>43167</v>
      </c>
      <c t="str" r="B1768">
        <v/>
      </c>
    </row>
    <row r="1769">
      <c s="2" r="A1769">
        <v>43168</v>
      </c>
      <c t="str" r="B1769">
        <v/>
      </c>
    </row>
    <row r="1770">
      <c s="2" r="A1770">
        <v>43171</v>
      </c>
      <c t="str" r="B1770">
        <v/>
      </c>
    </row>
    <row r="1771">
      <c s="2" r="A1771">
        <v>43172</v>
      </c>
      <c t="str" r="B1771">
        <v/>
      </c>
    </row>
    <row r="1772">
      <c s="2" r="A1772">
        <v>43173</v>
      </c>
      <c t="str" r="B1772">
        <v/>
      </c>
    </row>
    <row r="1773">
      <c s="2" r="A1773">
        <v>43174</v>
      </c>
      <c t="str" r="B1773">
        <v/>
      </c>
    </row>
    <row r="1774">
      <c s="2" r="A1774">
        <v>43175</v>
      </c>
      <c t="str" r="B1774">
        <v/>
      </c>
    </row>
    <row r="1775">
      <c s="2" r="A1775">
        <v>43178</v>
      </c>
      <c t="str" r="B1775">
        <v/>
      </c>
    </row>
    <row r="1776">
      <c s="2" r="A1776">
        <v>43179</v>
      </c>
      <c t="str" r="B1776">
        <v/>
      </c>
    </row>
    <row r="1777">
      <c s="2" r="A1777">
        <v>43180</v>
      </c>
      <c t="str" r="B1777">
        <v/>
      </c>
    </row>
    <row r="1778">
      <c s="2" r="A1778">
        <v>43181</v>
      </c>
      <c t="str" r="B1778">
        <v/>
      </c>
    </row>
    <row r="1779">
      <c s="2" r="A1779">
        <v>43182</v>
      </c>
      <c t="str" r="B1779">
        <v/>
      </c>
    </row>
    <row r="1780">
      <c s="2" r="A1780">
        <v>43185</v>
      </c>
      <c t="str" r="B1780">
        <v/>
      </c>
    </row>
    <row r="1781">
      <c s="2" r="A1781">
        <v>43186</v>
      </c>
      <c t="str" r="B1781">
        <v/>
      </c>
    </row>
    <row r="1782">
      <c s="2" r="A1782">
        <v>43187</v>
      </c>
      <c t="str" r="B1782">
        <v/>
      </c>
    </row>
    <row r="1783">
      <c s="2" r="A1783">
        <v>43188</v>
      </c>
      <c t="str" r="B1783">
        <v/>
      </c>
    </row>
    <row r="1784">
      <c s="2" r="A1784">
        <v>43189</v>
      </c>
      <c t="str" r="B1784">
        <v/>
      </c>
    </row>
    <row r="1785">
      <c s="2" r="A1785">
        <v>43192</v>
      </c>
      <c t="str" r="B1785">
        <v/>
      </c>
    </row>
    <row r="1786">
      <c s="2" r="A1786">
        <v>43193</v>
      </c>
      <c t="str" r="B1786">
        <v/>
      </c>
    </row>
    <row r="1787">
      <c s="2" r="A1787">
        <v>43194</v>
      </c>
      <c t="str" r="B1787">
        <v/>
      </c>
    </row>
    <row r="1788">
      <c s="2" r="A1788">
        <v>43195</v>
      </c>
      <c t="str" r="B1788">
        <v/>
      </c>
    </row>
    <row r="1789">
      <c s="2" r="A1789">
        <v>43196</v>
      </c>
      <c t="str" r="B1789">
        <v/>
      </c>
    </row>
    <row r="1790">
      <c s="2" r="A1790">
        <v>43199</v>
      </c>
      <c t="str" r="B1790">
        <v/>
      </c>
    </row>
    <row r="1791">
      <c s="2" r="A1791">
        <v>43200</v>
      </c>
      <c t="str" r="B1791">
        <v/>
      </c>
    </row>
    <row r="1792">
      <c s="2" r="A1792">
        <v>43201</v>
      </c>
      <c t="str" r="B1792">
        <v/>
      </c>
    </row>
    <row r="1793">
      <c s="2" r="A1793">
        <v>43202</v>
      </c>
      <c t="str" r="B1793">
        <v/>
      </c>
    </row>
    <row r="1794">
      <c s="2" r="A1794">
        <v>43203</v>
      </c>
      <c t="str" r="B1794">
        <v/>
      </c>
    </row>
    <row r="1795">
      <c s="2" r="A1795">
        <v>43206</v>
      </c>
      <c t="str" r="B1795">
        <v/>
      </c>
    </row>
    <row r="1796">
      <c s="2" r="A1796">
        <v>43207</v>
      </c>
      <c t="str" r="B1796">
        <v/>
      </c>
    </row>
    <row r="1797">
      <c s="2" r="A1797">
        <v>43208</v>
      </c>
      <c t="str" r="B1797">
        <v/>
      </c>
    </row>
    <row r="1798">
      <c s="2" r="A1798">
        <v>43209</v>
      </c>
      <c t="str" r="B1798">
        <v/>
      </c>
    </row>
    <row r="1799">
      <c s="2" r="A1799">
        <v>43210</v>
      </c>
      <c t="str" r="B1799">
        <v/>
      </c>
    </row>
    <row r="1800">
      <c s="2" r="A1800">
        <v>43213</v>
      </c>
      <c t="str" r="B1800">
        <v/>
      </c>
    </row>
    <row r="1801">
      <c s="2" r="A1801">
        <v>43214</v>
      </c>
      <c t="str" r="B1801">
        <v/>
      </c>
    </row>
    <row r="1802">
      <c s="2" r="A1802">
        <v>43215</v>
      </c>
      <c t="str" r="B1802">
        <v/>
      </c>
    </row>
    <row r="1803">
      <c s="2" r="A1803">
        <v>43216</v>
      </c>
      <c t="str" r="B1803">
        <v/>
      </c>
    </row>
    <row r="1804">
      <c s="2" r="A1804">
        <v>43217</v>
      </c>
      <c t="str" r="B1804">
        <v/>
      </c>
    </row>
    <row r="1805">
      <c s="2" r="A1805">
        <v>43220</v>
      </c>
      <c t="str" r="B1805">
        <v/>
      </c>
    </row>
    <row r="1806">
      <c s="2" r="A1806">
        <v>43221</v>
      </c>
      <c t="str" r="B1806">
        <v/>
      </c>
    </row>
    <row r="1807">
      <c s="2" r="A1807">
        <v>43222</v>
      </c>
      <c t="str" r="B1807">
        <v/>
      </c>
    </row>
    <row r="1808">
      <c s="2" r="A1808">
        <v>43223</v>
      </c>
      <c t="str" r="B1808">
        <v/>
      </c>
    </row>
    <row r="1809">
      <c s="2" r="A1809">
        <v>43224</v>
      </c>
      <c t="str" r="B1809">
        <v/>
      </c>
    </row>
    <row r="1810">
      <c s="2" r="A1810">
        <v>43227</v>
      </c>
      <c t="str" r="B1810">
        <v/>
      </c>
    </row>
    <row r="1811">
      <c s="2" r="A1811">
        <v>43228</v>
      </c>
      <c t="str" r="B1811">
        <v/>
      </c>
    </row>
    <row r="1812">
      <c s="2" r="A1812">
        <v>43229</v>
      </c>
      <c t="str" r="B1812">
        <v/>
      </c>
    </row>
    <row r="1813">
      <c s="2" r="A1813">
        <v>43230</v>
      </c>
      <c t="str" r="B1813">
        <v/>
      </c>
    </row>
    <row r="1814">
      <c s="2" r="A1814">
        <v>43231</v>
      </c>
      <c t="str" r="B1814">
        <v/>
      </c>
    </row>
    <row r="1815">
      <c s="2" r="A1815">
        <v>43234</v>
      </c>
      <c t="str" r="B1815">
        <v/>
      </c>
    </row>
    <row r="1816">
      <c s="2" r="A1816">
        <v>43235</v>
      </c>
      <c t="str" r="B1816">
        <v/>
      </c>
    </row>
    <row r="1817">
      <c s="2" r="A1817">
        <v>43236</v>
      </c>
      <c t="str" r="B1817">
        <v/>
      </c>
    </row>
    <row r="1818">
      <c s="2" r="A1818">
        <v>43237</v>
      </c>
      <c t="str" r="B1818">
        <v/>
      </c>
    </row>
    <row r="1819">
      <c s="2" r="A1819">
        <v>43238</v>
      </c>
      <c t="str" r="B1819">
        <v/>
      </c>
    </row>
    <row r="1820">
      <c s="2" r="A1820">
        <v>43241</v>
      </c>
      <c t="str" r="B1820">
        <v/>
      </c>
    </row>
    <row r="1821">
      <c s="2" r="A1821">
        <v>43242</v>
      </c>
      <c t="str" r="B1821">
        <v/>
      </c>
    </row>
    <row r="1822">
      <c s="2" r="A1822">
        <v>43243</v>
      </c>
      <c t="str" r="B1822">
        <v/>
      </c>
    </row>
    <row r="1823">
      <c s="2" r="A1823">
        <v>43244</v>
      </c>
      <c t="str" r="B1823">
        <v/>
      </c>
    </row>
    <row r="1824">
      <c s="2" r="A1824">
        <v>43245</v>
      </c>
      <c t="str" r="B1824">
        <v/>
      </c>
    </row>
    <row r="1825">
      <c s="2" r="A1825">
        <v>43248</v>
      </c>
      <c t="str" r="B1825">
        <v/>
      </c>
    </row>
    <row r="1826">
      <c s="2" r="A1826">
        <v>43249</v>
      </c>
      <c t="str" r="B1826">
        <v/>
      </c>
    </row>
    <row r="1827">
      <c s="2" r="A1827">
        <v>43250</v>
      </c>
      <c t="str" r="B1827">
        <v/>
      </c>
    </row>
    <row r="1828">
      <c s="2" r="A1828">
        <v>43251</v>
      </c>
      <c t="str" r="B1828">
        <v/>
      </c>
    </row>
    <row r="1829">
      <c s="2" r="A1829">
        <v>43252</v>
      </c>
      <c t="str" r="B1829">
        <v/>
      </c>
    </row>
    <row r="1830">
      <c s="2" r="A1830">
        <v>43255</v>
      </c>
      <c t="str" r="B1830">
        <v/>
      </c>
    </row>
    <row r="1831">
      <c s="2" r="A1831">
        <v>43256</v>
      </c>
      <c t="str" r="B1831">
        <v/>
      </c>
    </row>
    <row r="1832">
      <c s="2" r="A1832">
        <v>43257</v>
      </c>
      <c t="str" r="B1832">
        <v/>
      </c>
    </row>
    <row r="1833">
      <c s="2" r="A1833">
        <v>43258</v>
      </c>
      <c t="str" r="B1833">
        <v/>
      </c>
    </row>
    <row r="1834">
      <c s="2" r="A1834">
        <v>43259</v>
      </c>
      <c t="str" r="B1834">
        <v/>
      </c>
    </row>
    <row r="1835">
      <c s="2" r="A1835">
        <v>43262</v>
      </c>
      <c t="str" r="B1835">
        <v/>
      </c>
    </row>
    <row r="1836">
      <c s="2" r="A1836">
        <v>43263</v>
      </c>
      <c t="str" r="B1836">
        <v/>
      </c>
    </row>
    <row r="1837">
      <c s="2" r="A1837">
        <v>43264</v>
      </c>
      <c t="str" r="B1837">
        <v/>
      </c>
    </row>
    <row r="1838">
      <c s="2" r="A1838">
        <v>43265</v>
      </c>
      <c t="str" r="B1838">
        <v/>
      </c>
    </row>
    <row r="1839">
      <c s="2" r="A1839">
        <v>43266</v>
      </c>
      <c t="str" r="B1839">
        <v/>
      </c>
    </row>
    <row r="1840">
      <c s="2" r="A1840">
        <v>43269</v>
      </c>
      <c t="str" r="B1840">
        <v/>
      </c>
    </row>
    <row r="1841">
      <c s="2" r="A1841">
        <v>43270</v>
      </c>
      <c t="str" r="B1841">
        <v/>
      </c>
    </row>
    <row r="1842">
      <c s="2" r="A1842">
        <v>43271</v>
      </c>
      <c t="str" r="B1842">
        <v/>
      </c>
    </row>
    <row r="1843">
      <c s="2" r="A1843">
        <v>43272</v>
      </c>
      <c t="str" r="B1843">
        <v/>
      </c>
    </row>
    <row r="1844">
      <c s="2" r="A1844">
        <v>43273</v>
      </c>
      <c t="str" r="B1844">
        <v/>
      </c>
    </row>
    <row r="1845">
      <c s="2" r="A1845">
        <v>43276</v>
      </c>
      <c t="str" r="B1845">
        <v/>
      </c>
    </row>
    <row r="1846">
      <c s="2" r="A1846">
        <v>43277</v>
      </c>
      <c t="str" r="B1846">
        <v/>
      </c>
    </row>
    <row r="1847">
      <c s="2" r="A1847">
        <v>43278</v>
      </c>
      <c t="str" r="B1847">
        <v/>
      </c>
    </row>
    <row r="1848">
      <c s="2" r="A1848">
        <v>43279</v>
      </c>
      <c t="str" r="B1848">
        <v/>
      </c>
    </row>
    <row r="1849">
      <c s="2" r="A1849">
        <v>43280</v>
      </c>
      <c t="str" r="B1849">
        <v/>
      </c>
    </row>
    <row r="1850">
      <c s="2" r="A1850">
        <v>43283</v>
      </c>
      <c t="str" r="B1850">
        <v/>
      </c>
    </row>
    <row r="1851">
      <c s="2" r="A1851">
        <v>43284</v>
      </c>
      <c t="str" r="B1851">
        <v/>
      </c>
    </row>
    <row r="1852">
      <c s="2" r="A1852">
        <v>43285</v>
      </c>
      <c t="str" r="B1852">
        <v/>
      </c>
    </row>
    <row r="1853">
      <c s="2" r="A1853">
        <v>43286</v>
      </c>
      <c t="str" r="B1853">
        <v/>
      </c>
    </row>
    <row r="1854">
      <c s="2" r="A1854">
        <v>43287</v>
      </c>
      <c t="str" r="B1854">
        <v/>
      </c>
    </row>
    <row r="1855">
      <c s="2" r="A1855">
        <v>43290</v>
      </c>
      <c t="str" r="B1855">
        <v/>
      </c>
    </row>
    <row r="1856">
      <c s="2" r="A1856">
        <v>43291</v>
      </c>
      <c t="str" r="B1856">
        <v/>
      </c>
    </row>
    <row r="1857">
      <c s="2" r="A1857">
        <v>43292</v>
      </c>
      <c t="str" r="B1857">
        <v/>
      </c>
    </row>
    <row r="1858">
      <c s="2" r="A1858">
        <v>43293</v>
      </c>
      <c t="str" r="B1858">
        <v/>
      </c>
    </row>
    <row r="1859">
      <c s="2" r="A1859">
        <v>43294</v>
      </c>
      <c t="str" r="B1859">
        <v/>
      </c>
    </row>
    <row r="1860">
      <c s="2" r="A1860">
        <v>43297</v>
      </c>
      <c t="str" r="B1860">
        <v/>
      </c>
    </row>
    <row r="1861">
      <c s="2" r="A1861">
        <v>43298</v>
      </c>
      <c t="str" r="B1861">
        <v/>
      </c>
    </row>
    <row r="1862">
      <c s="2" r="A1862">
        <v>43299</v>
      </c>
      <c t="str" r="B1862">
        <v/>
      </c>
    </row>
    <row r="1863">
      <c s="2" r="A1863">
        <v>43300</v>
      </c>
      <c t="str" r="B1863">
        <v/>
      </c>
    </row>
    <row r="1864">
      <c s="2" r="A1864">
        <v>43301</v>
      </c>
      <c t="str" r="B1864">
        <v/>
      </c>
    </row>
    <row r="1865">
      <c s="2" r="A1865">
        <v>43304</v>
      </c>
      <c t="str" r="B1865">
        <v/>
      </c>
    </row>
    <row r="1866">
      <c s="2" r="A1866">
        <v>43305</v>
      </c>
      <c t="str" r="B1866">
        <v/>
      </c>
    </row>
    <row r="1867">
      <c s="2" r="A1867">
        <v>43306</v>
      </c>
      <c t="str" r="B1867">
        <v/>
      </c>
    </row>
    <row r="1868">
      <c s="2" r="A1868">
        <v>43307</v>
      </c>
      <c t="str" r="B1868">
        <v/>
      </c>
    </row>
    <row r="1869">
      <c s="2" r="A1869">
        <v>43308</v>
      </c>
      <c t="str" r="B1869">
        <v/>
      </c>
    </row>
    <row r="1870">
      <c s="2" r="A1870">
        <v>43311</v>
      </c>
      <c t="str" r="B1870">
        <v/>
      </c>
    </row>
    <row r="1871">
      <c s="2" r="A1871">
        <v>43312</v>
      </c>
      <c t="str" r="B1871">
        <v/>
      </c>
    </row>
    <row r="1872">
      <c s="2" r="A1872">
        <v>43313</v>
      </c>
      <c t="str" r="B1872">
        <v/>
      </c>
    </row>
    <row r="1873">
      <c s="2" r="A1873">
        <v>43314</v>
      </c>
      <c t="str" r="B1873">
        <v/>
      </c>
    </row>
    <row r="1874">
      <c s="2" r="A1874">
        <v>43315</v>
      </c>
      <c t="str" r="B1874">
        <v/>
      </c>
    </row>
    <row r="1875">
      <c s="2" r="A1875">
        <v>43318</v>
      </c>
      <c t="str" r="B1875">
        <v/>
      </c>
    </row>
    <row r="1876">
      <c s="2" r="A1876">
        <v>43319</v>
      </c>
      <c t="str" r="B1876">
        <v/>
      </c>
    </row>
    <row r="1877">
      <c s="2" r="A1877">
        <v>43320</v>
      </c>
      <c t="str" r="B1877">
        <v/>
      </c>
    </row>
    <row r="1878">
      <c s="2" r="A1878">
        <v>43321</v>
      </c>
      <c t="str" r="B1878">
        <v/>
      </c>
    </row>
    <row r="1879">
      <c s="2" r="A1879">
        <v>43322</v>
      </c>
      <c t="str" r="B1879">
        <v/>
      </c>
    </row>
    <row r="1880">
      <c s="2" r="A1880">
        <v>43325</v>
      </c>
      <c t="str" r="B1880">
        <v/>
      </c>
    </row>
    <row r="1881">
      <c s="2" r="A1881">
        <v>43326</v>
      </c>
      <c t="str" r="B1881">
        <v/>
      </c>
    </row>
    <row r="1882">
      <c s="2" r="A1882">
        <v>43327</v>
      </c>
      <c t="str" r="B1882">
        <v/>
      </c>
    </row>
    <row r="1883">
      <c s="2" r="A1883">
        <v>43328</v>
      </c>
      <c t="str" r="B1883">
        <v/>
      </c>
    </row>
    <row r="1884">
      <c s="2" r="A1884">
        <v>43329</v>
      </c>
      <c t="str" r="B1884">
        <v/>
      </c>
    </row>
    <row r="1885">
      <c s="2" r="A1885">
        <v>43332</v>
      </c>
      <c t="str" r="B1885">
        <v/>
      </c>
    </row>
    <row r="1886">
      <c s="2" r="A1886">
        <v>43333</v>
      </c>
      <c t="str" r="B1886">
        <v/>
      </c>
    </row>
    <row r="1887">
      <c s="2" r="A1887">
        <v>43334</v>
      </c>
      <c t="str" r="B1887">
        <v/>
      </c>
    </row>
    <row r="1888">
      <c s="2" r="A1888">
        <v>43335</v>
      </c>
      <c t="str" r="B1888">
        <v/>
      </c>
    </row>
    <row r="1889">
      <c s="2" r="A1889">
        <v>43336</v>
      </c>
      <c t="str" r="B1889">
        <v/>
      </c>
    </row>
    <row r="1890">
      <c s="2" r="A1890">
        <v>43339</v>
      </c>
      <c t="str" r="B1890">
        <v/>
      </c>
    </row>
    <row r="1891">
      <c s="2" r="A1891">
        <v>43340</v>
      </c>
      <c t="str" r="B1891">
        <v/>
      </c>
    </row>
    <row r="1892">
      <c s="2" r="A1892">
        <v>43341</v>
      </c>
      <c t="str" r="B1892">
        <v/>
      </c>
    </row>
    <row r="1893">
      <c s="2" r="A1893">
        <v>43342</v>
      </c>
      <c t="str" r="B1893">
        <v/>
      </c>
    </row>
    <row r="1894">
      <c s="2" r="A1894">
        <v>43343</v>
      </c>
      <c t="str" r="B1894">
        <v/>
      </c>
    </row>
    <row r="1895">
      <c s="2" r="A1895">
        <v>43346</v>
      </c>
      <c t="str" r="B1895">
        <v/>
      </c>
    </row>
    <row r="1896">
      <c s="2" r="A1896">
        <v>43347</v>
      </c>
      <c t="str" r="B1896">
        <v/>
      </c>
    </row>
    <row r="1897">
      <c s="2" r="A1897">
        <v>43348</v>
      </c>
      <c t="str" r="B1897">
        <v/>
      </c>
    </row>
    <row r="1898">
      <c s="2" r="A1898">
        <v>43349</v>
      </c>
      <c t="str" r="B1898">
        <v/>
      </c>
    </row>
    <row r="1899">
      <c s="2" r="A1899">
        <v>43350</v>
      </c>
      <c t="str" r="B1899">
        <v/>
      </c>
    </row>
    <row r="1900">
      <c s="2" r="A1900">
        <v>43353</v>
      </c>
      <c t="str" r="B1900">
        <v/>
      </c>
    </row>
    <row r="1901">
      <c s="2" r="A1901">
        <v>43354</v>
      </c>
      <c t="str" r="B1901">
        <v/>
      </c>
    </row>
    <row r="1902">
      <c s="2" r="A1902">
        <v>43355</v>
      </c>
      <c t="str" r="B1902">
        <v/>
      </c>
    </row>
    <row r="1903">
      <c s="2" r="A1903">
        <v>43356</v>
      </c>
      <c t="str" r="B1903">
        <v/>
      </c>
    </row>
    <row r="1904">
      <c s="2" r="A1904">
        <v>43357</v>
      </c>
      <c t="str" r="B1904">
        <v/>
      </c>
    </row>
    <row r="1905">
      <c s="2" r="A1905">
        <v>43360</v>
      </c>
      <c t="str" r="B1905">
        <v/>
      </c>
    </row>
    <row r="1906">
      <c s="2" r="A1906">
        <v>43361</v>
      </c>
      <c t="str" r="B1906">
        <v/>
      </c>
    </row>
    <row r="1907">
      <c s="2" r="A1907">
        <v>43362</v>
      </c>
      <c t="str" r="B1907">
        <v/>
      </c>
    </row>
    <row r="1908">
      <c s="2" r="A1908">
        <v>43363</v>
      </c>
      <c t="str" r="B1908">
        <v/>
      </c>
    </row>
    <row r="1909">
      <c s="2" r="A1909">
        <v>43364</v>
      </c>
      <c t="str" r="B1909">
        <v/>
      </c>
    </row>
    <row r="1910">
      <c s="2" r="A1910">
        <v>43367</v>
      </c>
      <c t="str" r="B1910">
        <v/>
      </c>
    </row>
    <row r="1911">
      <c s="2" r="A1911">
        <v>43368</v>
      </c>
      <c t="str" r="B1911">
        <v/>
      </c>
    </row>
    <row r="1912">
      <c s="2" r="A1912">
        <v>43369</v>
      </c>
      <c t="str" r="B1912">
        <v/>
      </c>
    </row>
    <row r="1913">
      <c s="2" r="A1913">
        <v>43370</v>
      </c>
      <c t="str" r="B1913">
        <v/>
      </c>
    </row>
    <row r="1914">
      <c s="2" r="A1914">
        <v>43371</v>
      </c>
      <c t="str" r="B1914">
        <v/>
      </c>
    </row>
    <row r="1915">
      <c s="2" r="A1915">
        <v>43374</v>
      </c>
      <c t="str" r="B1915">
        <v/>
      </c>
    </row>
    <row r="1916">
      <c s="2" r="A1916">
        <v>43375</v>
      </c>
      <c t="str" r="B1916">
        <v/>
      </c>
    </row>
    <row r="1917">
      <c s="2" r="A1917">
        <v>43376</v>
      </c>
      <c t="str" r="B1917">
        <v/>
      </c>
    </row>
    <row r="1918">
      <c s="2" r="A1918">
        <v>43377</v>
      </c>
      <c t="str" r="B1918">
        <v/>
      </c>
    </row>
    <row r="1919">
      <c s="2" r="A1919">
        <v>43378</v>
      </c>
      <c t="str" r="B1919">
        <v/>
      </c>
    </row>
    <row r="1920">
      <c s="2" r="A1920">
        <v>43381</v>
      </c>
      <c t="str" r="B1920">
        <v/>
      </c>
    </row>
    <row r="1921">
      <c s="2" r="A1921">
        <v>43382</v>
      </c>
      <c t="str" r="B1921">
        <v/>
      </c>
    </row>
    <row r="1922">
      <c s="2" r="A1922">
        <v>43383</v>
      </c>
      <c t="str" r="B1922">
        <v/>
      </c>
    </row>
    <row r="1923">
      <c s="2" r="A1923">
        <v>43384</v>
      </c>
      <c t="str" r="B1923">
        <v/>
      </c>
    </row>
    <row r="1924">
      <c s="2" r="A1924">
        <v>43385</v>
      </c>
      <c t="str" r="B1924">
        <v/>
      </c>
    </row>
    <row r="1925">
      <c s="2" r="A1925">
        <v>43388</v>
      </c>
      <c t="str" r="B1925">
        <v/>
      </c>
    </row>
    <row r="1926">
      <c s="2" r="A1926">
        <v>43389</v>
      </c>
      <c t="str" r="B1926">
        <v/>
      </c>
    </row>
    <row r="1927">
      <c s="2" r="A1927">
        <v>43390</v>
      </c>
      <c t="str" r="B1927">
        <v/>
      </c>
    </row>
    <row r="1928">
      <c s="2" r="A1928">
        <v>43391</v>
      </c>
      <c t="str" r="B1928">
        <v/>
      </c>
    </row>
    <row r="1929">
      <c s="2" r="A1929">
        <v>43392</v>
      </c>
      <c t="str" r="B1929">
        <v/>
      </c>
    </row>
    <row r="1930">
      <c s="2" r="A1930">
        <v>43395</v>
      </c>
      <c t="str" r="B1930">
        <v/>
      </c>
    </row>
    <row r="1931">
      <c s="2" r="A1931">
        <v>43396</v>
      </c>
      <c t="str" r="B1931">
        <v/>
      </c>
    </row>
    <row r="1932">
      <c s="2" r="A1932">
        <v>43397</v>
      </c>
      <c t="str" r="B1932">
        <v/>
      </c>
    </row>
    <row r="1933">
      <c s="2" r="A1933">
        <v>43398</v>
      </c>
      <c t="str" r="B1933">
        <v/>
      </c>
    </row>
    <row r="1934">
      <c s="2" r="A1934">
        <v>43399</v>
      </c>
      <c t="str" r="B1934">
        <v/>
      </c>
    </row>
    <row r="1935">
      <c s="2" r="A1935">
        <v>43402</v>
      </c>
      <c t="str" r="B1935">
        <v/>
      </c>
    </row>
    <row r="1936">
      <c s="2" r="A1936">
        <v>43403</v>
      </c>
      <c t="str" r="B1936">
        <v/>
      </c>
    </row>
    <row r="1937">
      <c s="2" r="A1937">
        <v>43404</v>
      </c>
      <c t="str" r="B1937">
        <v/>
      </c>
    </row>
    <row r="1938">
      <c s="2" r="A1938">
        <v>43405</v>
      </c>
      <c t="str" r="B1938">
        <v/>
      </c>
    </row>
    <row r="1939">
      <c s="2" r="A1939">
        <v>43406</v>
      </c>
      <c t="str" r="B1939">
        <v/>
      </c>
    </row>
    <row r="1940">
      <c s="2" r="A1940">
        <v>43409</v>
      </c>
      <c t="str" r="B1940">
        <v/>
      </c>
    </row>
    <row r="1941">
      <c s="2" r="A1941">
        <v>43410</v>
      </c>
      <c t="str" r="B1941">
        <v/>
      </c>
    </row>
    <row r="1942">
      <c s="2" r="A1942">
        <v>43411</v>
      </c>
      <c t="str" r="B1942">
        <v/>
      </c>
    </row>
    <row r="1943">
      <c s="2" r="A1943">
        <v>43412</v>
      </c>
      <c t="str" r="B1943">
        <v/>
      </c>
    </row>
    <row r="1944">
      <c s="2" r="A1944">
        <v>43413</v>
      </c>
      <c t="str" r="B1944">
        <v/>
      </c>
    </row>
    <row r="1945">
      <c s="2" r="A1945">
        <v>43416</v>
      </c>
      <c t="str" r="B1945">
        <v/>
      </c>
    </row>
    <row r="1946">
      <c s="2" r="A1946">
        <v>43417</v>
      </c>
      <c t="str" r="B1946">
        <v/>
      </c>
    </row>
    <row r="1947">
      <c s="2" r="A1947">
        <v>43418</v>
      </c>
      <c t="str" r="B1947">
        <v/>
      </c>
    </row>
    <row r="1948">
      <c s="2" r="A1948">
        <v>43419</v>
      </c>
      <c t="str" r="B1948">
        <v/>
      </c>
    </row>
    <row r="1949">
      <c s="2" r="A1949">
        <v>43420</v>
      </c>
      <c t="str" r="B1949">
        <v/>
      </c>
    </row>
    <row r="1950">
      <c s="2" r="A1950">
        <v>43423</v>
      </c>
      <c t="str" r="B1950">
        <v/>
      </c>
    </row>
    <row r="1951">
      <c s="2" r="A1951">
        <v>43424</v>
      </c>
      <c t="str" r="B1951">
        <v/>
      </c>
    </row>
    <row r="1952">
      <c s="2" r="A1952">
        <v>43425</v>
      </c>
      <c t="str" r="B1952">
        <v/>
      </c>
    </row>
    <row r="1953">
      <c s="2" r="A1953">
        <v>43426</v>
      </c>
      <c t="str" r="B1953">
        <v/>
      </c>
    </row>
    <row r="1954">
      <c s="2" r="A1954">
        <v>43427</v>
      </c>
      <c t="str" r="B1954">
        <v/>
      </c>
    </row>
    <row r="1955">
      <c s="2" r="A1955">
        <v>43430</v>
      </c>
      <c t="str" r="B1955">
        <v/>
      </c>
    </row>
    <row r="1956">
      <c s="2" r="A1956">
        <v>43431</v>
      </c>
      <c t="str" r="B1956">
        <v/>
      </c>
    </row>
    <row r="1957">
      <c s="2" r="A1957">
        <v>43432</v>
      </c>
      <c t="str" r="B1957">
        <v/>
      </c>
    </row>
    <row r="1958">
      <c s="2" r="A1958">
        <v>43433</v>
      </c>
      <c t="str" r="B1958">
        <v/>
      </c>
    </row>
    <row r="1959">
      <c s="2" r="A1959">
        <v>43434</v>
      </c>
      <c t="str" r="B1959">
        <v/>
      </c>
    </row>
    <row r="1960">
      <c s="2" r="A1960">
        <v>43437</v>
      </c>
      <c t="str" r="B1960">
        <v/>
      </c>
    </row>
    <row r="1961">
      <c s="2" r="A1961">
        <v>43438</v>
      </c>
      <c t="str" r="B1961">
        <v/>
      </c>
    </row>
    <row r="1962">
      <c s="2" r="A1962">
        <v>43439</v>
      </c>
      <c t="str" r="B1962">
        <v/>
      </c>
    </row>
    <row r="1963">
      <c s="2" r="A1963">
        <v>43440</v>
      </c>
      <c t="str" r="B1963">
        <v/>
      </c>
    </row>
    <row r="1964">
      <c s="2" r="A1964">
        <v>43441</v>
      </c>
      <c t="str" r="B1964">
        <v/>
      </c>
    </row>
    <row r="1965">
      <c s="2" r="A1965">
        <v>43444</v>
      </c>
      <c t="str" r="B1965">
        <v/>
      </c>
    </row>
    <row r="1966">
      <c s="2" r="A1966">
        <v>43445</v>
      </c>
      <c t="str" r="B1966">
        <v/>
      </c>
    </row>
    <row r="1967">
      <c s="2" r="A1967">
        <v>43446</v>
      </c>
      <c t="str" r="B1967">
        <v/>
      </c>
    </row>
    <row r="1968">
      <c s="2" r="A1968">
        <v>43447</v>
      </c>
      <c t="str" r="B1968">
        <v/>
      </c>
    </row>
    <row r="1969">
      <c s="2" r="A1969">
        <v>43448</v>
      </c>
      <c t="str" r="B1969">
        <v/>
      </c>
    </row>
    <row r="1970">
      <c s="2" r="A1970">
        <v>43451</v>
      </c>
      <c t="str" r="B1970">
        <v/>
      </c>
    </row>
    <row r="1971">
      <c s="2" r="A1971">
        <v>43452</v>
      </c>
      <c t="str" r="B1971">
        <v/>
      </c>
    </row>
    <row r="1972">
      <c s="2" r="A1972">
        <v>43453</v>
      </c>
      <c t="str" r="B1972">
        <v/>
      </c>
    </row>
    <row r="1973">
      <c s="2" r="A1973">
        <v>43454</v>
      </c>
      <c t="str" r="B1973">
        <v/>
      </c>
    </row>
    <row r="1974">
      <c s="2" r="A1974">
        <v>43455</v>
      </c>
      <c t="str" r="B1974">
        <v/>
      </c>
    </row>
    <row r="1975">
      <c s="2" r="A1975">
        <v>43458</v>
      </c>
      <c t="str" r="B1975">
        <v/>
      </c>
    </row>
    <row r="1976">
      <c s="2" r="A1976">
        <v>43459</v>
      </c>
      <c t="str" r="B1976">
        <v/>
      </c>
    </row>
    <row r="1977">
      <c s="2" r="A1977">
        <v>43460</v>
      </c>
      <c t="str" r="B1977">
        <v/>
      </c>
    </row>
    <row r="1978">
      <c s="2" r="A1978">
        <v>43461</v>
      </c>
      <c t="str" r="B1978">
        <v/>
      </c>
    </row>
    <row r="1979">
      <c s="2" r="A1979">
        <v>43462</v>
      </c>
      <c t="str" r="B1979">
        <v/>
      </c>
    </row>
    <row r="1980">
      <c s="2" r="A1980">
        <v>43465</v>
      </c>
      <c t="str" r="B1980">
        <v/>
      </c>
    </row>
    <row r="1981">
      <c s="2" r="A1981">
        <v>43466</v>
      </c>
      <c t="str" r="B1981">
        <v/>
      </c>
    </row>
    <row r="1982">
      <c s="2" r="A1982">
        <v>43467</v>
      </c>
      <c t="str" r="B1982">
        <v/>
      </c>
    </row>
    <row r="1983">
      <c s="2" r="A1983">
        <v>43468</v>
      </c>
      <c t="str" r="B1983">
        <v/>
      </c>
    </row>
    <row r="1984">
      <c s="2" r="A1984">
        <v>43469</v>
      </c>
      <c t="str" r="B1984">
        <v/>
      </c>
    </row>
    <row r="1985">
      <c s="2" r="A1985">
        <v>43472</v>
      </c>
      <c t="str" r="B1985">
        <v/>
      </c>
    </row>
    <row r="1986">
      <c s="2" r="A1986">
        <v>43473</v>
      </c>
      <c t="str" r="B1986">
        <v/>
      </c>
    </row>
    <row r="1987">
      <c s="2" r="A1987">
        <v>43474</v>
      </c>
      <c t="str" r="B1987">
        <v/>
      </c>
    </row>
    <row r="1988">
      <c s="2" r="A1988">
        <v>43475</v>
      </c>
      <c t="str" r="B1988">
        <v/>
      </c>
    </row>
    <row r="1989">
      <c s="2" r="A1989">
        <v>43476</v>
      </c>
      <c t="str" r="B1989">
        <v/>
      </c>
    </row>
    <row r="1990">
      <c s="2" r="A1990">
        <v>43479</v>
      </c>
      <c t="str" r="B1990">
        <v/>
      </c>
    </row>
    <row r="1991">
      <c s="2" r="A1991">
        <v>43480</v>
      </c>
      <c t="str" r="B1991">
        <v/>
      </c>
    </row>
    <row r="1992">
      <c s="2" r="A1992">
        <v>43481</v>
      </c>
      <c t="str" r="B1992">
        <v/>
      </c>
    </row>
    <row r="1993">
      <c s="2" r="A1993">
        <v>43482</v>
      </c>
      <c t="str" r="B1993">
        <v/>
      </c>
    </row>
    <row r="1994">
      <c s="2" r="A1994">
        <v>43483</v>
      </c>
      <c t="str" r="B1994">
        <v/>
      </c>
    </row>
    <row r="1995">
      <c s="2" r="A1995">
        <v>43486</v>
      </c>
      <c t="str" r="B1995">
        <v/>
      </c>
    </row>
    <row r="1996">
      <c s="2" r="A1996">
        <v>43487</v>
      </c>
      <c t="str" r="B1996">
        <v/>
      </c>
    </row>
    <row r="1997">
      <c s="2" r="A1997">
        <v>43488</v>
      </c>
      <c t="str" r="B1997">
        <v/>
      </c>
    </row>
    <row r="1998">
      <c s="2" r="A1998">
        <v>43489</v>
      </c>
      <c t="str" r="B1998">
        <v/>
      </c>
    </row>
    <row r="1999">
      <c s="2" r="A1999">
        <v>43490</v>
      </c>
      <c t="str" r="B1999">
        <v/>
      </c>
    </row>
    <row r="2000">
      <c s="2" r="A2000">
        <v>43493</v>
      </c>
      <c t="str" r="B2000">
        <v/>
      </c>
    </row>
    <row r="2001">
      <c s="2" r="A2001">
        <v>43494</v>
      </c>
      <c t="str" r="B2001">
        <v/>
      </c>
    </row>
    <row r="2002">
      <c s="2" r="A2002">
        <v>43495</v>
      </c>
      <c t="str" r="B2002">
        <v/>
      </c>
    </row>
    <row r="2003">
      <c s="2" r="A2003">
        <v>43496</v>
      </c>
      <c t="str" r="B2003">
        <v/>
      </c>
    </row>
    <row r="2004">
      <c s="2" r="A2004">
        <v>43497</v>
      </c>
      <c t="str" r="B2004">
        <v/>
      </c>
    </row>
    <row r="2005">
      <c s="2" r="A2005">
        <v>43500</v>
      </c>
      <c t="str" r="B2005">
        <v/>
      </c>
    </row>
    <row r="2006">
      <c s="2" r="A2006">
        <v>43501</v>
      </c>
      <c t="str" r="B2006">
        <v/>
      </c>
    </row>
    <row r="2007">
      <c s="2" r="A2007">
        <v>43502</v>
      </c>
      <c t="str" r="B2007">
        <v/>
      </c>
    </row>
    <row r="2008">
      <c s="2" r="A2008">
        <v>43503</v>
      </c>
      <c t="str" r="B2008">
        <v/>
      </c>
    </row>
    <row r="2009">
      <c s="2" r="A2009">
        <v>43504</v>
      </c>
      <c t="str" r="B2009">
        <v/>
      </c>
    </row>
    <row r="2010">
      <c s="2" r="A2010">
        <v>43507</v>
      </c>
      <c t="str" r="B2010">
        <v/>
      </c>
    </row>
    <row r="2011">
      <c s="2" r="A2011">
        <v>43508</v>
      </c>
      <c t="str" r="B2011">
        <v/>
      </c>
    </row>
    <row r="2012">
      <c s="2" r="A2012">
        <v>43509</v>
      </c>
      <c t="str" r="B2012">
        <v/>
      </c>
    </row>
    <row r="2013">
      <c s="2" r="A2013">
        <v>43510</v>
      </c>
      <c t="str" r="B2013">
        <v/>
      </c>
    </row>
    <row r="2014">
      <c s="2" r="A2014">
        <v>43511</v>
      </c>
      <c t="str" r="B2014">
        <v/>
      </c>
    </row>
    <row r="2015">
      <c s="2" r="A2015">
        <v>43514</v>
      </c>
      <c t="str" r="B2015">
        <v/>
      </c>
    </row>
    <row r="2016">
      <c s="2" r="A2016">
        <v>43515</v>
      </c>
      <c t="str" r="B2016">
        <v/>
      </c>
    </row>
    <row r="2017">
      <c s="2" r="A2017">
        <v>43516</v>
      </c>
      <c t="str" r="B2017">
        <v/>
      </c>
    </row>
    <row r="2018">
      <c s="2" r="A2018">
        <v>43517</v>
      </c>
      <c t="str" r="B2018">
        <v/>
      </c>
    </row>
    <row r="2019">
      <c s="2" r="A2019">
        <v>43518</v>
      </c>
      <c t="str" r="B2019">
        <v/>
      </c>
    </row>
    <row r="2020">
      <c s="2" r="A2020">
        <v>43521</v>
      </c>
      <c t="str" r="B2020">
        <v/>
      </c>
    </row>
    <row r="2021">
      <c s="2" r="A2021">
        <v>43522</v>
      </c>
      <c t="str" r="B2021">
        <v/>
      </c>
    </row>
    <row r="2022">
      <c s="2" r="A2022">
        <v>43523</v>
      </c>
      <c t="str" r="B2022">
        <v/>
      </c>
    </row>
    <row r="2023">
      <c s="2" r="A2023">
        <v>43524</v>
      </c>
      <c t="str" r="B2023">
        <v/>
      </c>
    </row>
    <row r="2024">
      <c s="2" r="A2024">
        <v>43525</v>
      </c>
      <c t="str" r="B2024">
        <v/>
      </c>
    </row>
    <row r="2025">
      <c s="2" r="A2025">
        <v>43528</v>
      </c>
      <c t="str" r="B2025">
        <v/>
      </c>
    </row>
    <row r="2026">
      <c s="2" r="A2026">
        <v>43529</v>
      </c>
      <c t="str" r="B2026">
        <v/>
      </c>
    </row>
    <row r="2027">
      <c s="2" r="A2027">
        <v>43530</v>
      </c>
      <c t="str" r="B2027">
        <v/>
      </c>
    </row>
    <row r="2028">
      <c s="2" r="A2028">
        <v>43531</v>
      </c>
      <c t="str" r="B2028">
        <v/>
      </c>
    </row>
    <row r="2029">
      <c s="2" r="A2029">
        <v>43532</v>
      </c>
      <c t="str" r="B2029">
        <v/>
      </c>
    </row>
    <row r="2030">
      <c s="2" r="A2030">
        <v>43535</v>
      </c>
      <c t="str" r="B2030">
        <v/>
      </c>
    </row>
    <row r="2031">
      <c s="2" r="A2031">
        <v>43536</v>
      </c>
      <c t="str" r="B2031">
        <v/>
      </c>
    </row>
    <row r="2032">
      <c s="2" r="A2032">
        <v>43537</v>
      </c>
      <c t="str" r="B2032">
        <v/>
      </c>
    </row>
    <row r="2033">
      <c s="2" r="A2033">
        <v>43538</v>
      </c>
      <c t="str" r="B2033">
        <v/>
      </c>
    </row>
    <row r="2034">
      <c s="2" r="A2034">
        <v>43539</v>
      </c>
      <c t="str" r="B2034">
        <v/>
      </c>
    </row>
    <row r="2035">
      <c s="2" r="A2035">
        <v>43542</v>
      </c>
      <c t="str" r="B2035">
        <v/>
      </c>
    </row>
    <row r="2036">
      <c s="2" r="A2036">
        <v>43543</v>
      </c>
      <c t="str" r="B2036">
        <v/>
      </c>
    </row>
    <row r="2037">
      <c s="2" r="A2037">
        <v>43544</v>
      </c>
      <c t="str" r="B2037">
        <v/>
      </c>
    </row>
    <row r="2038">
      <c s="2" r="A2038">
        <v>43545</v>
      </c>
      <c t="str" r="B2038">
        <v/>
      </c>
    </row>
    <row r="2039">
      <c s="2" r="A2039">
        <v>43546</v>
      </c>
      <c t="str" r="B2039">
        <v/>
      </c>
    </row>
    <row r="2040">
      <c s="2" r="A2040">
        <v>43549</v>
      </c>
      <c t="str" r="B2040">
        <v/>
      </c>
    </row>
    <row r="2041">
      <c s="2" r="A2041">
        <v>43550</v>
      </c>
      <c t="str" r="B2041">
        <v/>
      </c>
    </row>
    <row r="2042">
      <c s="2" r="A2042">
        <v>43551</v>
      </c>
      <c t="str" r="B2042">
        <v/>
      </c>
    </row>
    <row r="2043">
      <c s="2" r="A2043">
        <v>43552</v>
      </c>
      <c t="str" r="B2043">
        <v/>
      </c>
    </row>
    <row r="2044">
      <c s="2" r="A2044">
        <v>43553</v>
      </c>
      <c t="str" r="B2044">
        <v/>
      </c>
    </row>
    <row r="2045">
      <c s="2" r="A2045">
        <v>43556</v>
      </c>
      <c t="str" r="B2045">
        <v/>
      </c>
    </row>
    <row r="2046">
      <c s="2" r="A2046">
        <v>43557</v>
      </c>
      <c t="str" r="B2046">
        <v/>
      </c>
    </row>
    <row r="2047">
      <c s="2" r="A2047">
        <v>43558</v>
      </c>
      <c t="str" r="B2047">
        <v/>
      </c>
    </row>
    <row r="2048">
      <c s="2" r="A2048">
        <v>43559</v>
      </c>
      <c t="str" r="B2048">
        <v/>
      </c>
    </row>
    <row r="2049">
      <c s="2" r="A2049">
        <v>43560</v>
      </c>
      <c t="str" r="B2049">
        <v/>
      </c>
    </row>
    <row r="2050">
      <c s="2" r="A2050">
        <v>43563</v>
      </c>
      <c t="str" r="B2050">
        <v/>
      </c>
    </row>
    <row r="2051">
      <c s="2" r="A2051">
        <v>43564</v>
      </c>
      <c t="str" r="B2051">
        <v/>
      </c>
    </row>
    <row r="2052">
      <c s="2" r="A2052">
        <v>43565</v>
      </c>
      <c t="str" r="B2052">
        <v/>
      </c>
    </row>
    <row r="2053">
      <c s="2" r="A2053">
        <v>43566</v>
      </c>
      <c t="str" r="B2053">
        <v/>
      </c>
    </row>
    <row r="2054">
      <c s="2" r="A2054">
        <v>43567</v>
      </c>
      <c t="str" r="B2054">
        <v/>
      </c>
    </row>
    <row r="2055">
      <c s="2" r="A2055">
        <v>43570</v>
      </c>
      <c t="str" r="B2055">
        <v/>
      </c>
    </row>
    <row r="2056">
      <c s="2" r="A2056">
        <v>43571</v>
      </c>
      <c t="str" r="B2056">
        <v/>
      </c>
    </row>
    <row r="2057">
      <c s="2" r="A2057">
        <v>43572</v>
      </c>
      <c t="str" r="B2057">
        <v/>
      </c>
    </row>
    <row r="2058">
      <c s="2" r="A2058">
        <v>43573</v>
      </c>
      <c t="str" r="B2058">
        <v/>
      </c>
    </row>
    <row r="2059">
      <c s="2" r="A2059">
        <v>43574</v>
      </c>
      <c t="str" r="B2059">
        <v/>
      </c>
    </row>
    <row r="2060">
      <c s="2" r="A2060">
        <v>43577</v>
      </c>
      <c t="str" r="B2060">
        <v/>
      </c>
    </row>
    <row r="2061">
      <c s="2" r="A2061">
        <v>43578</v>
      </c>
      <c t="str" r="B2061">
        <v/>
      </c>
    </row>
    <row r="2062">
      <c s="2" r="A2062">
        <v>43579</v>
      </c>
      <c t="str" r="B2062">
        <v/>
      </c>
    </row>
    <row r="2063">
      <c s="2" r="A2063">
        <v>43580</v>
      </c>
      <c t="str" r="B2063">
        <v/>
      </c>
    </row>
    <row r="2064">
      <c s="2" r="A2064">
        <v>43581</v>
      </c>
      <c t="str" r="B2064">
        <v/>
      </c>
    </row>
    <row r="2065">
      <c s="2" r="A2065">
        <v>43584</v>
      </c>
      <c t="str" r="B2065">
        <v/>
      </c>
    </row>
    <row r="2066">
      <c s="2" r="A2066">
        <v>43585</v>
      </c>
      <c t="str" r="B2066">
        <v/>
      </c>
    </row>
    <row r="2067">
      <c s="2" r="A2067">
        <v>43586</v>
      </c>
      <c t="str" r="B2067">
        <v/>
      </c>
    </row>
    <row r="2068">
      <c s="2" r="A2068">
        <v>43587</v>
      </c>
      <c t="str" r="B2068">
        <v/>
      </c>
    </row>
    <row r="2069">
      <c s="2" r="A2069">
        <v>43588</v>
      </c>
      <c t="str" r="B2069">
        <v/>
      </c>
    </row>
    <row r="2070">
      <c s="2" r="A2070">
        <v>43591</v>
      </c>
      <c t="str" r="B2070">
        <v/>
      </c>
    </row>
    <row r="2071">
      <c s="2" r="A2071">
        <v>43592</v>
      </c>
      <c t="str" r="B2071">
        <v/>
      </c>
    </row>
    <row r="2072">
      <c s="2" r="A2072">
        <v>43593</v>
      </c>
      <c t="str" r="B2072">
        <v/>
      </c>
    </row>
    <row r="2073">
      <c s="2" r="A2073">
        <v>43594</v>
      </c>
      <c t="str" r="B2073">
        <v/>
      </c>
    </row>
    <row r="2074">
      <c s="2" r="A2074">
        <v>43595</v>
      </c>
      <c t="str" r="B2074">
        <v/>
      </c>
    </row>
    <row r="2075">
      <c s="2" r="A2075">
        <v>43598</v>
      </c>
      <c t="str" r="B2075">
        <v/>
      </c>
    </row>
    <row r="2076">
      <c s="2" r="A2076">
        <v>43599</v>
      </c>
      <c t="str" r="B2076">
        <v/>
      </c>
    </row>
    <row r="2077">
      <c s="2" r="A2077">
        <v>43600</v>
      </c>
      <c t="str" r="B2077">
        <v/>
      </c>
    </row>
    <row r="2078">
      <c s="2" r="A2078">
        <v>43601</v>
      </c>
      <c t="str" r="B2078">
        <v/>
      </c>
    </row>
    <row r="2079">
      <c s="2" r="A2079">
        <v>43602</v>
      </c>
      <c t="str" r="B2079">
        <v/>
      </c>
    </row>
    <row r="2080">
      <c s="2" r="A2080">
        <v>43605</v>
      </c>
      <c t="str" r="B2080">
        <v/>
      </c>
    </row>
    <row r="2081">
      <c s="2" r="A2081">
        <v>43606</v>
      </c>
      <c t="str" r="B2081">
        <v/>
      </c>
    </row>
    <row r="2082">
      <c s="2" r="A2082">
        <v>43607</v>
      </c>
      <c t="str" r="B2082">
        <v/>
      </c>
    </row>
    <row r="2083">
      <c s="2" r="A2083">
        <v>43608</v>
      </c>
      <c t="str" r="B2083">
        <v/>
      </c>
    </row>
    <row r="2084">
      <c s="2" r="A2084">
        <v>43609</v>
      </c>
      <c t="str" r="B2084">
        <v/>
      </c>
    </row>
    <row r="2085">
      <c s="2" r="A2085">
        <v>43612</v>
      </c>
      <c t="str" r="B2085">
        <v/>
      </c>
    </row>
    <row r="2086">
      <c s="2" r="A2086">
        <v>43613</v>
      </c>
      <c t="str" r="B2086">
        <v/>
      </c>
    </row>
    <row r="2087">
      <c s="2" r="A2087">
        <v>43614</v>
      </c>
      <c t="str" r="B2087">
        <v/>
      </c>
    </row>
    <row r="2088">
      <c s="2" r="A2088">
        <v>43615</v>
      </c>
      <c t="str" r="B2088">
        <v/>
      </c>
    </row>
    <row r="2089">
      <c s="2" r="A2089">
        <v>43616</v>
      </c>
      <c t="str" r="B2089">
        <v/>
      </c>
    </row>
    <row r="2090">
      <c s="2" r="A2090">
        <v>43619</v>
      </c>
      <c t="str" r="B2090">
        <v/>
      </c>
    </row>
    <row r="2091">
      <c s="2" r="A2091">
        <v>43620</v>
      </c>
      <c t="str" r="B2091">
        <v/>
      </c>
    </row>
    <row r="2092">
      <c s="2" r="A2092">
        <v>43621</v>
      </c>
      <c t="str" r="B2092">
        <v/>
      </c>
    </row>
    <row r="2093">
      <c s="2" r="A2093">
        <v>43622</v>
      </c>
      <c t="str" r="B2093">
        <v/>
      </c>
    </row>
    <row r="2094">
      <c s="2" r="A2094">
        <v>43623</v>
      </c>
      <c t="str" r="B2094">
        <v/>
      </c>
    </row>
    <row r="2095">
      <c s="2" r="A2095">
        <v>43626</v>
      </c>
      <c t="str" r="B2095">
        <v/>
      </c>
    </row>
    <row r="2096">
      <c s="2" r="A2096">
        <v>43627</v>
      </c>
      <c t="str" r="B2096">
        <v/>
      </c>
    </row>
    <row r="2097">
      <c s="2" r="A2097">
        <v>43628</v>
      </c>
      <c t="str" r="B2097">
        <v/>
      </c>
    </row>
    <row r="2098">
      <c s="2" r="A2098">
        <v>43629</v>
      </c>
      <c t="str" r="B2098">
        <v/>
      </c>
    </row>
    <row r="2099">
      <c s="2" r="A2099">
        <v>43630</v>
      </c>
      <c t="str" r="B2099">
        <v/>
      </c>
    </row>
    <row r="2100">
      <c s="2" r="A2100">
        <v>43633</v>
      </c>
      <c t="str" r="B2100">
        <v/>
      </c>
    </row>
    <row r="2101">
      <c s="2" r="A2101">
        <v>43634</v>
      </c>
      <c t="str" r="B2101">
        <v/>
      </c>
    </row>
    <row r="2102">
      <c s="2" r="A2102">
        <v>43635</v>
      </c>
      <c t="str" r="B2102">
        <v/>
      </c>
    </row>
    <row r="2103">
      <c s="2" r="A2103">
        <v>43636</v>
      </c>
      <c t="str" r="B2103">
        <v/>
      </c>
    </row>
    <row r="2104">
      <c s="2" r="A2104">
        <v>43637</v>
      </c>
      <c t="str" r="B2104">
        <v/>
      </c>
    </row>
    <row r="2105">
      <c s="2" r="A2105">
        <v>43640</v>
      </c>
      <c t="str" r="B2105">
        <v/>
      </c>
    </row>
    <row r="2106">
      <c s="2" r="A2106">
        <v>43641</v>
      </c>
      <c t="str" r="B2106">
        <v/>
      </c>
    </row>
    <row r="2107">
      <c s="2" r="A2107">
        <v>43642</v>
      </c>
      <c t="str" r="B2107">
        <v/>
      </c>
    </row>
    <row r="2108">
      <c s="2" r="A2108">
        <v>43643</v>
      </c>
      <c t="str" r="B2108">
        <v/>
      </c>
    </row>
    <row r="2109">
      <c s="2" r="A2109">
        <v>43644</v>
      </c>
      <c t="str" r="B2109">
        <v/>
      </c>
    </row>
    <row r="2110">
      <c s="2" r="A2110">
        <v>43647</v>
      </c>
      <c t="str" r="B2110">
        <v/>
      </c>
    </row>
    <row r="2111">
      <c s="2" r="A2111">
        <v>43648</v>
      </c>
      <c t="str" r="B2111">
        <v/>
      </c>
    </row>
    <row r="2112">
      <c s="2" r="A2112">
        <v>43649</v>
      </c>
      <c t="str" r="B2112">
        <v/>
      </c>
    </row>
    <row r="2113">
      <c s="2" r="A2113">
        <v>43650</v>
      </c>
      <c t="str" r="B2113">
        <v/>
      </c>
    </row>
    <row r="2114">
      <c s="2" r="A2114">
        <v>43651</v>
      </c>
      <c t="str" r="B2114">
        <v/>
      </c>
    </row>
    <row r="2115">
      <c s="2" r="A2115">
        <v>43654</v>
      </c>
      <c t="str" r="B2115">
        <v/>
      </c>
    </row>
    <row r="2116">
      <c s="2" r="A2116">
        <v>43655</v>
      </c>
      <c t="str" r="B2116">
        <v/>
      </c>
    </row>
    <row r="2117">
      <c s="2" r="A2117">
        <v>43656</v>
      </c>
      <c t="str" r="B2117">
        <v/>
      </c>
    </row>
    <row r="2118">
      <c s="2" r="A2118">
        <v>43657</v>
      </c>
      <c t="str" r="B2118">
        <v/>
      </c>
    </row>
    <row r="2119">
      <c s="2" r="A2119">
        <v>43658</v>
      </c>
      <c t="str" r="B2119">
        <v/>
      </c>
    </row>
    <row r="2120">
      <c s="2" r="A2120">
        <v>43661</v>
      </c>
      <c t="str" r="B2120">
        <v/>
      </c>
    </row>
    <row r="2121">
      <c s="2" r="A2121">
        <v>43662</v>
      </c>
      <c t="str" r="B2121">
        <v/>
      </c>
    </row>
    <row r="2122">
      <c s="2" r="A2122">
        <v>43663</v>
      </c>
      <c t="str" r="B2122">
        <v/>
      </c>
    </row>
    <row r="2123">
      <c s="2" r="A2123">
        <v>43664</v>
      </c>
      <c t="str" r="B2123">
        <v/>
      </c>
    </row>
    <row r="2124">
      <c s="2" r="A2124">
        <v>43665</v>
      </c>
      <c t="str" r="B2124">
        <v/>
      </c>
    </row>
    <row r="2125">
      <c s="2" r="A2125">
        <v>43668</v>
      </c>
      <c t="str" r="B2125">
        <v/>
      </c>
    </row>
    <row r="2126">
      <c s="2" r="A2126">
        <v>43669</v>
      </c>
      <c t="str" r="B2126">
        <v/>
      </c>
    </row>
    <row r="2127">
      <c s="2" r="A2127">
        <v>43670</v>
      </c>
      <c t="str" r="B2127">
        <v/>
      </c>
    </row>
    <row r="2128">
      <c s="2" r="A2128">
        <v>43671</v>
      </c>
      <c t="str" r="B2128">
        <v/>
      </c>
    </row>
    <row r="2129">
      <c s="2" r="A2129">
        <v>43672</v>
      </c>
      <c t="str" r="B2129">
        <v/>
      </c>
    </row>
    <row r="2130">
      <c s="2" r="A2130">
        <v>43675</v>
      </c>
      <c t="str" r="B2130">
        <v/>
      </c>
    </row>
    <row r="2131">
      <c s="2" r="A2131">
        <v>43676</v>
      </c>
      <c t="str" r="B2131">
        <v/>
      </c>
    </row>
    <row r="2132">
      <c s="2" r="A2132">
        <v>43677</v>
      </c>
      <c t="str" r="B2132">
        <v/>
      </c>
    </row>
    <row r="2133">
      <c s="2" r="A2133">
        <v>43678</v>
      </c>
      <c t="str" r="B2133">
        <v/>
      </c>
    </row>
    <row r="2134">
      <c s="2" r="A2134">
        <v>43679</v>
      </c>
      <c t="str" r="B2134">
        <v/>
      </c>
    </row>
    <row r="2135">
      <c s="2" r="A2135">
        <v>43682</v>
      </c>
      <c t="str" r="B2135">
        <v/>
      </c>
    </row>
    <row r="2136">
      <c s="2" r="A2136">
        <v>43683</v>
      </c>
      <c t="str" r="B2136">
        <v/>
      </c>
    </row>
    <row r="2137">
      <c s="2" r="A2137">
        <v>43684</v>
      </c>
      <c t="str" r="B2137">
        <v/>
      </c>
    </row>
    <row r="2138">
      <c s="2" r="A2138">
        <v>43685</v>
      </c>
      <c t="str" r="B2138">
        <v/>
      </c>
    </row>
    <row r="2139">
      <c s="2" r="A2139">
        <v>43686</v>
      </c>
      <c t="str" r="B2139">
        <v/>
      </c>
    </row>
    <row r="2140">
      <c s="2" r="A2140">
        <v>43689</v>
      </c>
      <c t="str" r="B2140">
        <v/>
      </c>
    </row>
    <row r="2141">
      <c s="2" r="A2141">
        <v>43690</v>
      </c>
      <c t="str" r="B2141">
        <v/>
      </c>
    </row>
    <row r="2142">
      <c s="2" r="A2142">
        <v>43691</v>
      </c>
      <c t="str" r="B2142">
        <v/>
      </c>
    </row>
    <row r="2143">
      <c s="2" r="A2143">
        <v>43692</v>
      </c>
      <c t="str" r="B2143">
        <v/>
      </c>
    </row>
    <row r="2144">
      <c s="2" r="A2144">
        <v>43693</v>
      </c>
      <c t="str" r="B2144">
        <v/>
      </c>
    </row>
    <row r="2145">
      <c s="2" r="A2145">
        <v>43696</v>
      </c>
      <c t="str" r="B2145">
        <v/>
      </c>
    </row>
    <row r="2146">
      <c s="2" r="A2146">
        <v>43697</v>
      </c>
      <c t="str" r="B2146">
        <v/>
      </c>
    </row>
    <row r="2147">
      <c s="2" r="A2147">
        <v>43698</v>
      </c>
      <c t="str" r="B2147">
        <v/>
      </c>
    </row>
    <row r="2148">
      <c s="2" r="A2148">
        <v>43699</v>
      </c>
      <c t="str" r="B2148">
        <v/>
      </c>
    </row>
    <row r="2149">
      <c s="2" r="A2149">
        <v>43700</v>
      </c>
      <c t="str" r="B2149">
        <v/>
      </c>
    </row>
    <row r="2150">
      <c s="2" r="A2150">
        <v>43703</v>
      </c>
      <c t="str" r="B2150">
        <v/>
      </c>
    </row>
    <row r="2151">
      <c s="2" r="A2151">
        <v>43704</v>
      </c>
      <c t="str" r="B2151">
        <v/>
      </c>
    </row>
    <row r="2152">
      <c s="2" r="A2152">
        <v>43705</v>
      </c>
      <c t="str" r="B2152">
        <v/>
      </c>
    </row>
    <row r="2153">
      <c s="2" r="A2153">
        <v>43706</v>
      </c>
      <c t="str" r="B2153">
        <v/>
      </c>
    </row>
    <row r="2154">
      <c s="2" r="A2154">
        <v>43707</v>
      </c>
      <c t="str" r="B2154">
        <v/>
      </c>
    </row>
    <row r="2155">
      <c s="2" r="A2155">
        <v>43710</v>
      </c>
      <c t="str" r="B2155">
        <v/>
      </c>
    </row>
    <row r="2156">
      <c s="2" r="A2156">
        <v>43711</v>
      </c>
      <c t="str" r="B2156">
        <v/>
      </c>
    </row>
    <row r="2157">
      <c s="2" r="A2157">
        <v>43712</v>
      </c>
      <c t="str" r="B2157">
        <v/>
      </c>
    </row>
    <row r="2158">
      <c s="2" r="A2158">
        <v>43713</v>
      </c>
      <c t="str" r="B2158">
        <v/>
      </c>
    </row>
    <row r="2159">
      <c s="2" r="A2159">
        <v>43714</v>
      </c>
      <c t="str" r="B2159">
        <v/>
      </c>
    </row>
    <row r="2160">
      <c s="2" r="A2160">
        <v>43717</v>
      </c>
      <c t="str" r="B2160">
        <v/>
      </c>
    </row>
    <row r="2161">
      <c s="2" r="A2161">
        <v>43718</v>
      </c>
      <c t="str" r="B2161">
        <v/>
      </c>
    </row>
    <row r="2162">
      <c s="2" r="A2162">
        <v>43719</v>
      </c>
      <c t="str" r="B2162">
        <v/>
      </c>
    </row>
    <row r="2163">
      <c s="2" r="A2163">
        <v>43720</v>
      </c>
      <c t="str" r="B2163">
        <v/>
      </c>
    </row>
    <row r="2164">
      <c s="2" r="A2164">
        <v>43721</v>
      </c>
      <c t="str" r="B2164">
        <v/>
      </c>
    </row>
    <row r="2165">
      <c s="2" r="A2165">
        <v>43724</v>
      </c>
      <c t="str" r="B2165">
        <v/>
      </c>
    </row>
    <row r="2166">
      <c s="2" r="A2166">
        <v>43725</v>
      </c>
      <c t="str" r="B2166">
        <v/>
      </c>
    </row>
    <row r="2167">
      <c s="2" r="A2167">
        <v>43726</v>
      </c>
      <c t="str" r="B2167">
        <v/>
      </c>
    </row>
    <row r="2168">
      <c s="2" r="A2168">
        <v>43727</v>
      </c>
      <c t="str" r="B2168">
        <v/>
      </c>
    </row>
    <row r="2169">
      <c s="2" r="A2169">
        <v>43728</v>
      </c>
      <c t="str" r="B2169">
        <v/>
      </c>
    </row>
    <row r="2170">
      <c s="2" r="A2170">
        <v>43731</v>
      </c>
      <c t="str" r="B2170">
        <v/>
      </c>
    </row>
    <row r="2171">
      <c s="2" r="A2171">
        <v>43732</v>
      </c>
      <c t="str" r="B2171">
        <v/>
      </c>
    </row>
    <row r="2172">
      <c s="2" r="A2172">
        <v>43733</v>
      </c>
      <c t="str" r="B2172">
        <v/>
      </c>
    </row>
    <row r="2173">
      <c s="2" r="A2173">
        <v>43734</v>
      </c>
      <c t="str" r="B2173">
        <v/>
      </c>
    </row>
    <row r="2174">
      <c s="2" r="A2174">
        <v>43735</v>
      </c>
      <c t="str" r="B2174">
        <v/>
      </c>
    </row>
    <row r="2175">
      <c s="2" r="A2175">
        <v>43738</v>
      </c>
      <c t="str" r="B2175">
        <v/>
      </c>
    </row>
    <row r="2176">
      <c s="2" r="A2176">
        <v>43739</v>
      </c>
      <c t="str" r="B2176">
        <v/>
      </c>
    </row>
    <row r="2177">
      <c s="2" r="A2177">
        <v>43740</v>
      </c>
      <c t="str" r="B2177">
        <v/>
      </c>
    </row>
    <row r="2178">
      <c s="2" r="A2178">
        <v>43741</v>
      </c>
      <c t="str" r="B2178">
        <v/>
      </c>
    </row>
    <row r="2179">
      <c s="2" r="A2179">
        <v>43742</v>
      </c>
      <c t="str" r="B2179">
        <v/>
      </c>
    </row>
    <row r="2180">
      <c s="2" r="A2180">
        <v>43745</v>
      </c>
      <c t="str" r="B2180">
        <v/>
      </c>
    </row>
    <row r="2181">
      <c s="2" r="A2181">
        <v>43746</v>
      </c>
      <c t="str" r="B2181">
        <v/>
      </c>
    </row>
    <row r="2182">
      <c s="2" r="A2182">
        <v>43747</v>
      </c>
      <c t="str" r="B2182">
        <v/>
      </c>
    </row>
    <row r="2183">
      <c s="2" r="A2183">
        <v>43748</v>
      </c>
      <c t="str" r="B2183">
        <v/>
      </c>
    </row>
    <row r="2184">
      <c s="2" r="A2184">
        <v>43749</v>
      </c>
      <c t="str" r="B2184">
        <v/>
      </c>
    </row>
    <row r="2185">
      <c s="2" r="A2185">
        <v>43752</v>
      </c>
      <c t="str" r="B2185">
        <v/>
      </c>
    </row>
    <row r="2186">
      <c s="2" r="A2186">
        <v>43753</v>
      </c>
      <c t="str" r="B2186">
        <v/>
      </c>
    </row>
    <row r="2187">
      <c s="2" r="A2187">
        <v>43754</v>
      </c>
      <c t="str" r="B2187">
        <v/>
      </c>
    </row>
    <row r="2188">
      <c s="2" r="A2188">
        <v>43755</v>
      </c>
      <c t="str" r="B2188">
        <v/>
      </c>
    </row>
    <row r="2189">
      <c s="2" r="A2189">
        <v>43756</v>
      </c>
      <c t="str" r="B2189">
        <v/>
      </c>
    </row>
    <row r="2190">
      <c s="2" r="A2190">
        <v>43759</v>
      </c>
      <c t="str" r="B2190">
        <v/>
      </c>
    </row>
    <row r="2191">
      <c s="2" r="A2191">
        <v>43760</v>
      </c>
      <c t="str" r="B2191">
        <v/>
      </c>
    </row>
    <row r="2192">
      <c s="2" r="A2192">
        <v>43761</v>
      </c>
      <c t="str" r="B2192">
        <v/>
      </c>
    </row>
    <row r="2193">
      <c s="2" r="A2193">
        <v>43762</v>
      </c>
      <c t="str" r="B2193">
        <v/>
      </c>
    </row>
    <row r="2194">
      <c s="2" r="A2194">
        <v>43763</v>
      </c>
      <c t="str" r="B2194">
        <v/>
      </c>
    </row>
    <row r="2195">
      <c s="2" r="A2195">
        <v>43766</v>
      </c>
      <c t="str" r="B2195">
        <v/>
      </c>
    </row>
    <row r="2196">
      <c s="2" r="A2196">
        <v>43767</v>
      </c>
      <c t="str" r="B2196">
        <v/>
      </c>
    </row>
    <row r="2197">
      <c s="2" r="A2197">
        <v>43768</v>
      </c>
      <c t="str" r="B2197">
        <v/>
      </c>
    </row>
    <row r="2198">
      <c s="2" r="A2198">
        <v>43769</v>
      </c>
      <c t="str" r="B2198">
        <v/>
      </c>
    </row>
    <row r="2199">
      <c s="2" r="A2199">
        <v>43770</v>
      </c>
      <c t="str" r="B2199">
        <v/>
      </c>
    </row>
    <row r="2200">
      <c s="2" r="A2200">
        <v>43773</v>
      </c>
      <c t="str" r="B2200">
        <v/>
      </c>
    </row>
    <row r="2201">
      <c s="2" r="A2201">
        <v>43774</v>
      </c>
      <c t="str" r="B2201">
        <v/>
      </c>
    </row>
    <row r="2202">
      <c s="2" r="A2202">
        <v>43775</v>
      </c>
      <c t="str" r="B2202">
        <v/>
      </c>
    </row>
    <row r="2203">
      <c s="2" r="A2203">
        <v>43776</v>
      </c>
      <c t="str" r="B2203">
        <v/>
      </c>
    </row>
    <row r="2204">
      <c s="2" r="A2204">
        <v>43777</v>
      </c>
      <c t="str" r="B2204">
        <v/>
      </c>
    </row>
    <row r="2205">
      <c s="2" r="A2205">
        <v>43780</v>
      </c>
      <c t="str" r="B2205">
        <v/>
      </c>
    </row>
    <row r="2206">
      <c s="2" r="A2206">
        <v>43781</v>
      </c>
      <c t="str" r="B2206">
        <v/>
      </c>
    </row>
    <row r="2207">
      <c s="2" r="A2207">
        <v>43782</v>
      </c>
      <c t="str" r="B2207">
        <v/>
      </c>
    </row>
    <row r="2208">
      <c s="2" r="A2208">
        <v>43783</v>
      </c>
      <c t="str" r="B2208">
        <v/>
      </c>
    </row>
    <row r="2209">
      <c s="2" r="A2209">
        <v>43784</v>
      </c>
      <c t="str" r="B2209">
        <v/>
      </c>
    </row>
    <row r="2210">
      <c s="2" r="A2210">
        <v>43787</v>
      </c>
      <c t="str" r="B2210">
        <v/>
      </c>
    </row>
    <row r="2211">
      <c s="2" r="A2211">
        <v>43788</v>
      </c>
      <c t="str" r="B2211">
        <v/>
      </c>
    </row>
    <row r="2212">
      <c s="2" r="A2212">
        <v>43789</v>
      </c>
      <c t="str" r="B2212">
        <v/>
      </c>
    </row>
    <row r="2213">
      <c s="2" r="A2213">
        <v>43790</v>
      </c>
      <c t="str" r="B2213">
        <v/>
      </c>
    </row>
    <row r="2214">
      <c s="2" r="A2214">
        <v>43791</v>
      </c>
      <c t="str" r="B2214">
        <v/>
      </c>
    </row>
    <row r="2215">
      <c s="2" r="A2215">
        <v>43794</v>
      </c>
      <c t="str" r="B2215">
        <v/>
      </c>
    </row>
    <row r="2216">
      <c s="2" r="A2216">
        <v>43795</v>
      </c>
      <c t="str" r="B2216">
        <v/>
      </c>
    </row>
    <row r="2217">
      <c s="2" r="A2217">
        <v>43796</v>
      </c>
      <c t="str" r="B2217">
        <v/>
      </c>
    </row>
    <row r="2218">
      <c s="2" r="A2218">
        <v>43797</v>
      </c>
      <c t="str" r="B2218">
        <v/>
      </c>
    </row>
    <row r="2219">
      <c s="2" r="A2219">
        <v>43798</v>
      </c>
      <c t="str" r="B2219">
        <v/>
      </c>
    </row>
    <row r="2220">
      <c s="2" r="A2220">
        <v>43801</v>
      </c>
      <c t="str" r="B2220">
        <v/>
      </c>
    </row>
    <row r="2221">
      <c s="2" r="A2221">
        <v>43802</v>
      </c>
      <c t="str" r="B2221">
        <v/>
      </c>
    </row>
    <row r="2222">
      <c s="2" r="A2222">
        <v>43803</v>
      </c>
      <c t="str" r="B2222">
        <v/>
      </c>
    </row>
    <row r="2223">
      <c s="2" r="A2223">
        <v>43804</v>
      </c>
      <c t="str" r="B2223">
        <v/>
      </c>
    </row>
    <row r="2224">
      <c s="2" r="A2224">
        <v>43805</v>
      </c>
      <c t="str" r="B2224">
        <v/>
      </c>
    </row>
    <row r="2225">
      <c s="2" r="A2225">
        <v>43808</v>
      </c>
      <c t="str" r="B2225">
        <v/>
      </c>
    </row>
    <row r="2226">
      <c s="2" r="A2226">
        <v>43809</v>
      </c>
      <c t="str" r="B2226">
        <v/>
      </c>
    </row>
    <row r="2227">
      <c s="2" r="A2227">
        <v>43810</v>
      </c>
      <c t="str" r="B2227">
        <v/>
      </c>
    </row>
    <row r="2228">
      <c s="2" r="A2228">
        <v>43811</v>
      </c>
      <c t="str" r="B2228">
        <v/>
      </c>
    </row>
    <row r="2229">
      <c s="2" r="A2229">
        <v>43812</v>
      </c>
      <c t="str" r="B2229">
        <v/>
      </c>
    </row>
    <row r="2230">
      <c s="2" r="A2230">
        <v>43815</v>
      </c>
      <c t="str" r="B2230">
        <v/>
      </c>
    </row>
    <row r="2231">
      <c s="2" r="A2231">
        <v>43816</v>
      </c>
      <c t="str" r="B2231">
        <v/>
      </c>
    </row>
    <row r="2232">
      <c s="2" r="A2232">
        <v>43817</v>
      </c>
      <c t="str" r="B2232">
        <v/>
      </c>
    </row>
    <row r="2233">
      <c s="2" r="A2233">
        <v>43818</v>
      </c>
      <c t="str" r="B2233">
        <v/>
      </c>
    </row>
    <row r="2234">
      <c s="2" r="A2234">
        <v>43819</v>
      </c>
      <c t="str" r="B2234">
        <v/>
      </c>
    </row>
    <row r="2235">
      <c s="2" r="A2235">
        <v>43822</v>
      </c>
      <c t="str" r="B2235">
        <v/>
      </c>
    </row>
    <row r="2236">
      <c s="2" r="A2236">
        <v>43823</v>
      </c>
      <c t="str" r="B2236">
        <v/>
      </c>
    </row>
    <row r="2237">
      <c s="2" r="A2237">
        <v>43824</v>
      </c>
      <c t="str" r="B2237">
        <v/>
      </c>
    </row>
    <row r="2238">
      <c s="2" r="A2238">
        <v>43825</v>
      </c>
      <c t="str" r="B2238">
        <v/>
      </c>
    </row>
    <row r="2239">
      <c s="2" r="A2239">
        <v>43826</v>
      </c>
      <c t="str" r="B2239">
        <v/>
      </c>
    </row>
    <row r="2240">
      <c s="2" r="A2240">
        <v>43829</v>
      </c>
      <c t="str" r="B2240">
        <v/>
      </c>
    </row>
    <row r="2241">
      <c s="2" r="A2241">
        <v>43830</v>
      </c>
      <c t="str" r="B2241">
        <v/>
      </c>
    </row>
    <row r="2242">
      <c s="2" r="A2242">
        <v>43831</v>
      </c>
      <c t="str" r="B2242">
        <v/>
      </c>
    </row>
    <row r="2243">
      <c s="2" r="A2243">
        <v>43832</v>
      </c>
      <c t="str" r="B2243">
        <v/>
      </c>
    </row>
    <row r="2244">
      <c s="2" r="A2244">
        <v>43833</v>
      </c>
      <c t="str" r="B2244">
        <v/>
      </c>
    </row>
    <row r="2245">
      <c s="2" r="A2245">
        <v>43836</v>
      </c>
      <c t="str" r="B2245">
        <v/>
      </c>
    </row>
    <row r="2246">
      <c s="2" r="A2246">
        <v>43837</v>
      </c>
      <c t="str" r="B2246">
        <v/>
      </c>
    </row>
    <row r="2247">
      <c s="2" r="A2247">
        <v>43838</v>
      </c>
      <c t="str" r="B2247">
        <v/>
      </c>
    </row>
    <row r="2248">
      <c s="2" r="A2248">
        <v>43839</v>
      </c>
      <c t="str" r="B2248">
        <v/>
      </c>
    </row>
    <row r="2249">
      <c s="2" r="A2249">
        <v>43840</v>
      </c>
      <c t="str" r="B2249">
        <v/>
      </c>
    </row>
    <row r="2250">
      <c s="2" r="A2250">
        <v>43843</v>
      </c>
      <c t="str" r="B2250">
        <v/>
      </c>
    </row>
    <row r="2251">
      <c s="2" r="A2251">
        <v>43844</v>
      </c>
      <c t="str" r="B2251">
        <v/>
      </c>
    </row>
    <row r="2252">
      <c s="2" r="A2252">
        <v>43845</v>
      </c>
      <c t="str" r="B2252">
        <v/>
      </c>
    </row>
    <row r="2253">
      <c s="2" r="A2253">
        <v>43846</v>
      </c>
      <c t="str" r="B2253">
        <v/>
      </c>
    </row>
    <row r="2254">
      <c s="2" r="A2254">
        <v>43847</v>
      </c>
      <c t="str" r="B2254">
        <v/>
      </c>
    </row>
    <row r="2255">
      <c s="2" r="A2255">
        <v>43850</v>
      </c>
      <c t="str" r="B2255">
        <v/>
      </c>
    </row>
    <row r="2256">
      <c s="2" r="A2256">
        <v>43851</v>
      </c>
      <c t="str" r="B2256">
        <v/>
      </c>
    </row>
    <row r="2257">
      <c s="2" r="A2257">
        <v>43852</v>
      </c>
      <c t="str" r="B2257">
        <v/>
      </c>
    </row>
    <row r="2258">
      <c s="2" r="A2258">
        <v>43853</v>
      </c>
      <c t="str" r="B2258">
        <v/>
      </c>
    </row>
    <row r="2259">
      <c s="2" r="A2259">
        <v>43854</v>
      </c>
      <c t="str" r="B2259">
        <v/>
      </c>
    </row>
    <row r="2260">
      <c s="2" r="A2260">
        <v>43857</v>
      </c>
      <c t="str" r="B2260">
        <v/>
      </c>
    </row>
    <row r="2261">
      <c s="2" r="A2261">
        <v>43858</v>
      </c>
      <c t="str" r="B2261">
        <v/>
      </c>
    </row>
    <row r="2262">
      <c s="2" r="A2262">
        <v>43859</v>
      </c>
      <c t="str" r="B2262">
        <v/>
      </c>
    </row>
    <row r="2263">
      <c s="2" r="A2263">
        <v>43860</v>
      </c>
      <c t="str" r="B2263">
        <v/>
      </c>
    </row>
    <row r="2264">
      <c s="2" r="A2264">
        <v>43861</v>
      </c>
      <c t="str" r="B2264">
        <v/>
      </c>
    </row>
    <row r="2265">
      <c s="2" r="A2265">
        <v>43864</v>
      </c>
      <c t="str" r="B2265">
        <v/>
      </c>
    </row>
    <row r="2266">
      <c s="2" r="A2266">
        <v>43865</v>
      </c>
      <c t="str" r="B2266">
        <v/>
      </c>
    </row>
    <row r="2267">
      <c s="2" r="A2267">
        <v>43866</v>
      </c>
      <c t="str" r="B2267">
        <v/>
      </c>
    </row>
    <row r="2268">
      <c s="2" r="A2268">
        <v>43867</v>
      </c>
      <c t="str" r="B2268">
        <v/>
      </c>
    </row>
    <row r="2269">
      <c s="2" r="A2269">
        <v>43868</v>
      </c>
      <c t="str" r="B2269">
        <v/>
      </c>
    </row>
    <row r="2270">
      <c s="2" r="A2270">
        <v>43871</v>
      </c>
      <c t="str" r="B2270">
        <v/>
      </c>
    </row>
    <row r="2271">
      <c s="2" r="A2271">
        <v>43872</v>
      </c>
      <c t="str" r="B2271">
        <v/>
      </c>
    </row>
    <row r="2272">
      <c s="2" r="A2272">
        <v>43873</v>
      </c>
      <c t="str" r="B2272">
        <v/>
      </c>
    </row>
    <row r="2273">
      <c s="2" r="A2273">
        <v>43874</v>
      </c>
      <c t="str" r="B2273">
        <v/>
      </c>
    </row>
    <row r="2274">
      <c s="2" r="A2274">
        <v>43875</v>
      </c>
      <c t="str" r="B2274">
        <v/>
      </c>
    </row>
    <row r="2275">
      <c s="2" r="A2275">
        <v>43878</v>
      </c>
      <c t="str" r="B2275">
        <v/>
      </c>
    </row>
    <row r="2276">
      <c s="2" r="A2276">
        <v>43879</v>
      </c>
      <c t="str" r="B2276">
        <v/>
      </c>
    </row>
    <row r="2277">
      <c s="2" r="A2277">
        <v>43880</v>
      </c>
      <c t="str" r="B2277">
        <v/>
      </c>
    </row>
    <row r="2278">
      <c s="2" r="A2278">
        <v>43881</v>
      </c>
      <c t="str" r="B2278">
        <v/>
      </c>
    </row>
    <row r="2279">
      <c s="2" r="A2279">
        <v>43882</v>
      </c>
      <c t="str" r="B2279">
        <v/>
      </c>
    </row>
    <row r="2280">
      <c s="2" r="A2280">
        <v>43885</v>
      </c>
      <c t="str" r="B2280">
        <v/>
      </c>
    </row>
    <row r="2281">
      <c s="2" r="A2281">
        <v>43886</v>
      </c>
      <c t="str" r="B2281">
        <v/>
      </c>
    </row>
    <row r="2282">
      <c s="2" r="A2282">
        <v>43887</v>
      </c>
      <c t="str" r="B2282">
        <v/>
      </c>
    </row>
    <row r="2283">
      <c s="2" r="A2283">
        <v>43888</v>
      </c>
      <c t="str" r="B2283">
        <v/>
      </c>
    </row>
    <row r="2284">
      <c s="2" r="A2284">
        <v>43889</v>
      </c>
      <c t="str" r="B2284">
        <v/>
      </c>
    </row>
    <row r="2285">
      <c s="2" r="A2285">
        <v>43892</v>
      </c>
      <c t="str" r="B2285">
        <v/>
      </c>
    </row>
    <row r="2286">
      <c s="2" r="A2286">
        <v>43893</v>
      </c>
      <c t="str" r="B2286">
        <v/>
      </c>
    </row>
    <row r="2287">
      <c s="2" r="A2287">
        <v>43894</v>
      </c>
      <c t="str" r="B2287">
        <v/>
      </c>
    </row>
    <row r="2288">
      <c s="2" r="A2288">
        <v>43895</v>
      </c>
      <c t="str" r="B2288">
        <v/>
      </c>
    </row>
    <row r="2289">
      <c s="2" r="A2289">
        <v>43896</v>
      </c>
      <c t="str" r="B2289">
        <v/>
      </c>
    </row>
    <row r="2290">
      <c s="2" r="A2290">
        <v>43899</v>
      </c>
      <c t="str" r="B2290">
        <v/>
      </c>
    </row>
    <row r="2291">
      <c s="2" r="A2291">
        <v>43900</v>
      </c>
      <c t="str" r="B2291">
        <v/>
      </c>
    </row>
    <row r="2292">
      <c s="2" r="A2292">
        <v>43901</v>
      </c>
      <c t="str" r="B2292">
        <v/>
      </c>
    </row>
    <row r="2293">
      <c s="2" r="A2293">
        <v>43902</v>
      </c>
      <c t="str" r="B2293">
        <v/>
      </c>
    </row>
    <row r="2294">
      <c s="2" r="A2294">
        <v>43903</v>
      </c>
      <c t="str" r="B2294">
        <v/>
      </c>
    </row>
    <row r="2295">
      <c s="2" r="A2295">
        <v>43906</v>
      </c>
      <c t="str" r="B2295">
        <v/>
      </c>
    </row>
    <row r="2296">
      <c s="2" r="A2296">
        <v>43907</v>
      </c>
      <c t="str" r="B2296">
        <v/>
      </c>
    </row>
    <row r="2297">
      <c s="2" r="A2297">
        <v>43908</v>
      </c>
      <c t="str" r="B2297">
        <v/>
      </c>
    </row>
    <row r="2298">
      <c s="2" r="A2298">
        <v>43909</v>
      </c>
      <c t="str" r="B2298">
        <v/>
      </c>
    </row>
    <row r="2299">
      <c s="2" r="A2299">
        <v>43910</v>
      </c>
      <c t="str" r="B2299">
        <v/>
      </c>
    </row>
    <row r="2300">
      <c s="2" r="A2300">
        <v>43913</v>
      </c>
      <c t="str" r="B2300">
        <v/>
      </c>
    </row>
    <row r="2301">
      <c s="2" r="A2301">
        <v>43914</v>
      </c>
      <c t="str" r="B2301">
        <v/>
      </c>
    </row>
    <row r="2302">
      <c s="2" r="A2302">
        <v>43915</v>
      </c>
      <c t="str" r="B2302">
        <v/>
      </c>
    </row>
    <row r="2303">
      <c s="2" r="A2303">
        <v>43916</v>
      </c>
      <c t="str" r="B2303">
        <v/>
      </c>
    </row>
    <row r="2304">
      <c s="2" r="A2304">
        <v>43917</v>
      </c>
      <c t="str" r="B2304">
        <v/>
      </c>
    </row>
    <row r="2305">
      <c s="2" r="A2305">
        <v>43920</v>
      </c>
      <c t="str" r="B2305">
        <v/>
      </c>
    </row>
    <row r="2306">
      <c s="2" r="A2306">
        <v>43921</v>
      </c>
      <c t="str" r="B2306">
        <v/>
      </c>
    </row>
    <row r="2307">
      <c s="2" r="A2307">
        <v>43922</v>
      </c>
      <c t="str" r="B2307">
        <v/>
      </c>
    </row>
    <row r="2308">
      <c s="2" r="A2308">
        <v>43923</v>
      </c>
      <c t="str" r="B2308">
        <v/>
      </c>
    </row>
    <row r="2309">
      <c s="2" r="A2309">
        <v>43924</v>
      </c>
      <c t="str" r="B2309">
        <v/>
      </c>
    </row>
    <row r="2310">
      <c s="2" r="A2310">
        <v>43927</v>
      </c>
      <c t="str" r="B2310">
        <v/>
      </c>
    </row>
    <row r="2311">
      <c s="2" r="A2311">
        <v>43928</v>
      </c>
      <c t="str" r="B2311">
        <v/>
      </c>
    </row>
    <row r="2312">
      <c s="2" r="A2312">
        <v>43929</v>
      </c>
      <c t="str" r="B2312">
        <v/>
      </c>
    </row>
    <row r="2313">
      <c s="2" r="A2313">
        <v>43930</v>
      </c>
      <c t="str" r="B2313">
        <v/>
      </c>
    </row>
    <row r="2314">
      <c s="2" r="A2314">
        <v>43931</v>
      </c>
      <c t="str" r="B2314">
        <v/>
      </c>
    </row>
    <row r="2315">
      <c s="2" r="A2315">
        <v>43934</v>
      </c>
      <c t="str" r="B2315">
        <v/>
      </c>
    </row>
    <row r="2316">
      <c s="2" r="A2316">
        <v>43935</v>
      </c>
      <c t="str" r="B2316">
        <v/>
      </c>
    </row>
    <row r="2317">
      <c s="2" r="A2317">
        <v>43936</v>
      </c>
      <c t="str" r="B2317">
        <v/>
      </c>
    </row>
    <row r="2318">
      <c s="2" r="A2318">
        <v>43937</v>
      </c>
      <c t="str" r="B2318">
        <v/>
      </c>
    </row>
    <row r="2319">
      <c s="2" r="A2319">
        <v>43938</v>
      </c>
      <c t="str" r="B2319">
        <v/>
      </c>
    </row>
    <row r="2320">
      <c s="2" r="A2320">
        <v>43941</v>
      </c>
      <c t="str" r="B2320">
        <v/>
      </c>
    </row>
    <row r="2321">
      <c s="2" r="A2321">
        <v>43942</v>
      </c>
      <c t="str" r="B2321">
        <v/>
      </c>
    </row>
    <row r="2322">
      <c s="2" r="A2322">
        <v>43943</v>
      </c>
      <c t="str" r="B2322">
        <v/>
      </c>
    </row>
    <row r="2323">
      <c s="2" r="A2323">
        <v>43944</v>
      </c>
      <c t="str" r="B2323">
        <v/>
      </c>
    </row>
    <row r="2324">
      <c s="2" r="A2324">
        <v>43945</v>
      </c>
      <c t="str" r="B2324">
        <v/>
      </c>
    </row>
    <row r="2325">
      <c s="2" r="A2325">
        <v>43948</v>
      </c>
      <c t="str" r="B2325">
        <v/>
      </c>
    </row>
    <row r="2326">
      <c s="2" r="A2326">
        <v>43949</v>
      </c>
      <c t="str" r="B2326">
        <v/>
      </c>
    </row>
    <row r="2327">
      <c s="2" r="A2327">
        <v>43950</v>
      </c>
      <c t="str" r="B2327">
        <v/>
      </c>
    </row>
    <row r="2328">
      <c s="2" r="A2328">
        <v>43951</v>
      </c>
      <c t="str" r="B2328">
        <v/>
      </c>
    </row>
    <row r="2329">
      <c s="2" r="A2329">
        <v>43952</v>
      </c>
      <c t="str" r="B2329">
        <v/>
      </c>
    </row>
    <row r="2330">
      <c s="2" r="A2330">
        <v>43955</v>
      </c>
      <c t="str" r="B2330">
        <v/>
      </c>
    </row>
    <row r="2331">
      <c s="2" r="A2331">
        <v>43956</v>
      </c>
      <c t="str" r="B2331">
        <v/>
      </c>
    </row>
    <row r="2332">
      <c s="2" r="A2332">
        <v>43957</v>
      </c>
      <c t="str" r="B2332">
        <v/>
      </c>
    </row>
    <row r="2333">
      <c s="2" r="A2333">
        <v>43958</v>
      </c>
      <c t="str" r="B2333">
        <v/>
      </c>
    </row>
    <row r="2334">
      <c s="2" r="A2334">
        <v>43959</v>
      </c>
      <c t="str" r="B2334">
        <v/>
      </c>
    </row>
    <row r="2335">
      <c s="2" r="A2335">
        <v>43962</v>
      </c>
      <c t="str" r="B2335">
        <v/>
      </c>
    </row>
    <row r="2336">
      <c s="2" r="A2336">
        <v>43963</v>
      </c>
      <c t="str" r="B2336">
        <v/>
      </c>
    </row>
    <row r="2337">
      <c s="2" r="A2337">
        <v>43964</v>
      </c>
      <c t="str" r="B2337">
        <v/>
      </c>
    </row>
    <row r="2338">
      <c s="2" r="A2338">
        <v>43965</v>
      </c>
      <c t="str" r="B2338">
        <v/>
      </c>
    </row>
    <row r="2339">
      <c s="2" r="A2339">
        <v>43966</v>
      </c>
      <c t="str" r="B2339">
        <v/>
      </c>
    </row>
    <row r="2340">
      <c s="2" r="A2340">
        <v>43969</v>
      </c>
      <c t="str" r="B2340">
        <v/>
      </c>
    </row>
    <row r="2341">
      <c s="2" r="A2341">
        <v>43970</v>
      </c>
      <c t="str" r="B2341">
        <v/>
      </c>
    </row>
    <row r="2342">
      <c s="2" r="A2342">
        <v>43971</v>
      </c>
      <c t="str" r="B2342">
        <v/>
      </c>
    </row>
    <row r="2343">
      <c s="2" r="A2343">
        <v>43972</v>
      </c>
      <c t="str" r="B2343">
        <v/>
      </c>
    </row>
    <row r="2344">
      <c s="2" r="A2344">
        <v>43973</v>
      </c>
      <c t="str" r="B2344">
        <v/>
      </c>
    </row>
    <row r="2345">
      <c s="2" r="A2345">
        <v>43976</v>
      </c>
      <c t="str" r="B2345">
        <v/>
      </c>
    </row>
    <row r="2346">
      <c s="2" r="A2346">
        <v>43977</v>
      </c>
      <c t="str" r="B2346">
        <v/>
      </c>
    </row>
    <row r="2347">
      <c s="2" r="A2347">
        <v>43978</v>
      </c>
      <c t="str" r="B2347">
        <v/>
      </c>
    </row>
    <row r="2348">
      <c s="2" r="A2348">
        <v>43979</v>
      </c>
      <c t="str" r="B2348">
        <v/>
      </c>
    </row>
    <row r="2349">
      <c s="2" r="A2349">
        <v>43980</v>
      </c>
      <c t="str" r="B2349">
        <v/>
      </c>
    </row>
    <row r="2350">
      <c s="2" r="A2350">
        <v>43983</v>
      </c>
      <c t="str" r="B2350">
        <v/>
      </c>
    </row>
    <row r="2351">
      <c s="2" r="A2351">
        <v>43984</v>
      </c>
      <c t="str" r="B2351">
        <v/>
      </c>
    </row>
    <row r="2352">
      <c s="2" r="A2352">
        <v>43985</v>
      </c>
      <c t="str" r="B2352">
        <v/>
      </c>
    </row>
    <row r="2353">
      <c s="2" r="A2353">
        <v>43986</v>
      </c>
      <c t="str" r="B2353">
        <v/>
      </c>
    </row>
    <row r="2354">
      <c s="2" r="A2354">
        <v>43987</v>
      </c>
      <c t="str" r="B2354">
        <v/>
      </c>
    </row>
    <row r="2355">
      <c s="2" r="A2355">
        <v>43990</v>
      </c>
      <c t="str" r="B2355">
        <v/>
      </c>
    </row>
    <row r="2356">
      <c s="2" r="A2356">
        <v>43991</v>
      </c>
      <c t="str" r="B2356">
        <v/>
      </c>
    </row>
    <row r="2357">
      <c s="2" r="A2357">
        <v>43992</v>
      </c>
      <c t="str" r="B2357">
        <v/>
      </c>
    </row>
    <row r="2358">
      <c s="2" r="A2358">
        <v>43993</v>
      </c>
      <c t="str" r="B2358">
        <v/>
      </c>
    </row>
    <row r="2359">
      <c s="2" r="A2359">
        <v>43994</v>
      </c>
      <c t="str" r="B2359">
        <v/>
      </c>
    </row>
    <row r="2360">
      <c s="2" r="A2360">
        <v>43997</v>
      </c>
      <c t="str" r="B2360">
        <v/>
      </c>
    </row>
    <row r="2361">
      <c s="2" r="A2361">
        <v>43998</v>
      </c>
      <c t="str" r="B2361">
        <v/>
      </c>
    </row>
    <row r="2362">
      <c s="2" r="A2362">
        <v>43999</v>
      </c>
      <c t="str" r="B2362">
        <v/>
      </c>
    </row>
    <row r="2363">
      <c s="2" r="A2363">
        <v>44000</v>
      </c>
      <c t="str" r="B2363">
        <v/>
      </c>
    </row>
    <row r="2364">
      <c s="2" r="A2364">
        <v>44001</v>
      </c>
      <c t="str" r="B2364">
        <v/>
      </c>
    </row>
    <row r="2365">
      <c s="2" r="A2365">
        <v>44004</v>
      </c>
      <c t="str" r="B2365">
        <v/>
      </c>
    </row>
    <row r="2366">
      <c s="2" r="A2366">
        <v>44005</v>
      </c>
      <c t="str" r="B2366">
        <v/>
      </c>
    </row>
    <row r="2367">
      <c s="2" r="A2367">
        <v>44006</v>
      </c>
      <c t="str" r="B2367">
        <v/>
      </c>
    </row>
    <row r="2368">
      <c s="2" r="A2368">
        <v>44007</v>
      </c>
      <c t="str" r="B2368">
        <v/>
      </c>
    </row>
    <row r="2369">
      <c s="2" r="A2369">
        <v>44008</v>
      </c>
      <c t="str" r="B2369">
        <v/>
      </c>
    </row>
    <row r="2370">
      <c s="2" r="A2370">
        <v>44011</v>
      </c>
      <c t="str" r="B2370">
        <v/>
      </c>
    </row>
    <row r="2371">
      <c s="2" r="A2371">
        <v>44012</v>
      </c>
      <c t="str" r="B2371">
        <v/>
      </c>
    </row>
    <row r="2372">
      <c s="2" r="A2372">
        <v>44013</v>
      </c>
      <c t="str" r="B2372">
        <v/>
      </c>
    </row>
    <row r="2373">
      <c s="2" r="A2373">
        <v>44014</v>
      </c>
      <c t="str" r="B2373">
        <v/>
      </c>
    </row>
    <row r="2374">
      <c s="2" r="A2374">
        <v>44015</v>
      </c>
      <c t="str" r="B2374">
        <v/>
      </c>
    </row>
    <row r="2375">
      <c s="2" r="A2375">
        <v>44018</v>
      </c>
      <c t="str" r="B2375">
        <v/>
      </c>
    </row>
    <row r="2376">
      <c s="2" r="A2376">
        <v>44019</v>
      </c>
      <c t="str" r="B2376">
        <v/>
      </c>
    </row>
    <row r="2377">
      <c s="2" r="A2377">
        <v>44020</v>
      </c>
      <c t="str" r="B2377">
        <v/>
      </c>
    </row>
    <row r="2378">
      <c s="2" r="A2378">
        <v>44021</v>
      </c>
      <c t="str" r="B2378">
        <v/>
      </c>
    </row>
    <row r="2379">
      <c s="2" r="A2379">
        <v>44022</v>
      </c>
      <c t="str" r="B2379">
        <v/>
      </c>
    </row>
    <row r="2380">
      <c s="2" r="A2380">
        <v>44025</v>
      </c>
      <c t="str" r="B2380">
        <v/>
      </c>
    </row>
    <row r="2381">
      <c s="2" r="A2381">
        <v>44026</v>
      </c>
      <c t="str" r="B2381">
        <v/>
      </c>
    </row>
    <row r="2382">
      <c s="2" r="A2382">
        <v>44027</v>
      </c>
      <c t="str" r="B2382">
        <v/>
      </c>
    </row>
    <row r="2383">
      <c s="2" r="A2383">
        <v>44028</v>
      </c>
      <c t="str" r="B2383">
        <v/>
      </c>
    </row>
    <row r="2384">
      <c s="2" r="A2384">
        <v>44029</v>
      </c>
      <c t="str" r="B2384">
        <v/>
      </c>
    </row>
    <row r="2385">
      <c s="2" r="A2385">
        <v>44032</v>
      </c>
      <c t="str" r="B2385">
        <v/>
      </c>
    </row>
    <row r="2386">
      <c s="2" r="A2386">
        <v>44033</v>
      </c>
      <c t="str" r="B2386">
        <v/>
      </c>
    </row>
    <row r="2387">
      <c s="2" r="A2387">
        <v>44034</v>
      </c>
      <c t="str" r="B2387">
        <v/>
      </c>
    </row>
    <row r="2388">
      <c s="2" r="A2388">
        <v>44035</v>
      </c>
      <c t="str" r="B2388">
        <v/>
      </c>
    </row>
    <row r="2389">
      <c s="2" r="A2389">
        <v>44036</v>
      </c>
      <c t="str" r="B2389">
        <v/>
      </c>
    </row>
    <row r="2390">
      <c s="2" r="A2390">
        <v>44039</v>
      </c>
      <c t="str" r="B2390">
        <v/>
      </c>
    </row>
    <row r="2391">
      <c s="2" r="A2391">
        <v>44040</v>
      </c>
      <c t="str" r="B2391">
        <v/>
      </c>
    </row>
    <row r="2392">
      <c s="2" r="A2392">
        <v>44041</v>
      </c>
      <c t="str" r="B2392">
        <v/>
      </c>
    </row>
    <row r="2393">
      <c s="2" r="A2393">
        <v>44042</v>
      </c>
      <c t="str" r="B2393">
        <v/>
      </c>
    </row>
    <row r="2394">
      <c s="2" r="A2394">
        <v>44043</v>
      </c>
      <c t="str" r="B2394">
        <v/>
      </c>
    </row>
    <row r="2395">
      <c s="2" r="A2395">
        <v>44046</v>
      </c>
      <c t="str" r="B2395">
        <v/>
      </c>
    </row>
    <row r="2396">
      <c s="2" r="A2396">
        <v>44047</v>
      </c>
      <c t="str" r="B2396">
        <v/>
      </c>
    </row>
    <row r="2397">
      <c s="2" r="A2397">
        <v>44048</v>
      </c>
      <c t="str" r="B2397">
        <v/>
      </c>
    </row>
    <row r="2398">
      <c s="2" r="A2398">
        <v>44049</v>
      </c>
      <c t="str" r="B2398">
        <v/>
      </c>
    </row>
    <row r="2399">
      <c s="2" r="A2399">
        <v>44050</v>
      </c>
      <c t="str" r="B2399">
        <v/>
      </c>
    </row>
    <row r="2400">
      <c s="2" r="A2400">
        <v>44053</v>
      </c>
      <c t="str" r="B2400">
        <v/>
      </c>
    </row>
    <row r="2401">
      <c s="2" r="A2401">
        <v>44054</v>
      </c>
      <c t="str" r="B2401">
        <v/>
      </c>
    </row>
    <row r="2402">
      <c s="2" r="A2402">
        <v>44055</v>
      </c>
      <c t="str" r="B2402">
        <v/>
      </c>
    </row>
    <row r="2403">
      <c s="2" r="A2403">
        <v>44056</v>
      </c>
      <c t="str" r="B2403">
        <v/>
      </c>
    </row>
    <row r="2404">
      <c s="2" r="A2404">
        <v>44057</v>
      </c>
      <c t="str" r="B2404">
        <v/>
      </c>
    </row>
    <row r="2405">
      <c s="2" r="A2405">
        <v>44060</v>
      </c>
      <c t="str" r="B2405">
        <v/>
      </c>
    </row>
    <row r="2406">
      <c s="2" r="A2406">
        <v>44061</v>
      </c>
      <c t="str" r="B2406">
        <v/>
      </c>
    </row>
    <row r="2407">
      <c s="2" r="A2407">
        <v>44062</v>
      </c>
      <c t="str" r="B2407">
        <v/>
      </c>
    </row>
    <row r="2408">
      <c s="2" r="A2408">
        <v>44063</v>
      </c>
      <c t="str" r="B2408">
        <v/>
      </c>
    </row>
    <row r="2409">
      <c s="2" r="A2409">
        <v>44064</v>
      </c>
      <c t="str" r="B2409">
        <v/>
      </c>
    </row>
    <row r="2410">
      <c s="2" r="A2410">
        <v>44067</v>
      </c>
      <c t="str" r="B2410">
        <v/>
      </c>
    </row>
    <row r="2411">
      <c s="2" r="A2411">
        <v>44068</v>
      </c>
      <c t="str" r="B2411">
        <v/>
      </c>
    </row>
    <row r="2412">
      <c s="2" r="A2412">
        <v>44069</v>
      </c>
      <c t="str" r="B2412">
        <v/>
      </c>
    </row>
    <row r="2413">
      <c s="2" r="A2413">
        <v>44070</v>
      </c>
      <c t="str" r="B2413">
        <v/>
      </c>
    </row>
    <row r="2414">
      <c s="2" r="A2414">
        <v>44071</v>
      </c>
      <c t="str" r="B2414">
        <v/>
      </c>
    </row>
    <row r="2415">
      <c s="2" r="A2415">
        <v>44074</v>
      </c>
      <c t="str" r="B2415">
        <v/>
      </c>
    </row>
    <row r="2416">
      <c s="2" r="A2416">
        <v>44075</v>
      </c>
      <c t="str" r="B2416">
        <v/>
      </c>
    </row>
    <row r="2417">
      <c s="2" r="A2417">
        <v>44076</v>
      </c>
      <c t="str" r="B2417">
        <v/>
      </c>
    </row>
    <row r="2418">
      <c s="2" r="A2418">
        <v>44077</v>
      </c>
      <c t="str" r="B2418">
        <v/>
      </c>
    </row>
    <row r="2419">
      <c s="2" r="A2419">
        <v>44078</v>
      </c>
      <c t="str" r="B2419">
        <v/>
      </c>
    </row>
    <row r="2420">
      <c s="2" r="A2420">
        <v>44081</v>
      </c>
      <c t="str" r="B2420">
        <v/>
      </c>
    </row>
    <row r="2421">
      <c s="2" r="A2421">
        <v>44082</v>
      </c>
      <c t="str" r="B2421">
        <v/>
      </c>
    </row>
    <row r="2422">
      <c s="2" r="A2422">
        <v>44083</v>
      </c>
      <c t="str" r="B2422">
        <v/>
      </c>
    </row>
    <row r="2423">
      <c s="2" r="A2423">
        <v>44084</v>
      </c>
      <c t="str" r="B2423">
        <v/>
      </c>
    </row>
    <row r="2424">
      <c s="2" r="A2424">
        <v>44085</v>
      </c>
      <c t="str" r="B2424">
        <v/>
      </c>
    </row>
    <row r="2425">
      <c s="2" r="A2425">
        <v>44088</v>
      </c>
      <c t="str" r="B2425">
        <v/>
      </c>
    </row>
    <row r="2426">
      <c s="2" r="A2426">
        <v>44089</v>
      </c>
      <c t="str" r="B2426">
        <v/>
      </c>
    </row>
    <row r="2427">
      <c s="2" r="A2427">
        <v>44090</v>
      </c>
      <c t="str" r="B2427">
        <v/>
      </c>
    </row>
    <row r="2428">
      <c s="2" r="A2428">
        <v>44091</v>
      </c>
      <c t="str" r="B2428">
        <v/>
      </c>
    </row>
    <row r="2429">
      <c s="2" r="A2429">
        <v>44092</v>
      </c>
      <c t="str" r="B2429">
        <v/>
      </c>
    </row>
    <row r="2430">
      <c s="2" r="A2430">
        <v>44095</v>
      </c>
      <c t="str" r="B2430">
        <v/>
      </c>
    </row>
    <row r="2431">
      <c s="2" r="A2431">
        <v>44096</v>
      </c>
      <c t="str" r="B2431">
        <v/>
      </c>
    </row>
    <row r="2432">
      <c s="2" r="A2432">
        <v>44097</v>
      </c>
      <c t="str" r="B2432">
        <v/>
      </c>
    </row>
    <row r="2433">
      <c s="2" r="A2433">
        <v>44098</v>
      </c>
      <c t="str" r="B2433">
        <v/>
      </c>
    </row>
    <row r="2434">
      <c s="2" r="A2434">
        <v>44099</v>
      </c>
      <c t="str" r="B2434">
        <v/>
      </c>
    </row>
    <row r="2435">
      <c s="2" r="A2435">
        <v>44102</v>
      </c>
      <c t="str" r="B2435">
        <v/>
      </c>
    </row>
    <row r="2436">
      <c s="2" r="A2436">
        <v>44103</v>
      </c>
      <c t="str" r="B2436">
        <v/>
      </c>
    </row>
    <row r="2437">
      <c s="2" r="A2437">
        <v>44104</v>
      </c>
      <c t="str" r="B2437">
        <v/>
      </c>
    </row>
    <row r="2438">
      <c s="2" r="A2438">
        <v>44105</v>
      </c>
      <c t="str" r="B2438">
        <v/>
      </c>
    </row>
    <row r="2439">
      <c s="2" r="A2439">
        <v>44106</v>
      </c>
      <c t="str" r="B2439">
        <v/>
      </c>
    </row>
    <row r="2440">
      <c s="2" r="A2440">
        <v>44109</v>
      </c>
      <c t="str" r="B2440">
        <v/>
      </c>
    </row>
    <row r="2441">
      <c s="2" r="A2441">
        <v>44110</v>
      </c>
      <c t="str" r="B2441">
        <v/>
      </c>
    </row>
    <row r="2442">
      <c s="2" r="A2442">
        <v>44111</v>
      </c>
      <c t="str" r="B2442">
        <v/>
      </c>
    </row>
    <row r="2443">
      <c s="2" r="A2443">
        <v>44112</v>
      </c>
      <c t="str" r="B2443">
        <v/>
      </c>
    </row>
    <row r="2444">
      <c s="2" r="A2444">
        <v>44113</v>
      </c>
      <c t="str" r="B2444">
        <v/>
      </c>
    </row>
    <row r="2445">
      <c s="2" r="A2445">
        <v>44116</v>
      </c>
      <c t="str" r="B2445">
        <v/>
      </c>
    </row>
    <row r="2446">
      <c s="2" r="A2446">
        <v>44117</v>
      </c>
      <c t="str" r="B2446">
        <v/>
      </c>
    </row>
    <row r="2447">
      <c s="2" r="A2447">
        <v>44118</v>
      </c>
      <c t="str" r="B2447">
        <v/>
      </c>
    </row>
    <row r="2448">
      <c s="2" r="A2448">
        <v>44119</v>
      </c>
      <c t="str" r="B2448">
        <v/>
      </c>
    </row>
    <row r="2449">
      <c s="2" r="A2449">
        <v>44120</v>
      </c>
      <c t="str" r="B2449">
        <v/>
      </c>
    </row>
    <row r="2450">
      <c s="2" r="A2450">
        <v>44123</v>
      </c>
      <c t="str" r="B2450">
        <v/>
      </c>
    </row>
    <row r="2451">
      <c s="2" r="A2451">
        <v>44124</v>
      </c>
      <c t="str" r="B2451">
        <v/>
      </c>
    </row>
    <row r="2452">
      <c s="2" r="A2452">
        <v>44125</v>
      </c>
      <c t="str" r="B2452">
        <v/>
      </c>
    </row>
    <row r="2453">
      <c s="2" r="A2453">
        <v>44126</v>
      </c>
      <c t="str" r="B2453">
        <v/>
      </c>
    </row>
    <row r="2454">
      <c s="2" r="A2454">
        <v>44127</v>
      </c>
      <c t="str" r="B2454">
        <v/>
      </c>
    </row>
    <row r="2455">
      <c s="2" r="A2455">
        <v>44130</v>
      </c>
      <c t="str" r="B2455">
        <v/>
      </c>
    </row>
    <row r="2456">
      <c s="2" r="A2456">
        <v>44131</v>
      </c>
      <c t="str" r="B2456">
        <v/>
      </c>
    </row>
    <row r="2457">
      <c s="2" r="A2457">
        <v>44132</v>
      </c>
      <c t="str" r="B2457">
        <v/>
      </c>
    </row>
    <row r="2458">
      <c s="2" r="A2458">
        <v>44133</v>
      </c>
      <c t="str" r="B2458">
        <v/>
      </c>
    </row>
    <row r="2459">
      <c s="2" r="A2459">
        <v>44134</v>
      </c>
      <c t="str" r="B2459">
        <v/>
      </c>
    </row>
    <row r="2460">
      <c s="2" r="A2460">
        <v>44137</v>
      </c>
      <c t="str" r="B2460">
        <v/>
      </c>
    </row>
    <row r="2461">
      <c s="2" r="A2461">
        <v>44138</v>
      </c>
      <c t="str" r="B2461">
        <v/>
      </c>
    </row>
    <row r="2462">
      <c s="2" r="A2462">
        <v>44139</v>
      </c>
      <c t="str" r="B2462">
        <v/>
      </c>
    </row>
    <row r="2463">
      <c s="2" r="A2463">
        <v>44140</v>
      </c>
      <c t="str" r="B2463">
        <v/>
      </c>
    </row>
    <row r="2464">
      <c s="2" r="A2464">
        <v>44141</v>
      </c>
      <c t="str" r="B2464">
        <v/>
      </c>
    </row>
    <row r="2465">
      <c s="2" r="A2465">
        <v>44144</v>
      </c>
      <c t="str" r="B2465">
        <v/>
      </c>
    </row>
    <row r="2466">
      <c s="2" r="A2466">
        <v>44145</v>
      </c>
      <c t="str" r="B2466">
        <v/>
      </c>
    </row>
    <row r="2467">
      <c s="2" r="A2467">
        <v>44146</v>
      </c>
      <c t="str" r="B2467">
        <v/>
      </c>
    </row>
    <row r="2468">
      <c s="2" r="A2468">
        <v>44147</v>
      </c>
      <c t="str" r="B2468">
        <v/>
      </c>
    </row>
    <row r="2469">
      <c s="2" r="A2469">
        <v>44148</v>
      </c>
      <c t="str" r="B2469">
        <v/>
      </c>
    </row>
    <row r="2470">
      <c s="2" r="A2470">
        <v>44151</v>
      </c>
      <c t="str" r="B2470">
        <v/>
      </c>
    </row>
    <row r="2471">
      <c s="2" r="A2471">
        <v>44152</v>
      </c>
      <c t="str" r="B2471">
        <v/>
      </c>
    </row>
    <row r="2472">
      <c s="2" r="A2472">
        <v>44153</v>
      </c>
      <c t="str" r="B2472">
        <v/>
      </c>
    </row>
    <row r="2473">
      <c s="2" r="A2473">
        <v>44154</v>
      </c>
      <c t="str" r="B2473">
        <v/>
      </c>
    </row>
    <row r="2474">
      <c s="2" r="A2474">
        <v>44155</v>
      </c>
      <c t="str" r="B2474">
        <v/>
      </c>
    </row>
    <row r="2475">
      <c s="2" r="A2475">
        <v>44158</v>
      </c>
      <c t="str" r="B2475">
        <v/>
      </c>
    </row>
    <row r="2476">
      <c s="2" r="A2476">
        <v>44159</v>
      </c>
      <c t="str" r="B2476">
        <v/>
      </c>
    </row>
    <row r="2477">
      <c s="2" r="A2477">
        <v>44160</v>
      </c>
      <c t="str" r="B2477">
        <v/>
      </c>
    </row>
    <row r="2478">
      <c s="2" r="A2478">
        <v>44161</v>
      </c>
      <c t="str" r="B2478">
        <v/>
      </c>
    </row>
    <row r="2479">
      <c s="2" r="A2479">
        <v>44162</v>
      </c>
      <c t="str" r="B2479">
        <v/>
      </c>
    </row>
    <row r="2480">
      <c s="2" r="A2480">
        <v>44165</v>
      </c>
      <c t="str" r="B2480">
        <v/>
      </c>
    </row>
    <row r="2481">
      <c s="2" r="A2481">
        <v>44166</v>
      </c>
      <c t="str" r="B2481">
        <v/>
      </c>
    </row>
    <row r="2482">
      <c s="2" r="A2482">
        <v>44167</v>
      </c>
      <c t="str" r="B2482">
        <v/>
      </c>
    </row>
    <row r="2483">
      <c s="2" r="A2483">
        <v>44168</v>
      </c>
      <c t="str" r="B2483">
        <v/>
      </c>
    </row>
    <row r="2484">
      <c s="2" r="A2484">
        <v>44169</v>
      </c>
      <c t="str" r="B2484">
        <v/>
      </c>
    </row>
    <row r="2485">
      <c s="2" r="A2485">
        <v>44172</v>
      </c>
      <c t="str" r="B2485">
        <v/>
      </c>
    </row>
    <row r="2486">
      <c s="2" r="A2486">
        <v>44173</v>
      </c>
      <c t="str" r="B2486">
        <v/>
      </c>
    </row>
    <row r="2487">
      <c s="2" r="A2487">
        <v>44174</v>
      </c>
      <c t="str" r="B2487">
        <v/>
      </c>
    </row>
    <row r="2488">
      <c s="2" r="A2488">
        <v>44175</v>
      </c>
      <c t="str" r="B2488">
        <v/>
      </c>
    </row>
    <row r="2489">
      <c s="2" r="A2489">
        <v>44176</v>
      </c>
      <c t="str" r="B2489">
        <v/>
      </c>
    </row>
    <row r="2490">
      <c s="2" r="A2490">
        <v>44179</v>
      </c>
      <c t="str" r="B2490">
        <v/>
      </c>
    </row>
    <row r="2491">
      <c s="2" r="A2491">
        <v>44180</v>
      </c>
      <c t="str" r="B2491">
        <v/>
      </c>
    </row>
    <row r="2492">
      <c s="2" r="A2492">
        <v>44181</v>
      </c>
      <c t="str" r="B2492">
        <v/>
      </c>
    </row>
    <row r="2493">
      <c s="2" r="A2493">
        <v>44182</v>
      </c>
      <c t="str" r="B2493">
        <v/>
      </c>
    </row>
    <row r="2494">
      <c s="2" r="A2494">
        <v>44183</v>
      </c>
      <c t="str" r="B2494">
        <v/>
      </c>
    </row>
    <row r="2495">
      <c s="2" r="A2495">
        <v>44186</v>
      </c>
      <c t="str" r="B2495">
        <v/>
      </c>
    </row>
    <row r="2496">
      <c s="2" r="A2496">
        <v>44187</v>
      </c>
      <c t="str" r="B2496">
        <v/>
      </c>
    </row>
    <row r="2497">
      <c s="2" r="A2497">
        <v>44188</v>
      </c>
      <c t="str" r="B2497">
        <v/>
      </c>
    </row>
    <row r="2498">
      <c s="2" r="A2498">
        <v>44189</v>
      </c>
      <c t="str" r="B2498">
        <v/>
      </c>
    </row>
    <row r="2499">
      <c s="2" r="A2499">
        <v>44190</v>
      </c>
      <c t="str" r="B2499">
        <v/>
      </c>
    </row>
    <row r="2500">
      <c s="2" r="A2500">
        <v>44193</v>
      </c>
      <c t="str" r="B2500">
        <v/>
      </c>
    </row>
    <row r="2501">
      <c s="2" r="A2501">
        <v>44194</v>
      </c>
      <c t="str" r="B2501">
        <v/>
      </c>
    </row>
    <row r="2502">
      <c s="2" r="A2502">
        <v>44195</v>
      </c>
      <c t="str" r="B2502">
        <v/>
      </c>
    </row>
    <row r="2503">
      <c s="2" r="A2503">
        <v>44196</v>
      </c>
      <c t="str" r="B2503">
        <v/>
      </c>
    </row>
    <row r="2504">
      <c s="2" r="A2504">
        <v>44197</v>
      </c>
      <c t="str" r="B2504">
        <v/>
      </c>
    </row>
    <row r="2505">
      <c s="2" r="A2505">
        <v>44200</v>
      </c>
      <c t="str" r="B2505">
        <v/>
      </c>
    </row>
    <row r="2506">
      <c s="2" r="A2506">
        <v>44201</v>
      </c>
      <c t="str" r="B2506">
        <v/>
      </c>
    </row>
    <row r="2507">
      <c s="2" r="A2507">
        <v>44202</v>
      </c>
      <c t="str" r="B2507">
        <v/>
      </c>
    </row>
    <row r="2508">
      <c s="2" r="A2508">
        <v>44203</v>
      </c>
      <c t="str" r="B2508">
        <v/>
      </c>
    </row>
    <row r="2509">
      <c s="2" r="A2509">
        <v>44204</v>
      </c>
      <c t="str" r="B2509">
        <v/>
      </c>
    </row>
    <row r="2510">
      <c s="2" r="A2510">
        <v>44207</v>
      </c>
      <c t="str" r="B2510">
        <v/>
      </c>
    </row>
    <row r="2511">
      <c s="2" r="A2511">
        <v>44208</v>
      </c>
      <c t="str" r="B2511">
        <v/>
      </c>
    </row>
    <row r="2512">
      <c s="2" r="A2512">
        <v>44209</v>
      </c>
      <c t="str" r="B2512">
        <v/>
      </c>
    </row>
    <row r="2513">
      <c s="2" r="A2513">
        <v>44210</v>
      </c>
      <c t="str" r="B2513">
        <v/>
      </c>
    </row>
    <row r="2514">
      <c s="2" r="A2514">
        <v>44211</v>
      </c>
      <c t="str" r="B2514">
        <v/>
      </c>
    </row>
    <row r="2515">
      <c s="2" r="A2515">
        <v>44214</v>
      </c>
      <c t="str" r="B2515">
        <v/>
      </c>
    </row>
    <row r="2516">
      <c s="2" r="A2516">
        <v>44215</v>
      </c>
      <c t="str" r="B2516">
        <v/>
      </c>
    </row>
    <row r="2517">
      <c s="2" r="A2517">
        <v>44216</v>
      </c>
      <c t="str" r="B2517">
        <v/>
      </c>
    </row>
    <row r="2518">
      <c s="2" r="A2518">
        <v>44217</v>
      </c>
      <c t="str" r="B2518">
        <v/>
      </c>
    </row>
    <row r="2519">
      <c s="2" r="A2519">
        <v>44218</v>
      </c>
      <c t="str" r="B2519">
        <v/>
      </c>
    </row>
    <row r="2520">
      <c s="2" r="A2520">
        <v>44221</v>
      </c>
      <c t="str" r="B2520">
        <v/>
      </c>
    </row>
    <row r="2521">
      <c s="2" r="A2521">
        <v>44222</v>
      </c>
      <c t="str" r="B2521">
        <v/>
      </c>
    </row>
    <row r="2522">
      <c s="2" r="A2522">
        <v>44223</v>
      </c>
      <c t="str" r="B2522">
        <v/>
      </c>
    </row>
    <row r="2523">
      <c s="2" r="A2523">
        <v>44224</v>
      </c>
      <c t="str" r="B2523">
        <v/>
      </c>
    </row>
    <row r="2524">
      <c s="2" r="A2524">
        <v>44225</v>
      </c>
      <c t="str" r="B2524">
        <v/>
      </c>
    </row>
    <row r="2525">
      <c s="2" r="A2525">
        <v>44228</v>
      </c>
      <c t="str" r="B2525">
        <v/>
      </c>
    </row>
    <row r="2526">
      <c s="2" r="A2526">
        <v>44229</v>
      </c>
      <c t="str" r="B2526">
        <v/>
      </c>
    </row>
    <row r="2527">
      <c s="2" r="A2527">
        <v>44230</v>
      </c>
      <c t="str" r="B2527">
        <v/>
      </c>
    </row>
    <row r="2528">
      <c s="2" r="A2528">
        <v>44231</v>
      </c>
      <c t="str" r="B2528">
        <v/>
      </c>
    </row>
    <row r="2529">
      <c s="2" r="A2529">
        <v>44232</v>
      </c>
      <c t="str" r="B2529">
        <v/>
      </c>
    </row>
    <row r="2530">
      <c s="2" r="A2530">
        <v>44235</v>
      </c>
      <c t="str" r="B2530">
        <v/>
      </c>
    </row>
    <row r="2531">
      <c s="2" r="A2531">
        <v>44236</v>
      </c>
      <c t="str" r="B2531">
        <v/>
      </c>
    </row>
    <row r="2532">
      <c s="2" r="A2532">
        <v>44237</v>
      </c>
      <c t="str" r="B2532">
        <v/>
      </c>
    </row>
    <row r="2533">
      <c s="2" r="A2533">
        <v>44238</v>
      </c>
      <c t="str" r="B2533">
        <v/>
      </c>
    </row>
    <row r="2534">
      <c s="2" r="A2534">
        <v>44239</v>
      </c>
      <c t="str" r="B2534">
        <v/>
      </c>
    </row>
    <row r="2535">
      <c s="2" r="A2535">
        <v>44242</v>
      </c>
      <c t="str" r="B2535">
        <v/>
      </c>
    </row>
    <row r="2536">
      <c s="2" r="A2536">
        <v>44243</v>
      </c>
      <c t="str" r="B2536">
        <v/>
      </c>
    </row>
    <row r="2537">
      <c s="2" r="A2537">
        <v>44244</v>
      </c>
      <c t="str" r="B2537">
        <v/>
      </c>
    </row>
    <row r="2538">
      <c s="2" r="A2538">
        <v>44245</v>
      </c>
      <c t="str" r="B2538">
        <v/>
      </c>
    </row>
    <row r="2539">
      <c s="2" r="A2539">
        <v>44246</v>
      </c>
      <c t="str" r="B2539">
        <v/>
      </c>
    </row>
    <row r="2540">
      <c s="2" r="A2540">
        <v>44249</v>
      </c>
      <c t="str" r="B2540">
        <v/>
      </c>
    </row>
    <row r="2541">
      <c s="2" r="A2541">
        <v>44250</v>
      </c>
      <c t="str" r="B2541">
        <v/>
      </c>
    </row>
    <row r="2542">
      <c s="2" r="A2542">
        <v>44251</v>
      </c>
      <c t="str" r="B2542">
        <v/>
      </c>
    </row>
    <row r="2543">
      <c s="2" r="A2543">
        <v>44252</v>
      </c>
      <c t="str" r="B2543">
        <v/>
      </c>
    </row>
    <row r="2544">
      <c s="2" r="A2544">
        <v>44253</v>
      </c>
      <c t="str" r="B2544">
        <v/>
      </c>
    </row>
    <row r="2545">
      <c s="2" r="A2545">
        <v>44256</v>
      </c>
      <c t="str" r="B2545">
        <v/>
      </c>
    </row>
    <row r="2546">
      <c s="2" r="A2546">
        <v>44257</v>
      </c>
      <c t="str" r="B2546">
        <v/>
      </c>
    </row>
    <row r="2547">
      <c s="2" r="A2547">
        <v>44258</v>
      </c>
      <c t="str" r="B2547">
        <v/>
      </c>
    </row>
    <row r="2548">
      <c s="2" r="A2548">
        <v>44259</v>
      </c>
      <c t="str" r="B2548">
        <v/>
      </c>
    </row>
    <row r="2549">
      <c s="2" r="A2549">
        <v>44260</v>
      </c>
      <c t="str" r="B2549">
        <v/>
      </c>
    </row>
    <row r="2550">
      <c s="2" r="A2550">
        <v>44263</v>
      </c>
      <c t="str" r="B2550">
        <v/>
      </c>
    </row>
    <row r="2551">
      <c s="2" r="A2551">
        <v>44264</v>
      </c>
      <c t="str" r="B2551">
        <v/>
      </c>
    </row>
    <row r="2552">
      <c s="2" r="A2552">
        <v>44265</v>
      </c>
      <c t="str" r="B2552">
        <v/>
      </c>
    </row>
    <row r="2553">
      <c s="2" r="A2553">
        <v>44266</v>
      </c>
      <c t="str" r="B2553">
        <v/>
      </c>
    </row>
    <row r="2554">
      <c s="2" r="A2554">
        <v>44267</v>
      </c>
      <c t="str" r="B2554">
        <v/>
      </c>
    </row>
    <row r="2555">
      <c s="2" r="A2555">
        <v>44270</v>
      </c>
      <c t="str" r="B2555">
        <v/>
      </c>
    </row>
    <row r="2556">
      <c s="2" r="A2556">
        <v>44271</v>
      </c>
      <c t="str" r="B2556">
        <v/>
      </c>
    </row>
    <row r="2557">
      <c s="2" r="A2557">
        <v>44272</v>
      </c>
      <c t="str" r="B2557">
        <v/>
      </c>
    </row>
    <row r="2558">
      <c s="2" r="A2558">
        <v>44273</v>
      </c>
      <c t="str" r="B2558">
        <v/>
      </c>
    </row>
    <row r="2559">
      <c s="2" r="A2559">
        <v>44274</v>
      </c>
      <c t="str" r="B2559">
        <v/>
      </c>
    </row>
    <row r="2560">
      <c s="2" r="A2560">
        <v>44277</v>
      </c>
      <c t="str" r="B2560">
        <v/>
      </c>
    </row>
    <row r="2561">
      <c s="2" r="A2561">
        <v>44278</v>
      </c>
      <c t="str" r="B2561">
        <v/>
      </c>
    </row>
    <row r="2562">
      <c s="2" r="A2562">
        <v>44279</v>
      </c>
      <c t="str" r="B2562">
        <v/>
      </c>
    </row>
    <row r="2563">
      <c s="2" r="A2563">
        <v>44280</v>
      </c>
      <c t="str" r="B2563">
        <v/>
      </c>
    </row>
    <row r="2564">
      <c s="2" r="A2564">
        <v>44281</v>
      </c>
      <c t="str" r="B2564">
        <v/>
      </c>
    </row>
    <row r="2565">
      <c s="2" r="A2565">
        <v>44284</v>
      </c>
      <c t="str" r="B2565">
        <v/>
      </c>
    </row>
    <row r="2566">
      <c s="2" r="A2566">
        <v>44285</v>
      </c>
      <c t="str" r="B2566">
        <v/>
      </c>
    </row>
    <row r="2567">
      <c s="2" r="A2567">
        <v>44286</v>
      </c>
      <c t="str" r="B2567">
        <v/>
      </c>
    </row>
    <row r="2568">
      <c s="2" r="A2568">
        <v>44287</v>
      </c>
      <c t="str" r="B2568">
        <v/>
      </c>
    </row>
    <row r="2569">
      <c s="2" r="A2569">
        <v>44288</v>
      </c>
      <c t="str" r="B2569">
        <v/>
      </c>
    </row>
    <row r="2570">
      <c s="2" r="A2570">
        <v>44291</v>
      </c>
      <c t="str" r="B2570">
        <v/>
      </c>
    </row>
    <row r="2571">
      <c s="2" r="A2571">
        <v>44292</v>
      </c>
      <c t="str" r="B2571">
        <v/>
      </c>
    </row>
    <row r="2572">
      <c s="2" r="A2572">
        <v>44293</v>
      </c>
      <c t="str" r="B2572">
        <v/>
      </c>
    </row>
    <row r="2573">
      <c s="2" r="A2573">
        <v>44294</v>
      </c>
      <c t="str" r="B2573">
        <v/>
      </c>
    </row>
    <row r="2574">
      <c s="2" r="A2574">
        <v>44295</v>
      </c>
      <c t="str" r="B2574">
        <v/>
      </c>
    </row>
    <row r="2575">
      <c s="2" r="A2575">
        <v>44298</v>
      </c>
      <c t="str" r="B2575">
        <v/>
      </c>
    </row>
    <row r="2576">
      <c s="2" r="A2576">
        <v>44299</v>
      </c>
      <c t="str" r="B2576">
        <v/>
      </c>
    </row>
    <row r="2577">
      <c s="2" r="A2577">
        <v>44300</v>
      </c>
      <c t="str" r="B2577">
        <v/>
      </c>
    </row>
    <row r="2578">
      <c s="2" r="A2578">
        <v>44301</v>
      </c>
      <c t="str" r="B2578">
        <v/>
      </c>
    </row>
    <row r="2579">
      <c s="2" r="A2579">
        <v>44302</v>
      </c>
      <c t="str" r="B2579">
        <v/>
      </c>
    </row>
    <row r="2580">
      <c s="2" r="A2580">
        <v>44305</v>
      </c>
      <c t="str" r="B2580">
        <v/>
      </c>
    </row>
    <row r="2581">
      <c s="2" r="A2581">
        <v>44306</v>
      </c>
      <c t="str" r="B2581">
        <v/>
      </c>
    </row>
    <row r="2582">
      <c s="2" r="A2582">
        <v>44307</v>
      </c>
      <c t="str" r="B2582">
        <v/>
      </c>
    </row>
    <row r="2583">
      <c s="2" r="A2583">
        <v>44308</v>
      </c>
      <c t="str" r="B2583">
        <v/>
      </c>
    </row>
    <row r="2584">
      <c s="2" r="A2584">
        <v>44309</v>
      </c>
      <c t="str" r="B2584">
        <v/>
      </c>
    </row>
    <row r="2585">
      <c s="2" r="A2585">
        <v>44312</v>
      </c>
      <c t="str" r="B2585">
        <v/>
      </c>
    </row>
    <row r="2586">
      <c s="2" r="A2586">
        <v>44313</v>
      </c>
      <c t="str" r="B2586">
        <v/>
      </c>
    </row>
    <row r="2587">
      <c s="2" r="A2587">
        <v>44314</v>
      </c>
      <c t="str" r="B2587">
        <v/>
      </c>
    </row>
    <row r="2588">
      <c s="2" r="A2588">
        <v>44315</v>
      </c>
      <c t="str" r="B2588">
        <v/>
      </c>
    </row>
    <row r="2589">
      <c s="2" r="A2589">
        <v>44316</v>
      </c>
      <c t="str" r="B2589">
        <v/>
      </c>
    </row>
    <row r="2590">
      <c s="2" r="A2590">
        <v>44319</v>
      </c>
      <c t="str" r="B2590">
        <v/>
      </c>
    </row>
    <row r="2591">
      <c s="2" r="A2591">
        <v>44320</v>
      </c>
      <c t="str" r="B2591">
        <v/>
      </c>
    </row>
    <row r="2592">
      <c s="2" r="A2592">
        <v>44321</v>
      </c>
      <c t="str" r="B2592">
        <v/>
      </c>
    </row>
    <row r="2593">
      <c s="2" r="A2593">
        <v>44322</v>
      </c>
      <c t="str" r="B2593">
        <v/>
      </c>
    </row>
    <row r="2594">
      <c s="2" r="A2594">
        <v>44323</v>
      </c>
      <c t="str" r="B2594">
        <v/>
      </c>
    </row>
    <row r="2595">
      <c s="2" r="A2595">
        <v>44326</v>
      </c>
      <c t="str" r="B2595">
        <v/>
      </c>
    </row>
    <row r="2596">
      <c s="2" r="A2596">
        <v>44327</v>
      </c>
      <c t="str" r="B2596">
        <v/>
      </c>
    </row>
    <row r="2597">
      <c s="2" r="A2597">
        <v>44328</v>
      </c>
      <c t="str" r="B2597">
        <v/>
      </c>
    </row>
    <row r="2598">
      <c s="2" r="A2598">
        <v>44329</v>
      </c>
      <c t="str" r="B2598">
        <v/>
      </c>
    </row>
    <row r="2599">
      <c s="2" r="A2599">
        <v>44330</v>
      </c>
      <c t="str" r="B2599">
        <v/>
      </c>
    </row>
    <row r="2600">
      <c s="2" r="A2600">
        <v>44333</v>
      </c>
      <c t="str" r="B2600">
        <v/>
      </c>
    </row>
    <row r="2601">
      <c s="2" r="A2601">
        <v>44334</v>
      </c>
      <c t="str" r="B2601">
        <v/>
      </c>
    </row>
    <row r="2602">
      <c s="2" r="A2602">
        <v>44335</v>
      </c>
      <c t="str" r="B2602">
        <v/>
      </c>
    </row>
    <row r="2603">
      <c s="2" r="A2603">
        <v>44336</v>
      </c>
      <c t="str" r="B2603">
        <v/>
      </c>
    </row>
    <row r="2604">
      <c s="2" r="A2604">
        <v>44337</v>
      </c>
      <c t="str" r="B2604">
        <v/>
      </c>
    </row>
    <row r="2605">
      <c s="2" r="A2605">
        <v>44340</v>
      </c>
      <c t="str" r="B2605">
        <v/>
      </c>
    </row>
    <row r="2606">
      <c s="2" r="A2606">
        <v>44341</v>
      </c>
      <c t="str" r="B2606">
        <v/>
      </c>
    </row>
    <row r="2607">
      <c s="2" r="A2607">
        <v>44342</v>
      </c>
      <c t="str" r="B2607">
        <v/>
      </c>
    </row>
    <row r="2608">
      <c s="2" r="A2608">
        <v>44343</v>
      </c>
      <c t="str" r="B2608">
        <v/>
      </c>
    </row>
    <row r="2609">
      <c s="2" r="A2609">
        <v>44344</v>
      </c>
      <c t="str" r="B2609">
        <v/>
      </c>
    </row>
    <row r="2610">
      <c s="2" r="A2610">
        <v>44347</v>
      </c>
      <c t="str" r="B2610">
        <v/>
      </c>
    </row>
    <row r="2611">
      <c s="2" r="A2611">
        <v>44348</v>
      </c>
      <c t="str" r="B2611">
        <v/>
      </c>
    </row>
    <row r="2612">
      <c s="2" r="A2612">
        <v>44349</v>
      </c>
      <c t="str" r="B2612">
        <v/>
      </c>
    </row>
    <row r="2613">
      <c s="2" r="A2613">
        <v>44350</v>
      </c>
      <c t="str" r="B2613">
        <v/>
      </c>
    </row>
    <row r="2614">
      <c s="2" r="A2614">
        <v>44351</v>
      </c>
      <c t="str" r="B2614">
        <v/>
      </c>
    </row>
    <row r="2615">
      <c s="2" r="A2615">
        <v>44354</v>
      </c>
      <c t="str" r="B2615">
        <v/>
      </c>
    </row>
    <row r="2616">
      <c s="2" r="A2616">
        <v>44355</v>
      </c>
      <c t="str" r="B2616">
        <v/>
      </c>
    </row>
    <row r="2617">
      <c s="2" r="A2617">
        <v>44356</v>
      </c>
      <c t="str" r="B2617">
        <v/>
      </c>
    </row>
    <row r="2618">
      <c s="2" r="A2618">
        <v>44357</v>
      </c>
      <c t="str" r="B2618">
        <v/>
      </c>
    </row>
    <row r="2619">
      <c s="2" r="A2619">
        <v>44358</v>
      </c>
      <c t="str" r="B2619">
        <v/>
      </c>
    </row>
    <row r="2620">
      <c s="2" r="A2620">
        <v>44361</v>
      </c>
      <c t="str" r="B2620">
        <v/>
      </c>
    </row>
    <row r="2621">
      <c s="2" r="A2621">
        <v>44362</v>
      </c>
      <c t="str" r="B2621">
        <v/>
      </c>
    </row>
    <row r="2622">
      <c s="2" r="A2622">
        <v>44363</v>
      </c>
      <c t="str" r="B2622">
        <v/>
      </c>
    </row>
    <row r="2623">
      <c s="2" r="A2623">
        <v>44364</v>
      </c>
      <c t="str" r="B2623">
        <v/>
      </c>
    </row>
    <row r="2624">
      <c s="2" r="A2624">
        <v>44365</v>
      </c>
      <c t="str" r="B2624">
        <v/>
      </c>
    </row>
    <row r="2625">
      <c s="2" r="A2625">
        <v>44368</v>
      </c>
      <c t="str" r="B2625">
        <v/>
      </c>
    </row>
    <row r="2626">
      <c s="2" r="A2626">
        <v>44369</v>
      </c>
      <c t="str" r="B2626">
        <v/>
      </c>
    </row>
    <row r="2627">
      <c s="2" r="A2627">
        <v>44370</v>
      </c>
      <c t="str" r="B2627">
        <v/>
      </c>
    </row>
    <row r="2628">
      <c s="2" r="A2628">
        <v>44371</v>
      </c>
      <c t="str" r="B2628">
        <v/>
      </c>
    </row>
    <row r="2629">
      <c s="2" r="A2629">
        <v>44372</v>
      </c>
      <c t="str" r="B2629">
        <v/>
      </c>
    </row>
    <row r="2630">
      <c s="2" r="A2630">
        <v>44375</v>
      </c>
      <c t="str" r="B2630">
        <v/>
      </c>
    </row>
    <row r="2631">
      <c s="2" r="A2631">
        <v>44376</v>
      </c>
      <c t="str" r="B2631">
        <v/>
      </c>
    </row>
    <row r="2632">
      <c s="2" r="A2632">
        <v>44377</v>
      </c>
      <c t="str" r="B2632">
        <v/>
      </c>
    </row>
    <row r="2633">
      <c s="2" r="A2633">
        <v>44378</v>
      </c>
      <c t="str" r="B2633">
        <v/>
      </c>
    </row>
    <row r="2634">
      <c s="2" r="A2634">
        <v>44379</v>
      </c>
      <c t="str" r="B2634">
        <v/>
      </c>
    </row>
    <row r="2635">
      <c s="2" r="A2635">
        <v>44382</v>
      </c>
      <c t="str" r="B2635">
        <v/>
      </c>
    </row>
    <row r="2636">
      <c s="2" r="A2636">
        <v>44383</v>
      </c>
      <c t="str" r="B2636">
        <v/>
      </c>
    </row>
    <row r="2637">
      <c s="2" r="A2637">
        <v>44384</v>
      </c>
      <c t="str" r="B2637">
        <v/>
      </c>
    </row>
    <row r="2638">
      <c s="2" r="A2638">
        <v>44385</v>
      </c>
      <c t="str" r="B2638">
        <v/>
      </c>
    </row>
    <row r="2639">
      <c s="2" r="A2639">
        <v>44386</v>
      </c>
      <c t="str" r="B2639">
        <v/>
      </c>
    </row>
    <row r="2640">
      <c s="2" r="A2640">
        <v>44389</v>
      </c>
      <c t="str" r="B2640">
        <v/>
      </c>
    </row>
    <row r="2641">
      <c s="2" r="A2641">
        <v>44390</v>
      </c>
      <c t="str" r="B2641">
        <v/>
      </c>
    </row>
    <row r="2642">
      <c s="2" r="A2642">
        <v>44391</v>
      </c>
      <c t="str" r="B2642">
        <v/>
      </c>
    </row>
    <row r="2643">
      <c s="2" r="A2643">
        <v>44392</v>
      </c>
      <c t="str" r="B2643">
        <v/>
      </c>
    </row>
    <row r="2644">
      <c s="2" r="A2644">
        <v>44393</v>
      </c>
      <c t="str" r="B2644">
        <v/>
      </c>
    </row>
    <row r="2645">
      <c s="2" r="A2645">
        <v>44396</v>
      </c>
      <c t="str" r="B2645">
        <v/>
      </c>
    </row>
    <row r="2646">
      <c s="2" r="A2646">
        <v>44397</v>
      </c>
      <c t="str" r="B2646">
        <v/>
      </c>
    </row>
    <row r="2647">
      <c s="2" r="A2647">
        <v>44398</v>
      </c>
      <c t="str" r="B2647">
        <v/>
      </c>
    </row>
    <row r="2648">
      <c s="2" r="A2648">
        <v>44399</v>
      </c>
      <c t="str" r="B2648">
        <v/>
      </c>
    </row>
    <row r="2649">
      <c s="2" r="A2649">
        <v>44400</v>
      </c>
      <c t="str" r="B2649">
        <v/>
      </c>
    </row>
    <row r="2650">
      <c s="2" r="A2650">
        <v>44403</v>
      </c>
      <c t="str" r="B2650">
        <v/>
      </c>
    </row>
    <row r="2651">
      <c s="2" r="A2651">
        <v>44404</v>
      </c>
      <c t="str" r="B2651">
        <v/>
      </c>
    </row>
    <row r="2652">
      <c s="2" r="A2652">
        <v>44405</v>
      </c>
      <c t="str" r="B2652">
        <v/>
      </c>
    </row>
    <row r="2653">
      <c s="2" r="A2653">
        <v>44406</v>
      </c>
      <c t="str" r="B2653">
        <v/>
      </c>
    </row>
    <row r="2654">
      <c s="2" r="A2654">
        <v>44407</v>
      </c>
      <c t="str" r="B2654">
        <v/>
      </c>
    </row>
    <row r="2655">
      <c s="2" r="A2655">
        <v>44410</v>
      </c>
      <c t="str" r="B2655">
        <v/>
      </c>
    </row>
    <row r="2656">
      <c s="2" r="A2656">
        <v>44411</v>
      </c>
      <c t="str" r="B2656">
        <v/>
      </c>
    </row>
    <row r="2657">
      <c s="2" r="A2657">
        <v>44412</v>
      </c>
      <c t="str" r="B2657">
        <v/>
      </c>
    </row>
    <row r="2658">
      <c s="2" r="A2658">
        <v>44413</v>
      </c>
      <c t="str" r="B2658">
        <v/>
      </c>
    </row>
    <row r="2659">
      <c s="2" r="A2659">
        <v>44414</v>
      </c>
      <c t="str" r="B2659">
        <v/>
      </c>
    </row>
    <row r="2660">
      <c s="2" r="A2660">
        <v>44417</v>
      </c>
      <c t="str" r="B2660">
        <v/>
      </c>
    </row>
    <row r="2661">
      <c s="2" r="A2661">
        <v>44418</v>
      </c>
      <c t="str" r="B2661">
        <v/>
      </c>
    </row>
    <row r="2662">
      <c s="2" r="A2662">
        <v>44419</v>
      </c>
      <c t="str" r="B2662">
        <v/>
      </c>
    </row>
    <row r="2663">
      <c s="2" r="A2663">
        <v>44420</v>
      </c>
      <c t="str" r="B2663">
        <v/>
      </c>
    </row>
    <row r="2664">
      <c s="2" r="A2664">
        <v>44421</v>
      </c>
      <c t="str" r="B2664">
        <v/>
      </c>
    </row>
    <row r="2665">
      <c s="2" r="A2665">
        <v>44424</v>
      </c>
      <c t="str" r="B2665">
        <v/>
      </c>
    </row>
    <row r="2666">
      <c s="2" r="A2666">
        <v>44425</v>
      </c>
      <c t="str" r="B2666">
        <v/>
      </c>
    </row>
    <row r="2667">
      <c s="2" r="A2667">
        <v>44426</v>
      </c>
      <c t="str" r="B2667">
        <v/>
      </c>
    </row>
    <row r="2668">
      <c s="2" r="A2668">
        <v>44427</v>
      </c>
      <c t="str" r="B2668">
        <v/>
      </c>
    </row>
    <row r="2669">
      <c s="2" r="A2669">
        <v>44428</v>
      </c>
      <c t="str" r="B2669">
        <v/>
      </c>
    </row>
    <row r="2670">
      <c s="2" r="A2670">
        <v>44431</v>
      </c>
      <c t="str" r="B2670">
        <v/>
      </c>
    </row>
    <row r="2671">
      <c s="2" r="A2671">
        <v>44432</v>
      </c>
      <c t="str" r="B2671">
        <v/>
      </c>
    </row>
    <row r="2672">
      <c s="2" r="A2672">
        <v>44433</v>
      </c>
      <c t="str" r="B2672">
        <v/>
      </c>
    </row>
    <row r="2673">
      <c s="2" r="A2673">
        <v>44434</v>
      </c>
      <c t="str" r="B2673">
        <v/>
      </c>
    </row>
    <row r="2674">
      <c s="2" r="A2674">
        <v>44435</v>
      </c>
      <c t="str" r="B2674">
        <v/>
      </c>
    </row>
    <row r="2675">
      <c s="2" r="A2675">
        <v>44438</v>
      </c>
      <c t="str" r="B2675">
        <v/>
      </c>
    </row>
    <row r="2676">
      <c s="2" r="A2676">
        <v>44439</v>
      </c>
      <c t="str" r="B2676">
        <v/>
      </c>
    </row>
    <row r="2677">
      <c s="2" r="A2677">
        <v>44440</v>
      </c>
      <c t="str" r="B2677">
        <v/>
      </c>
    </row>
    <row r="2678">
      <c s="2" r="A2678">
        <v>44441</v>
      </c>
      <c t="str" r="B2678">
        <v/>
      </c>
    </row>
    <row r="2679">
      <c s="2" r="A2679">
        <v>44442</v>
      </c>
      <c t="str" r="B2679">
        <v/>
      </c>
    </row>
    <row r="2680">
      <c s="2" r="A2680">
        <v>44445</v>
      </c>
      <c t="str" r="B2680">
        <v/>
      </c>
    </row>
    <row r="2681">
      <c s="2" r="A2681">
        <v>44446</v>
      </c>
      <c t="str" r="B2681">
        <v/>
      </c>
    </row>
    <row r="2682">
      <c s="2" r="A2682">
        <v>44447</v>
      </c>
      <c t="str" r="B2682">
        <v/>
      </c>
    </row>
    <row r="2683">
      <c s="2" r="A2683">
        <v>44448</v>
      </c>
      <c t="str" r="B2683">
        <v/>
      </c>
    </row>
    <row r="2684">
      <c s="2" r="A2684">
        <v>44449</v>
      </c>
      <c t="str" r="B2684">
        <v/>
      </c>
    </row>
    <row r="2685">
      <c s="2" r="A2685">
        <v>44452</v>
      </c>
      <c t="str" r="B2685">
        <v/>
      </c>
    </row>
    <row r="2686">
      <c s="2" r="A2686">
        <v>44453</v>
      </c>
      <c t="str" r="B2686">
        <v/>
      </c>
    </row>
    <row r="2687">
      <c s="2" r="A2687">
        <v>44454</v>
      </c>
      <c t="str" r="B2687">
        <v/>
      </c>
    </row>
    <row r="2688">
      <c s="2" r="A2688">
        <v>44455</v>
      </c>
      <c t="str" r="B2688">
        <v/>
      </c>
    </row>
    <row r="2689">
      <c s="2" r="A2689">
        <v>44456</v>
      </c>
      <c t="str" r="B2689">
        <v/>
      </c>
    </row>
    <row r="2690">
      <c s="2" r="A2690">
        <v>44459</v>
      </c>
      <c t="str" r="B2690">
        <v/>
      </c>
    </row>
    <row r="2691">
      <c s="2" r="A2691">
        <v>44460</v>
      </c>
      <c t="str" r="B2691">
        <v/>
      </c>
    </row>
    <row r="2692">
      <c s="2" r="A2692">
        <v>44461</v>
      </c>
      <c t="str" r="B2692">
        <v/>
      </c>
    </row>
    <row r="2693">
      <c s="2" r="A2693">
        <v>44462</v>
      </c>
      <c t="str" r="B2693">
        <v/>
      </c>
    </row>
    <row r="2694">
      <c s="2" r="A2694">
        <v>44463</v>
      </c>
      <c t="str" r="B2694">
        <v/>
      </c>
    </row>
    <row r="2695">
      <c s="2" r="A2695">
        <v>44466</v>
      </c>
      <c t="str" r="B2695">
        <v/>
      </c>
    </row>
    <row r="2696">
      <c s="2" r="A2696">
        <v>44467</v>
      </c>
      <c t="str" r="B2696">
        <v/>
      </c>
    </row>
    <row r="2697">
      <c s="2" r="A2697">
        <v>44468</v>
      </c>
      <c t="str" r="B2697">
        <v/>
      </c>
    </row>
    <row r="2698">
      <c s="2" r="A2698">
        <v>44469</v>
      </c>
      <c t="str" r="B2698">
        <v/>
      </c>
    </row>
    <row r="2699">
      <c s="2" r="A2699">
        <v>44470</v>
      </c>
      <c t="str" r="B2699">
        <v/>
      </c>
    </row>
    <row r="2700">
      <c s="2" r="A2700">
        <v>44473</v>
      </c>
      <c t="str" r="B2700">
        <v/>
      </c>
    </row>
    <row r="2701">
      <c s="2" r="A2701">
        <v>44474</v>
      </c>
      <c t="str" r="B2701">
        <v/>
      </c>
    </row>
    <row r="2702">
      <c s="2" r="A2702">
        <v>44475</v>
      </c>
      <c t="str" r="B2702">
        <v/>
      </c>
    </row>
    <row r="2703">
      <c s="2" r="A2703">
        <v>44476</v>
      </c>
      <c t="str" r="B2703">
        <v/>
      </c>
    </row>
    <row r="2704">
      <c s="2" r="A2704">
        <v>44477</v>
      </c>
      <c t="str" r="B2704">
        <v/>
      </c>
    </row>
    <row r="2705">
      <c s="2" r="A2705">
        <v>44480</v>
      </c>
      <c t="str" r="B2705">
        <v/>
      </c>
    </row>
    <row r="2706">
      <c s="2" r="A2706">
        <v>44481</v>
      </c>
      <c t="str" r="B2706">
        <v/>
      </c>
    </row>
    <row r="2707">
      <c s="2" r="A2707">
        <v>44482</v>
      </c>
      <c t="str" r="B2707">
        <v/>
      </c>
    </row>
    <row r="2708">
      <c s="2" r="A2708">
        <v>44483</v>
      </c>
      <c t="str" r="B2708">
        <v/>
      </c>
    </row>
    <row r="2709">
      <c s="2" r="A2709">
        <v>44484</v>
      </c>
      <c t="str" r="B2709">
        <v/>
      </c>
    </row>
    <row r="2710">
      <c s="2" r="A2710">
        <v>44487</v>
      </c>
      <c t="str" r="B2710">
        <v/>
      </c>
    </row>
    <row r="2711">
      <c s="2" r="A2711">
        <v>44488</v>
      </c>
      <c t="str" r="B2711">
        <v/>
      </c>
    </row>
    <row r="2712">
      <c s="2" r="A2712">
        <v>44489</v>
      </c>
      <c t="str" r="B2712">
        <v/>
      </c>
    </row>
    <row r="2713">
      <c s="2" r="A2713">
        <v>44490</v>
      </c>
      <c t="str" r="B2713">
        <v/>
      </c>
    </row>
    <row r="2714">
      <c s="2" r="A2714">
        <v>44491</v>
      </c>
      <c t="str" r="B2714">
        <v/>
      </c>
    </row>
    <row r="2715">
      <c s="2" r="A2715">
        <v>44494</v>
      </c>
      <c t="str" r="B2715">
        <v/>
      </c>
    </row>
    <row r="2716">
      <c s="2" r="A2716">
        <v>44495</v>
      </c>
      <c t="str" r="B2716">
        <v/>
      </c>
    </row>
    <row r="2717">
      <c s="2" r="A2717">
        <v>44496</v>
      </c>
      <c t="str" r="B2717">
        <v/>
      </c>
    </row>
    <row r="2718">
      <c s="2" r="A2718">
        <v>44497</v>
      </c>
      <c t="str" r="B2718">
        <v/>
      </c>
    </row>
    <row r="2719">
      <c s="2" r="A2719">
        <v>44498</v>
      </c>
      <c t="str" r="B2719">
        <v/>
      </c>
    </row>
    <row r="2720">
      <c s="2" r="A2720">
        <v>44501</v>
      </c>
      <c t="str" r="B2720">
        <v/>
      </c>
    </row>
    <row r="2721">
      <c s="2" r="A2721">
        <v>44502</v>
      </c>
      <c t="str" r="B2721">
        <v/>
      </c>
    </row>
    <row r="2722">
      <c s="2" r="A2722">
        <v>44503</v>
      </c>
      <c t="str" r="B2722">
        <v/>
      </c>
    </row>
    <row r="2723">
      <c s="2" r="A2723">
        <v>44504</v>
      </c>
      <c t="str" r="B2723">
        <v/>
      </c>
    </row>
    <row r="2724">
      <c s="2" r="A2724">
        <v>44505</v>
      </c>
      <c t="str" r="B2724">
        <v/>
      </c>
    </row>
    <row r="2725">
      <c s="2" r="A2725">
        <v>44508</v>
      </c>
      <c t="str" r="B2725">
        <v/>
      </c>
    </row>
    <row r="2726">
      <c s="2" r="A2726">
        <v>44509</v>
      </c>
      <c t="str" r="B2726">
        <v/>
      </c>
    </row>
    <row r="2727">
      <c s="2" r="A2727">
        <v>44510</v>
      </c>
      <c t="str" r="B2727">
        <v/>
      </c>
    </row>
    <row r="2728">
      <c s="2" r="A2728">
        <v>44511</v>
      </c>
      <c t="str" r="B2728">
        <v/>
      </c>
    </row>
    <row r="2729">
      <c s="2" r="A2729">
        <v>44512</v>
      </c>
      <c t="str" r="B2729">
        <v/>
      </c>
    </row>
    <row r="2730">
      <c s="2" r="A2730">
        <v>44515</v>
      </c>
      <c t="str" r="B2730">
        <v/>
      </c>
    </row>
    <row r="2731">
      <c s="2" r="A2731">
        <v>44516</v>
      </c>
      <c t="str" r="B2731">
        <v/>
      </c>
    </row>
    <row r="2732">
      <c s="2" r="A2732">
        <v>44517</v>
      </c>
      <c t="str" r="B2732">
        <v/>
      </c>
    </row>
    <row r="2733">
      <c s="2" r="A2733">
        <v>44518</v>
      </c>
      <c t="str" r="B2733">
        <v/>
      </c>
    </row>
    <row r="2734">
      <c s="2" r="A2734">
        <v>44519</v>
      </c>
      <c t="str" r="B2734">
        <v/>
      </c>
    </row>
    <row r="2735">
      <c s="2" r="A2735">
        <v>44522</v>
      </c>
      <c t="str" r="B2735">
        <v/>
      </c>
    </row>
    <row r="2736">
      <c s="2" r="A2736">
        <v>44523</v>
      </c>
      <c t="str" r="B2736">
        <v/>
      </c>
    </row>
    <row r="2737">
      <c s="2" r="A2737">
        <v>44524</v>
      </c>
      <c t="str" r="B2737">
        <v/>
      </c>
    </row>
    <row r="2738">
      <c s="2" r="A2738">
        <v>44525</v>
      </c>
      <c t="str" r="B2738">
        <v/>
      </c>
    </row>
    <row r="2739">
      <c s="2" r="A2739">
        <v>44526</v>
      </c>
      <c t="str" r="B2739">
        <v/>
      </c>
    </row>
    <row r="2740">
      <c s="2" r="A2740">
        <v>44529</v>
      </c>
      <c t="str" r="B2740">
        <v/>
      </c>
    </row>
    <row r="2741">
      <c s="2" r="A2741">
        <v>44530</v>
      </c>
      <c t="str" r="B2741">
        <v/>
      </c>
    </row>
    <row r="2742">
      <c s="2" r="A2742">
        <v>44531</v>
      </c>
      <c t="str" r="B2742">
        <v/>
      </c>
    </row>
    <row r="2743">
      <c s="2" r="A2743">
        <v>44532</v>
      </c>
      <c t="str" r="B2743">
        <v/>
      </c>
    </row>
    <row r="2744">
      <c s="2" r="A2744">
        <v>44533</v>
      </c>
      <c t="str" r="B2744">
        <v/>
      </c>
    </row>
    <row r="2745">
      <c s="2" r="A2745">
        <v>44536</v>
      </c>
      <c t="str" r="B2745">
        <v/>
      </c>
    </row>
    <row r="2746">
      <c s="2" r="A2746">
        <v>44537</v>
      </c>
      <c t="str" r="B2746">
        <v/>
      </c>
    </row>
    <row r="2747">
      <c s="2" r="A2747">
        <v>44538</v>
      </c>
      <c t="str" r="B2747">
        <v/>
      </c>
    </row>
    <row r="2748">
      <c s="2" r="A2748">
        <v>44539</v>
      </c>
      <c t="str" r="B2748">
        <v/>
      </c>
    </row>
    <row r="2749">
      <c s="2" r="A2749">
        <v>44540</v>
      </c>
      <c t="str" r="B2749">
        <v/>
      </c>
    </row>
    <row r="2750">
      <c s="2" r="A2750">
        <v>44543</v>
      </c>
      <c t="str" r="B2750">
        <v/>
      </c>
    </row>
    <row r="2751">
      <c s="2" r="A2751">
        <v>44544</v>
      </c>
      <c t="str" r="B2751">
        <v/>
      </c>
    </row>
    <row r="2752">
      <c s="2" r="A2752">
        <v>44545</v>
      </c>
      <c t="str" r="B2752">
        <v/>
      </c>
    </row>
    <row r="2753">
      <c s="2" r="A2753">
        <v>44546</v>
      </c>
      <c t="str" r="B2753">
        <v/>
      </c>
    </row>
    <row r="2754">
      <c s="2" r="A2754">
        <v>44547</v>
      </c>
      <c t="str" r="B2754">
        <v/>
      </c>
    </row>
    <row r="2755">
      <c s="2" r="A2755">
        <v>44550</v>
      </c>
      <c t="str" r="B2755">
        <v/>
      </c>
    </row>
    <row r="2756">
      <c s="2" r="A2756">
        <v>44551</v>
      </c>
      <c t="str" r="B2756">
        <v/>
      </c>
    </row>
    <row r="2757">
      <c s="2" r="A2757">
        <v>44552</v>
      </c>
      <c t="str" r="B2757">
        <v/>
      </c>
    </row>
    <row r="2758">
      <c s="2" r="A2758">
        <v>44553</v>
      </c>
      <c t="str" r="B2758">
        <v/>
      </c>
    </row>
    <row r="2759">
      <c s="2" r="A2759">
        <v>44554</v>
      </c>
      <c t="str" r="B2759">
        <v/>
      </c>
    </row>
    <row r="2760">
      <c s="2" r="A2760">
        <v>44557</v>
      </c>
      <c t="str" r="B2760">
        <v/>
      </c>
    </row>
    <row r="2761">
      <c s="2" r="A2761">
        <v>44558</v>
      </c>
      <c t="str" r="B2761">
        <v/>
      </c>
    </row>
    <row r="2762">
      <c s="2" r="A2762">
        <v>44559</v>
      </c>
      <c t="str" r="B2762">
        <v/>
      </c>
    </row>
    <row r="2763">
      <c s="2" r="A2763">
        <v>44560</v>
      </c>
      <c t="str" r="B2763">
        <v/>
      </c>
    </row>
    <row r="2764">
      <c s="2" r="A2764">
        <v>44561</v>
      </c>
      <c t="str" r="B2764">
        <v/>
      </c>
    </row>
    <row r="2765">
      <c s="2" r="A2765">
        <v>44564</v>
      </c>
      <c t="str" r="B2765">
        <v/>
      </c>
    </row>
    <row r="2766">
      <c s="2" r="A2766">
        <v>44565</v>
      </c>
      <c t="str" r="B2766">
        <v/>
      </c>
    </row>
    <row r="2767">
      <c s="2" r="A2767">
        <v>44566</v>
      </c>
      <c t="str" r="B2767">
        <v/>
      </c>
    </row>
    <row r="2768">
      <c s="2" r="A2768">
        <v>44567</v>
      </c>
      <c t="str" r="B2768">
        <v/>
      </c>
    </row>
    <row r="2769">
      <c s="2" r="A2769">
        <v>44568</v>
      </c>
      <c t="str" r="B2769">
        <v/>
      </c>
    </row>
    <row r="2770">
      <c s="2" r="A2770">
        <v>44571</v>
      </c>
      <c t="str" r="B2770">
        <v/>
      </c>
    </row>
    <row r="2771">
      <c s="2" r="A2771">
        <v>44572</v>
      </c>
      <c t="str" r="B2771">
        <v/>
      </c>
    </row>
    <row r="2772">
      <c s="2" r="A2772">
        <v>44573</v>
      </c>
      <c t="str" r="B2772">
        <v/>
      </c>
    </row>
    <row r="2773">
      <c s="2" r="A2773">
        <v>44574</v>
      </c>
      <c t="str" r="B2773">
        <v/>
      </c>
    </row>
    <row r="2774">
      <c s="2" r="A2774">
        <v>44575</v>
      </c>
      <c t="str" r="B2774">
        <v/>
      </c>
    </row>
    <row r="2775">
      <c s="2" r="A2775">
        <v>44578</v>
      </c>
      <c t="str" r="B2775">
        <v/>
      </c>
    </row>
    <row r="2776">
      <c s="2" r="A2776">
        <v>44579</v>
      </c>
      <c t="str" r="B2776">
        <v/>
      </c>
    </row>
    <row r="2777">
      <c s="2" r="A2777">
        <v>44580</v>
      </c>
      <c t="str" r="B2777">
        <v/>
      </c>
    </row>
    <row r="2778">
      <c s="2" r="A2778">
        <v>44581</v>
      </c>
      <c t="str" r="B2778">
        <v/>
      </c>
    </row>
    <row r="2779">
      <c s="2" r="A2779">
        <v>44582</v>
      </c>
      <c t="str" r="B2779">
        <v/>
      </c>
    </row>
    <row r="2780">
      <c s="2" r="A2780">
        <v>44585</v>
      </c>
      <c t="str" r="B2780">
        <v/>
      </c>
    </row>
    <row r="2781">
      <c s="2" r="A2781">
        <v>44586</v>
      </c>
      <c t="str" r="B2781">
        <v/>
      </c>
    </row>
    <row r="2782">
      <c s="2" r="A2782">
        <v>44587</v>
      </c>
      <c t="str" r="B2782">
        <v/>
      </c>
    </row>
    <row r="2783">
      <c s="2" r="A2783">
        <v>44588</v>
      </c>
      <c t="str" r="B2783">
        <v/>
      </c>
    </row>
    <row r="2784">
      <c s="2" r="A2784">
        <v>44589</v>
      </c>
      <c t="str" r="B2784">
        <v/>
      </c>
    </row>
    <row r="2785">
      <c s="2" r="A2785">
        <v>44592</v>
      </c>
      <c t="str" r="B2785">
        <v/>
      </c>
    </row>
    <row r="2786">
      <c s="2" r="A2786">
        <v>44593</v>
      </c>
      <c t="str" r="B2786">
        <v/>
      </c>
    </row>
    <row r="2787">
      <c s="2" r="A2787">
        <v>44594</v>
      </c>
      <c t="str" r="B2787">
        <v/>
      </c>
    </row>
    <row r="2788">
      <c s="2" r="A2788">
        <v>44595</v>
      </c>
      <c t="str" r="B2788">
        <v/>
      </c>
    </row>
    <row r="2789">
      <c s="2" r="A2789">
        <v>44596</v>
      </c>
      <c t="str" r="B2789">
        <v/>
      </c>
    </row>
    <row r="2790">
      <c s="2" r="A2790">
        <v>44599</v>
      </c>
      <c t="str" r="B2790">
        <v/>
      </c>
    </row>
    <row r="2791">
      <c s="2" r="A2791">
        <v>44600</v>
      </c>
      <c t="str" r="B2791">
        <v/>
      </c>
    </row>
    <row r="2792">
      <c s="2" r="A2792">
        <v>44601</v>
      </c>
      <c t="str" r="B2792">
        <v/>
      </c>
    </row>
    <row r="2793">
      <c s="2" r="A2793">
        <v>44602</v>
      </c>
      <c t="str" r="B2793">
        <v/>
      </c>
    </row>
    <row r="2794">
      <c s="2" r="A2794">
        <v>44603</v>
      </c>
      <c t="str" r="B2794">
        <v/>
      </c>
    </row>
    <row r="2795">
      <c s="2" r="A2795">
        <v>44606</v>
      </c>
      <c t="str" r="B2795">
        <v/>
      </c>
    </row>
    <row r="2796">
      <c s="2" r="A2796">
        <v>44607</v>
      </c>
      <c t="str" r="B2796">
        <v/>
      </c>
    </row>
    <row r="2797">
      <c s="2" r="A2797">
        <v>44608</v>
      </c>
      <c t="str" r="B2797">
        <v/>
      </c>
    </row>
    <row r="2798">
      <c s="2" r="A2798">
        <v>44609</v>
      </c>
      <c t="str" r="B2798">
        <v/>
      </c>
    </row>
    <row r="2799">
      <c s="2" r="A2799">
        <v>44610</v>
      </c>
      <c t="str" r="B2799">
        <v/>
      </c>
    </row>
    <row r="2800">
      <c s="2" r="A2800">
        <v>44613</v>
      </c>
      <c t="str" r="B2800">
        <v/>
      </c>
    </row>
    <row r="2801">
      <c s="2" r="A2801">
        <v>44614</v>
      </c>
      <c t="str" r="B2801">
        <v/>
      </c>
    </row>
    <row r="2802">
      <c s="2" r="A2802">
        <v>44615</v>
      </c>
      <c t="str" r="B2802">
        <v/>
      </c>
    </row>
    <row r="2803">
      <c s="2" r="A2803">
        <v>44616</v>
      </c>
      <c t="str" r="B2803">
        <v/>
      </c>
    </row>
    <row r="2804">
      <c s="2" r="A2804">
        <v>44617</v>
      </c>
      <c t="str" r="B2804">
        <v/>
      </c>
    </row>
    <row r="2805">
      <c s="2" r="A2805">
        <v>44620</v>
      </c>
      <c t="str" r="B2805">
        <v/>
      </c>
    </row>
    <row r="2806">
      <c s="2" r="A2806">
        <v>44621</v>
      </c>
      <c t="str" r="B2806">
        <v/>
      </c>
    </row>
    <row r="2807">
      <c s="2" r="A2807">
        <v>44622</v>
      </c>
      <c t="str" r="B2807">
        <v/>
      </c>
    </row>
    <row r="2808">
      <c s="2" r="A2808">
        <v>44623</v>
      </c>
      <c t="str" r="B2808">
        <v/>
      </c>
    </row>
    <row r="2809">
      <c s="2" r="A2809">
        <v>44624</v>
      </c>
      <c t="str" r="B2809">
        <v/>
      </c>
    </row>
    <row r="2810">
      <c s="2" r="A2810">
        <v>44627</v>
      </c>
      <c t="str" r="B2810">
        <v/>
      </c>
    </row>
    <row r="2811">
      <c s="2" r="A2811">
        <v>44628</v>
      </c>
      <c t="str" r="B2811">
        <v/>
      </c>
    </row>
    <row r="2812">
      <c s="2" r="A2812">
        <v>44629</v>
      </c>
      <c t="str" r="B2812">
        <v/>
      </c>
    </row>
    <row r="2813">
      <c s="2" r="A2813">
        <v>44630</v>
      </c>
      <c t="str" r="B2813">
        <v/>
      </c>
    </row>
    <row r="2814">
      <c s="2" r="A2814">
        <v>44631</v>
      </c>
      <c t="str" r="B2814">
        <v/>
      </c>
    </row>
    <row r="2815">
      <c s="2" r="A2815">
        <v>44634</v>
      </c>
      <c t="str" r="B2815">
        <v/>
      </c>
    </row>
    <row r="2816">
      <c s="2" r="A2816">
        <v>44635</v>
      </c>
      <c t="str" r="B2816">
        <v/>
      </c>
    </row>
    <row r="2817">
      <c s="2" r="A2817">
        <v>44636</v>
      </c>
      <c t="str" r="B2817">
        <v/>
      </c>
    </row>
    <row r="2818">
      <c s="2" r="A2818">
        <v>44637</v>
      </c>
      <c t="str" r="B2818">
        <v/>
      </c>
    </row>
    <row r="2819">
      <c s="2" r="A2819">
        <v>44638</v>
      </c>
      <c t="str" r="B2819">
        <v/>
      </c>
    </row>
    <row r="2820">
      <c s="2" r="A2820">
        <v>44641</v>
      </c>
      <c t="str" r="B2820">
        <v/>
      </c>
    </row>
    <row r="2821">
      <c s="2" r="A2821">
        <v>44642</v>
      </c>
      <c t="str" r="B2821">
        <v/>
      </c>
    </row>
    <row r="2822">
      <c s="2" r="A2822">
        <v>44643</v>
      </c>
      <c t="str" r="B2822">
        <v/>
      </c>
    </row>
    <row r="2823">
      <c s="2" r="A2823">
        <v>44644</v>
      </c>
      <c t="str" r="B2823">
        <v/>
      </c>
    </row>
    <row r="2824">
      <c s="2" r="A2824">
        <v>44645</v>
      </c>
      <c t="str" r="B2824">
        <v/>
      </c>
    </row>
    <row r="2825">
      <c s="2" r="A2825">
        <v>44648</v>
      </c>
      <c t="str" r="B2825">
        <v/>
      </c>
    </row>
    <row r="2826">
      <c s="2" r="A2826">
        <v>44649</v>
      </c>
      <c t="str" r="B2826">
        <v/>
      </c>
    </row>
    <row r="2827">
      <c s="2" r="A2827">
        <v>44650</v>
      </c>
      <c t="str" r="B2827">
        <v/>
      </c>
    </row>
    <row r="2828">
      <c s="2" r="A2828">
        <v>44651</v>
      </c>
      <c t="str" r="B2828">
        <v/>
      </c>
    </row>
    <row r="2829">
      <c s="2" r="A2829">
        <v>44652</v>
      </c>
      <c t="str" r="B2829">
        <v/>
      </c>
    </row>
    <row r="2830">
      <c s="2" r="A2830">
        <v>44655</v>
      </c>
      <c t="str" r="B2830">
        <v/>
      </c>
    </row>
    <row r="2831">
      <c s="2" r="A2831">
        <v>44656</v>
      </c>
      <c t="str" r="B2831">
        <v/>
      </c>
    </row>
    <row r="2832">
      <c s="2" r="A2832">
        <v>44657</v>
      </c>
      <c t="str" r="B2832">
        <v/>
      </c>
    </row>
    <row r="2833">
      <c s="2" r="A2833">
        <v>44658</v>
      </c>
      <c t="str" r="B2833">
        <v/>
      </c>
    </row>
    <row r="2834">
      <c s="2" r="A2834">
        <v>44659</v>
      </c>
      <c t="str" r="B2834">
        <v/>
      </c>
    </row>
    <row r="2835">
      <c s="2" r="A2835">
        <v>44662</v>
      </c>
      <c t="str" r="B2835">
        <v/>
      </c>
    </row>
    <row r="2836">
      <c s="2" r="A2836">
        <v>44663</v>
      </c>
      <c t="str" r="B2836">
        <v/>
      </c>
    </row>
    <row r="2837">
      <c s="2" r="A2837">
        <v>44664</v>
      </c>
      <c t="str" r="B2837">
        <v/>
      </c>
    </row>
    <row r="2838">
      <c s="2" r="A2838">
        <v>44665</v>
      </c>
      <c t="str" r="B2838">
        <v/>
      </c>
    </row>
    <row r="2839">
      <c s="2" r="A2839">
        <v>44666</v>
      </c>
      <c t="str" r="B2839">
        <v/>
      </c>
    </row>
    <row r="2840">
      <c s="2" r="A2840">
        <v>44669</v>
      </c>
      <c t="str" r="B2840">
        <v/>
      </c>
    </row>
    <row r="2841">
      <c s="2" r="A2841">
        <v>44670</v>
      </c>
      <c t="str" r="B2841">
        <v/>
      </c>
    </row>
    <row r="2842">
      <c s="2" r="A2842">
        <v>44671</v>
      </c>
      <c t="str" r="B2842">
        <v/>
      </c>
    </row>
    <row r="2843">
      <c s="2" r="A2843">
        <v>44672</v>
      </c>
      <c t="str" r="B2843">
        <v/>
      </c>
    </row>
    <row r="2844">
      <c s="2" r="A2844">
        <v>44673</v>
      </c>
      <c t="str" r="B2844">
        <v/>
      </c>
    </row>
    <row r="2845">
      <c s="2" r="A2845">
        <v>44676</v>
      </c>
      <c t="str" r="B2845">
        <v/>
      </c>
    </row>
    <row r="2846">
      <c s="2" r="A2846">
        <v>44677</v>
      </c>
      <c t="str" r="B2846">
        <v/>
      </c>
    </row>
    <row r="2847">
      <c s="2" r="A2847">
        <v>44678</v>
      </c>
      <c t="str" r="B2847">
        <v/>
      </c>
    </row>
    <row r="2848">
      <c s="2" r="A2848">
        <v>44679</v>
      </c>
      <c t="str" r="B2848">
        <v/>
      </c>
    </row>
    <row r="2849">
      <c s="2" r="A2849">
        <v>44680</v>
      </c>
      <c t="str" r="B2849">
        <v/>
      </c>
    </row>
    <row r="2850">
      <c s="2" r="A2850">
        <v>44683</v>
      </c>
      <c t="str" r="B2850">
        <v/>
      </c>
    </row>
    <row r="2851">
      <c s="2" r="A2851">
        <v>44684</v>
      </c>
      <c t="str" r="B2851">
        <v/>
      </c>
    </row>
    <row r="2852">
      <c s="2" r="A2852">
        <v>44685</v>
      </c>
      <c t="str" r="B2852">
        <v/>
      </c>
    </row>
    <row r="2853">
      <c s="2" r="A2853">
        <v>44686</v>
      </c>
      <c t="str" r="B2853">
        <v/>
      </c>
    </row>
    <row r="2854">
      <c s="2" r="A2854">
        <v>44687</v>
      </c>
      <c t="str" r="B2854">
        <v/>
      </c>
    </row>
    <row r="2855">
      <c s="2" r="A2855">
        <v>44690</v>
      </c>
      <c t="str" r="B2855">
        <v/>
      </c>
    </row>
    <row r="2856">
      <c s="2" r="A2856">
        <v>44691</v>
      </c>
      <c t="str" r="B2856">
        <v/>
      </c>
    </row>
    <row r="2857">
      <c s="2" r="A2857">
        <v>44692</v>
      </c>
      <c t="str" r="B2857">
        <v/>
      </c>
    </row>
    <row r="2858">
      <c s="2" r="A2858">
        <v>44693</v>
      </c>
      <c t="str" r="B2858">
        <v/>
      </c>
    </row>
    <row r="2859">
      <c s="2" r="A2859">
        <v>44694</v>
      </c>
      <c t="str" r="B2859">
        <v/>
      </c>
    </row>
    <row r="2860">
      <c s="2" r="A2860">
        <v>44697</v>
      </c>
      <c t="str" r="B2860">
        <v/>
      </c>
    </row>
    <row r="2861">
      <c s="2" r="A2861">
        <v>44698</v>
      </c>
      <c t="str" r="B2861">
        <v/>
      </c>
    </row>
    <row r="2862">
      <c s="2" r="A2862">
        <v>44699</v>
      </c>
      <c t="str" r="B2862">
        <v/>
      </c>
    </row>
    <row r="2863">
      <c s="2" r="A2863">
        <v>44700</v>
      </c>
      <c t="str" r="B2863">
        <v/>
      </c>
    </row>
    <row r="2864">
      <c s="2" r="A2864">
        <v>44701</v>
      </c>
      <c t="str" r="B2864">
        <v/>
      </c>
    </row>
    <row r="2865">
      <c s="2" r="A2865">
        <v>44704</v>
      </c>
      <c t="str" r="B2865">
        <v/>
      </c>
    </row>
    <row r="2866">
      <c s="2" r="A2866">
        <v>44705</v>
      </c>
      <c t="str" r="B2866">
        <v/>
      </c>
    </row>
    <row r="2867">
      <c s="2" r="A2867">
        <v>44706</v>
      </c>
      <c t="str" r="B2867">
        <v/>
      </c>
    </row>
    <row r="2868">
      <c s="2" r="A2868">
        <v>44707</v>
      </c>
      <c t="str" r="B2868">
        <v/>
      </c>
    </row>
    <row r="2869">
      <c s="2" r="A2869">
        <v>44708</v>
      </c>
      <c t="str" r="B2869">
        <v/>
      </c>
    </row>
    <row r="2870">
      <c s="2" r="A2870">
        <v>44711</v>
      </c>
      <c t="str" r="B2870">
        <v/>
      </c>
    </row>
    <row r="2871">
      <c s="2" r="A2871">
        <v>44712</v>
      </c>
      <c t="str" r="B2871">
        <v/>
      </c>
    </row>
    <row r="2872">
      <c s="2" r="A2872">
        <v>44713</v>
      </c>
      <c t="str" r="B2872">
        <v/>
      </c>
    </row>
    <row r="2873">
      <c s="2" r="A2873">
        <v>44714</v>
      </c>
      <c t="str" r="B2873">
        <v/>
      </c>
    </row>
    <row r="2874">
      <c s="2" r="A2874">
        <v>44715</v>
      </c>
      <c t="str" r="B2874">
        <v/>
      </c>
    </row>
    <row r="2875">
      <c s="2" r="A2875">
        <v>44718</v>
      </c>
      <c t="str" r="B2875">
        <v/>
      </c>
    </row>
    <row r="2876">
      <c s="2" r="A2876">
        <v>44719</v>
      </c>
      <c t="str" r="B2876">
        <v/>
      </c>
    </row>
    <row r="2877">
      <c s="2" r="A2877">
        <v>44720</v>
      </c>
      <c t="str" r="B2877">
        <v/>
      </c>
    </row>
    <row r="2878">
      <c s="2" r="A2878">
        <v>44721</v>
      </c>
      <c t="str" r="B2878">
        <v/>
      </c>
    </row>
    <row r="2879">
      <c s="2" r="A2879">
        <v>44722</v>
      </c>
      <c t="str" r="B2879">
        <v/>
      </c>
    </row>
    <row r="2880">
      <c s="2" r="A2880">
        <v>44725</v>
      </c>
      <c t="str" r="B2880">
        <v/>
      </c>
    </row>
    <row r="2881">
      <c s="2" r="A2881">
        <v>44726</v>
      </c>
      <c t="str" r="B2881">
        <v/>
      </c>
    </row>
    <row r="2882">
      <c s="2" r="A2882">
        <v>44727</v>
      </c>
      <c t="str" r="B2882">
        <v/>
      </c>
    </row>
    <row r="2883">
      <c s="2" r="A2883">
        <v>44728</v>
      </c>
      <c t="str" r="B2883">
        <v/>
      </c>
    </row>
    <row r="2884">
      <c s="2" r="A2884">
        <v>44729</v>
      </c>
      <c t="str" r="B2884">
        <v/>
      </c>
    </row>
    <row r="2885">
      <c s="2" r="A2885">
        <v>44732</v>
      </c>
      <c t="str" r="B2885">
        <v/>
      </c>
    </row>
    <row r="2886">
      <c s="2" r="A2886">
        <v>44733</v>
      </c>
      <c t="str" r="B2886">
        <v/>
      </c>
    </row>
    <row r="2887">
      <c s="2" r="A2887">
        <v>44734</v>
      </c>
      <c t="str" r="B2887">
        <v/>
      </c>
    </row>
    <row r="2888">
      <c s="2" r="A2888">
        <v>44735</v>
      </c>
      <c t="str" r="B2888">
        <v/>
      </c>
    </row>
    <row r="2889">
      <c s="2" r="A2889">
        <v>44736</v>
      </c>
      <c t="str" r="B2889">
        <v/>
      </c>
    </row>
    <row r="2890">
      <c s="2" r="A2890">
        <v>44739</v>
      </c>
      <c t="str" r="B2890">
        <v/>
      </c>
    </row>
    <row r="2891">
      <c s="2" r="A2891">
        <v>44740</v>
      </c>
      <c t="str" r="B2891">
        <v/>
      </c>
    </row>
    <row r="2892">
      <c s="2" r="A2892">
        <v>44741</v>
      </c>
      <c t="str" r="B2892">
        <v/>
      </c>
    </row>
    <row r="2893">
      <c s="2" r="A2893">
        <v>44742</v>
      </c>
      <c t="str" r="B2893">
        <v/>
      </c>
    </row>
    <row r="2894">
      <c s="2" r="A2894">
        <v>44743</v>
      </c>
      <c t="str" r="B2894">
        <v/>
      </c>
    </row>
    <row r="2895">
      <c s="2" r="A2895">
        <v>44746</v>
      </c>
      <c t="str" r="B2895">
        <v/>
      </c>
    </row>
    <row r="2896">
      <c s="2" r="A2896">
        <v>44747</v>
      </c>
      <c t="str" r="B2896">
        <v/>
      </c>
    </row>
    <row r="2897">
      <c s="2" r="A2897">
        <v>44748</v>
      </c>
      <c t="str" r="B2897">
        <v/>
      </c>
    </row>
    <row r="2898">
      <c s="2" r="A2898">
        <v>44749</v>
      </c>
      <c t="str" r="B2898">
        <v/>
      </c>
    </row>
    <row r="2899">
      <c s="2" r="A2899">
        <v>44750</v>
      </c>
      <c t="str" r="B2899">
        <v/>
      </c>
    </row>
    <row r="2900">
      <c s="2" r="A2900">
        <v>44753</v>
      </c>
      <c t="str" r="B2900">
        <v/>
      </c>
    </row>
    <row r="2901">
      <c s="2" r="A2901">
        <v>44754</v>
      </c>
      <c t="str" r="B2901">
        <v/>
      </c>
    </row>
    <row r="2902">
      <c s="2" r="A2902">
        <v>44755</v>
      </c>
      <c t="str" r="B2902">
        <v/>
      </c>
    </row>
    <row r="2903">
      <c s="2" r="A2903">
        <v>44756</v>
      </c>
      <c t="str" r="B2903">
        <v/>
      </c>
    </row>
    <row r="2904">
      <c s="2" r="A2904">
        <v>44757</v>
      </c>
      <c t="str" r="B2904">
        <v/>
      </c>
    </row>
    <row r="2905">
      <c s="2" r="A2905">
        <v>44760</v>
      </c>
      <c t="str" r="B2905">
        <v/>
      </c>
    </row>
    <row r="2906">
      <c s="2" r="A2906">
        <v>44761</v>
      </c>
      <c t="str" r="B2906">
        <v/>
      </c>
    </row>
    <row r="2907">
      <c s="2" r="A2907">
        <v>44762</v>
      </c>
      <c t="str" r="B2907">
        <v/>
      </c>
    </row>
    <row r="2908">
      <c s="2" r="A2908">
        <v>44763</v>
      </c>
      <c t="str" r="B2908">
        <v/>
      </c>
    </row>
    <row r="2909">
      <c s="2" r="A2909">
        <v>44764</v>
      </c>
      <c t="str" r="B2909">
        <v/>
      </c>
    </row>
    <row r="2910">
      <c s="2" r="A2910">
        <v>44767</v>
      </c>
      <c t="str" r="B2910">
        <v/>
      </c>
    </row>
    <row r="2911">
      <c s="2" r="A2911">
        <v>44768</v>
      </c>
      <c t="str" r="B2911">
        <v/>
      </c>
    </row>
    <row r="2912">
      <c s="2" r="A2912">
        <v>44769</v>
      </c>
      <c t="str" r="B2912">
        <v/>
      </c>
    </row>
    <row r="2913">
      <c s="2" r="A2913">
        <v>44770</v>
      </c>
      <c t="str" r="B2913">
        <v/>
      </c>
    </row>
    <row r="2914">
      <c s="2" r="A2914">
        <v>44771</v>
      </c>
      <c t="str" r="B2914">
        <v/>
      </c>
    </row>
    <row r="2915">
      <c s="2" r="A2915">
        <v>44774</v>
      </c>
      <c t="str" r="B2915">
        <v/>
      </c>
    </row>
    <row r="2916">
      <c s="2" r="A2916">
        <v>44775</v>
      </c>
      <c t="str" r="B2916">
        <v/>
      </c>
    </row>
    <row r="2917">
      <c s="2" r="A2917">
        <v>44776</v>
      </c>
      <c t="str" r="B2917">
        <v/>
      </c>
    </row>
    <row r="2918">
      <c s="2" r="A2918">
        <v>44777</v>
      </c>
      <c t="str" r="B2918">
        <v/>
      </c>
    </row>
    <row r="2919">
      <c s="2" r="A2919">
        <v>44778</v>
      </c>
      <c t="str" r="B2919">
        <v/>
      </c>
    </row>
    <row r="2920">
      <c s="2" r="A2920">
        <v>44781</v>
      </c>
      <c t="str" r="B2920">
        <v/>
      </c>
    </row>
    <row r="2921">
      <c s="2" r="A2921">
        <v>44782</v>
      </c>
      <c t="str" r="B2921">
        <v/>
      </c>
    </row>
    <row r="2922">
      <c s="2" r="A2922">
        <v>44783</v>
      </c>
      <c t="str" r="B2922">
        <v/>
      </c>
    </row>
    <row r="2923">
      <c s="2" r="A2923">
        <v>44784</v>
      </c>
      <c t="str" r="B2923">
        <v/>
      </c>
    </row>
    <row r="2924">
      <c s="2" r="A2924">
        <v>44785</v>
      </c>
      <c t="str" r="B2924">
        <v/>
      </c>
    </row>
    <row r="2925">
      <c s="2" r="A2925">
        <v>44788</v>
      </c>
      <c t="str" r="B2925">
        <v/>
      </c>
    </row>
    <row r="2926">
      <c s="2" r="A2926">
        <v>44789</v>
      </c>
      <c t="str" r="B2926">
        <v/>
      </c>
    </row>
    <row r="2927">
      <c s="2" r="A2927">
        <v>44790</v>
      </c>
      <c t="str" r="B2927">
        <v/>
      </c>
    </row>
    <row r="2928">
      <c s="2" r="A2928">
        <v>44791</v>
      </c>
      <c t="str" r="B2928">
        <v/>
      </c>
    </row>
    <row r="2929">
      <c s="2" r="A2929">
        <v>44792</v>
      </c>
      <c t="str" r="B2929">
        <v/>
      </c>
    </row>
    <row r="2930">
      <c s="2" r="A2930">
        <v>44795</v>
      </c>
      <c t="str" r="B2930">
        <v/>
      </c>
    </row>
    <row r="2931">
      <c s="2" r="A2931">
        <v>44796</v>
      </c>
      <c t="str" r="B2931">
        <v/>
      </c>
    </row>
    <row r="2932">
      <c s="2" r="A2932">
        <v>44797</v>
      </c>
      <c t="str" r="B2932">
        <v/>
      </c>
    </row>
    <row r="2933">
      <c s="2" r="A2933">
        <v>44798</v>
      </c>
      <c t="str" r="B2933">
        <v/>
      </c>
    </row>
    <row r="2934">
      <c s="2" r="A2934">
        <v>44799</v>
      </c>
      <c t="str" r="B2934">
        <v/>
      </c>
    </row>
    <row r="2935">
      <c s="2" r="A2935">
        <v>44802</v>
      </c>
      <c t="str" r="B2935">
        <v/>
      </c>
    </row>
    <row r="2936">
      <c s="2" r="A2936">
        <v>44803</v>
      </c>
      <c t="str" r="B2936">
        <v/>
      </c>
    </row>
    <row r="2937">
      <c s="2" r="A2937">
        <v>44804</v>
      </c>
      <c t="str" r="B2937">
        <v/>
      </c>
    </row>
    <row r="2938">
      <c s="2" r="A2938">
        <v>44805</v>
      </c>
      <c t="str" r="B2938">
        <v/>
      </c>
    </row>
    <row r="2939">
      <c s="2" r="A2939">
        <v>44806</v>
      </c>
      <c t="str" r="B2939">
        <v/>
      </c>
    </row>
    <row r="2940">
      <c s="2" r="A2940">
        <v>44809</v>
      </c>
      <c t="str" r="B2940">
        <v/>
      </c>
    </row>
    <row r="2941">
      <c s="2" r="A2941">
        <v>44810</v>
      </c>
      <c t="str" r="B2941">
        <v/>
      </c>
    </row>
    <row r="2942">
      <c s="2" r="A2942">
        <v>44811</v>
      </c>
      <c t="str" r="B2942">
        <v/>
      </c>
    </row>
    <row r="2943">
      <c s="2" r="A2943">
        <v>44812</v>
      </c>
      <c t="str" r="B2943">
        <v/>
      </c>
    </row>
    <row r="2944">
      <c s="2" r="A2944">
        <v>44813</v>
      </c>
      <c t="str" r="B2944">
        <v/>
      </c>
    </row>
    <row r="2945">
      <c s="2" r="A2945">
        <v>44816</v>
      </c>
      <c t="str" r="B2945">
        <v/>
      </c>
    </row>
    <row r="2946">
      <c s="2" r="A2946">
        <v>44817</v>
      </c>
      <c t="str" r="B2946">
        <v/>
      </c>
    </row>
    <row r="2947">
      <c s="2" r="A2947">
        <v>44818</v>
      </c>
      <c t="str" r="B2947">
        <v/>
      </c>
    </row>
    <row r="2948">
      <c s="2" r="A2948">
        <v>44819</v>
      </c>
      <c t="str" r="B2948">
        <v/>
      </c>
    </row>
    <row r="2949">
      <c s="2" r="A2949">
        <v>44820</v>
      </c>
      <c t="str" r="B2949">
        <v/>
      </c>
    </row>
    <row r="2950">
      <c s="2" r="A2950">
        <v>44823</v>
      </c>
      <c t="str" r="B2950">
        <v/>
      </c>
    </row>
    <row r="2951">
      <c s="2" r="A2951">
        <v>44824</v>
      </c>
      <c t="str" r="B2951">
        <v/>
      </c>
    </row>
    <row r="2952">
      <c s="2" r="A2952">
        <v>44825</v>
      </c>
      <c t="str" r="B2952">
        <v/>
      </c>
    </row>
    <row r="2953">
      <c s="2" r="A2953">
        <v>44826</v>
      </c>
      <c t="str" r="B2953">
        <v/>
      </c>
    </row>
    <row r="2954">
      <c s="2" r="A2954">
        <v>44827</v>
      </c>
      <c t="str" r="B2954">
        <v/>
      </c>
    </row>
    <row r="2955">
      <c s="2" r="A2955">
        <v>44830</v>
      </c>
      <c t="str" r="B2955">
        <v/>
      </c>
    </row>
    <row r="2956">
      <c s="2" r="A2956">
        <v>44831</v>
      </c>
      <c t="str" r="B2956">
        <v/>
      </c>
    </row>
    <row r="2957">
      <c s="2" r="A2957">
        <v>44832</v>
      </c>
      <c t="str" r="B2957">
        <v/>
      </c>
    </row>
    <row r="2958">
      <c s="2" r="A2958">
        <v>44833</v>
      </c>
      <c t="str" r="B2958">
        <v/>
      </c>
    </row>
    <row r="2959">
      <c s="2" r="A2959">
        <v>44834</v>
      </c>
      <c t="str" r="B2959">
        <v/>
      </c>
    </row>
    <row r="2960">
      <c s="2" r="A2960">
        <v>44837</v>
      </c>
      <c t="str" r="B2960">
        <v/>
      </c>
    </row>
    <row r="2961">
      <c s="2" r="A2961">
        <v>44838</v>
      </c>
      <c t="str" r="B2961">
        <v/>
      </c>
    </row>
    <row r="2962">
      <c s="2" r="A2962">
        <v>44839</v>
      </c>
      <c t="str" r="B2962">
        <v/>
      </c>
    </row>
    <row r="2963">
      <c s="2" r="A2963">
        <v>44840</v>
      </c>
      <c t="str" r="B2963">
        <v/>
      </c>
    </row>
    <row r="2964">
      <c s="2" r="A2964">
        <v>44841</v>
      </c>
      <c t="str" r="B2964">
        <v/>
      </c>
    </row>
    <row r="2965">
      <c s="2" r="A2965">
        <v>44844</v>
      </c>
      <c t="str" r="B2965">
        <v/>
      </c>
    </row>
    <row r="2966">
      <c s="2" r="A2966">
        <v>44845</v>
      </c>
      <c t="str" r="B2966">
        <v/>
      </c>
    </row>
    <row r="2967">
      <c s="2" r="A2967">
        <v>44846</v>
      </c>
      <c t="str" r="B2967">
        <v/>
      </c>
    </row>
    <row r="2968">
      <c s="2" r="A2968">
        <v>44847</v>
      </c>
      <c t="str" r="B2968">
        <v/>
      </c>
    </row>
    <row r="2969">
      <c s="2" r="A2969">
        <v>44848</v>
      </c>
      <c t="str" r="B2969">
        <v/>
      </c>
    </row>
    <row r="2970">
      <c s="2" r="A2970">
        <v>44851</v>
      </c>
      <c t="str" r="B2970">
        <v/>
      </c>
    </row>
    <row r="2971">
      <c s="2" r="A2971">
        <v>44852</v>
      </c>
      <c t="str" r="B2971">
        <v/>
      </c>
    </row>
    <row r="2972">
      <c s="2" r="A2972">
        <v>44853</v>
      </c>
      <c t="str" r="B2972">
        <v/>
      </c>
    </row>
    <row r="2973">
      <c s="2" r="A2973">
        <v>44854</v>
      </c>
      <c t="str" r="B2973">
        <v/>
      </c>
    </row>
    <row r="2974">
      <c s="2" r="A2974">
        <v>44855</v>
      </c>
      <c t="str" r="B2974">
        <v/>
      </c>
    </row>
    <row r="2975">
      <c s="2" r="A2975">
        <v>44858</v>
      </c>
      <c t="str" r="B2975">
        <v/>
      </c>
    </row>
    <row r="2976">
      <c s="2" r="A2976">
        <v>44859</v>
      </c>
      <c t="str" r="B2976">
        <v/>
      </c>
    </row>
    <row r="2977">
      <c s="2" r="A2977">
        <v>44860</v>
      </c>
      <c t="str" r="B2977">
        <v/>
      </c>
    </row>
    <row r="2978">
      <c s="2" r="A2978">
        <v>44861</v>
      </c>
      <c t="str" r="B2978">
        <v/>
      </c>
    </row>
    <row r="2979">
      <c s="2" r="A2979">
        <v>44862</v>
      </c>
      <c t="str" r="B2979">
        <v/>
      </c>
    </row>
    <row r="2980">
      <c s="2" r="A2980">
        <v>44865</v>
      </c>
      <c t="str" r="B2980">
        <v/>
      </c>
    </row>
    <row r="2981">
      <c s="2" r="A2981">
        <v>44866</v>
      </c>
      <c t="str" r="B2981">
        <v/>
      </c>
    </row>
    <row r="2982">
      <c s="2" r="A2982">
        <v>44867</v>
      </c>
      <c t="str" r="B2982">
        <v/>
      </c>
    </row>
    <row r="2983">
      <c s="2" r="A2983">
        <v>44868</v>
      </c>
      <c t="str" r="B2983">
        <v/>
      </c>
    </row>
    <row r="2984">
      <c s="2" r="A2984">
        <v>44869</v>
      </c>
      <c t="str" r="B2984">
        <v/>
      </c>
    </row>
    <row r="2985">
      <c s="2" r="A2985">
        <v>44872</v>
      </c>
      <c t="str" r="B2985">
        <v/>
      </c>
    </row>
    <row r="2986">
      <c s="2" r="A2986">
        <v>44873</v>
      </c>
      <c t="str" r="B2986">
        <v/>
      </c>
    </row>
    <row r="2987">
      <c s="2" r="A2987">
        <v>44874</v>
      </c>
      <c t="str" r="B2987">
        <v/>
      </c>
    </row>
    <row r="2988">
      <c s="2" r="A2988">
        <v>44875</v>
      </c>
      <c t="str" r="B2988">
        <v/>
      </c>
    </row>
    <row r="2989">
      <c s="2" r="A2989">
        <v>44876</v>
      </c>
      <c t="str" r="B2989">
        <v/>
      </c>
    </row>
    <row r="2990">
      <c s="2" r="A2990">
        <v>44879</v>
      </c>
      <c t="str" r="B2990">
        <v/>
      </c>
    </row>
    <row r="2991">
      <c s="2" r="A2991">
        <v>44880</v>
      </c>
      <c t="str" r="B2991">
        <v/>
      </c>
    </row>
    <row r="2992">
      <c s="2" r="A2992">
        <v>44881</v>
      </c>
      <c t="str" r="B2992">
        <v/>
      </c>
    </row>
    <row r="2993">
      <c s="2" r="A2993">
        <v>44882</v>
      </c>
      <c t="str" r="B2993">
        <v/>
      </c>
    </row>
    <row r="2994">
      <c s="2" r="A2994">
        <v>44883</v>
      </c>
      <c t="str" r="B2994">
        <v/>
      </c>
    </row>
    <row r="2995">
      <c s="2" r="A2995">
        <v>44886</v>
      </c>
      <c t="str" r="B2995">
        <v/>
      </c>
    </row>
    <row r="2996">
      <c s="2" r="A2996">
        <v>44887</v>
      </c>
      <c t="str" r="B2996">
        <v/>
      </c>
    </row>
    <row r="2997">
      <c s="2" r="A2997">
        <v>44888</v>
      </c>
      <c t="str" r="B2997">
        <v/>
      </c>
    </row>
    <row r="2998">
      <c s="2" r="A2998">
        <v>44889</v>
      </c>
      <c t="str" r="B2998">
        <v/>
      </c>
    </row>
    <row r="2999">
      <c s="2" r="A2999">
        <v>44890</v>
      </c>
      <c t="str" r="B2999">
        <v/>
      </c>
    </row>
    <row r="3000">
      <c s="2" r="A3000">
        <v>44893</v>
      </c>
      <c t="str" r="B3000">
        <v/>
      </c>
    </row>
    <row r="3001">
      <c s="2" r="A3001">
        <v>44894</v>
      </c>
      <c t="str" r="B3001">
        <v/>
      </c>
    </row>
    <row r="3002">
      <c s="2" r="A3002">
        <v>44895</v>
      </c>
      <c t="str" r="B3002">
        <v/>
      </c>
    </row>
    <row r="3003">
      <c s="2" r="A3003">
        <v>44896</v>
      </c>
      <c t="str" r="B3003">
        <v/>
      </c>
    </row>
    <row r="3004">
      <c s="2" r="A3004">
        <v>44897</v>
      </c>
      <c t="str" r="B3004">
        <v/>
      </c>
    </row>
    <row r="3005">
      <c s="2" r="A3005">
        <v>44900</v>
      </c>
      <c t="str" r="B3005">
        <v/>
      </c>
    </row>
    <row r="3006">
      <c s="2" r="A3006">
        <v>44901</v>
      </c>
      <c t="str" r="B3006">
        <v/>
      </c>
    </row>
    <row r="3007">
      <c s="2" r="A3007">
        <v>44902</v>
      </c>
      <c t="str" r="B3007">
        <v/>
      </c>
    </row>
    <row r="3008">
      <c s="2" r="A3008">
        <v>44903</v>
      </c>
      <c t="str" r="B3008">
        <v/>
      </c>
    </row>
    <row r="3009">
      <c s="2" r="A3009">
        <v>44904</v>
      </c>
      <c t="str" r="B3009">
        <v/>
      </c>
    </row>
    <row r="3010">
      <c s="2" r="A3010">
        <v>44907</v>
      </c>
      <c t="str" r="B3010">
        <v/>
      </c>
    </row>
    <row r="3011">
      <c s="2" r="A3011">
        <v>44908</v>
      </c>
      <c t="str" r="B3011">
        <v/>
      </c>
    </row>
    <row r="3012">
      <c s="2" r="A3012">
        <v>44909</v>
      </c>
      <c t="str" r="B3012">
        <v/>
      </c>
    </row>
    <row r="3013">
      <c s="2" r="A3013">
        <v>44910</v>
      </c>
      <c t="str" r="B3013">
        <v/>
      </c>
    </row>
    <row r="3014">
      <c s="2" r="A3014">
        <v>44911</v>
      </c>
      <c t="str" r="B3014">
        <v/>
      </c>
    </row>
    <row r="3015">
      <c s="2" r="A3015">
        <v>44914</v>
      </c>
      <c t="str" r="B3015">
        <v/>
      </c>
    </row>
    <row r="3016">
      <c s="2" r="A3016">
        <v>44915</v>
      </c>
      <c t="str" r="B3016">
        <v/>
      </c>
    </row>
    <row r="3017">
      <c s="2" r="A3017">
        <v>44916</v>
      </c>
      <c t="str" r="B3017">
        <v/>
      </c>
    </row>
    <row r="3018">
      <c s="2" r="A3018">
        <v>44917</v>
      </c>
      <c t="str" r="B3018">
        <v/>
      </c>
    </row>
    <row r="3019">
      <c s="2" r="A3019">
        <v>44918</v>
      </c>
      <c t="str" r="B3019">
        <v/>
      </c>
    </row>
    <row r="3020">
      <c s="2" r="A3020">
        <v>44921</v>
      </c>
      <c t="str" r="B3020">
        <v/>
      </c>
    </row>
    <row r="3021">
      <c s="2" r="A3021">
        <v>44922</v>
      </c>
      <c t="str" r="B3021">
        <v/>
      </c>
    </row>
    <row r="3022">
      <c s="2" r="A3022">
        <v>44923</v>
      </c>
      <c t="str" r="B3022">
        <v/>
      </c>
    </row>
    <row r="3023">
      <c s="2" r="A3023">
        <v>44924</v>
      </c>
      <c t="str" r="B3023">
        <v/>
      </c>
    </row>
    <row r="3024">
      <c s="2" r="A3024">
        <v>44925</v>
      </c>
      <c t="str" r="B3024">
        <v/>
      </c>
    </row>
    <row r="3025">
      <c s="2" r="A3025">
        <v>44928</v>
      </c>
      <c t="str" r="B3025">
        <v/>
      </c>
    </row>
    <row r="3026">
      <c s="2" r="A3026">
        <v>44929</v>
      </c>
      <c t="str" r="B3026">
        <v/>
      </c>
    </row>
    <row r="3027">
      <c s="2" r="A3027">
        <v>44930</v>
      </c>
      <c t="str" r="B3027">
        <v/>
      </c>
    </row>
    <row r="3028">
      <c s="2" r="A3028">
        <v>44931</v>
      </c>
      <c t="str" r="B3028">
        <v/>
      </c>
    </row>
    <row r="3029">
      <c s="2" r="A3029">
        <v>44932</v>
      </c>
      <c t="str" r="B3029">
        <v/>
      </c>
    </row>
    <row r="3030">
      <c s="2" r="A3030">
        <v>44935</v>
      </c>
      <c t="str" r="B3030">
        <v/>
      </c>
    </row>
    <row r="3031">
      <c s="2" r="A3031">
        <v>44936</v>
      </c>
      <c t="str" r="B3031">
        <v/>
      </c>
    </row>
    <row r="3032">
      <c s="2" r="A3032">
        <v>44937</v>
      </c>
      <c t="str" r="B3032">
        <v/>
      </c>
    </row>
    <row r="3033">
      <c s="2" r="A3033">
        <v>44938</v>
      </c>
      <c t="str" r="B3033">
        <v/>
      </c>
    </row>
    <row r="3034">
      <c s="2" r="A3034">
        <v>44939</v>
      </c>
      <c t="str" r="B3034">
        <v/>
      </c>
    </row>
    <row r="3035">
      <c s="2" r="A3035">
        <v>44942</v>
      </c>
      <c t="str" r="B3035">
        <v/>
      </c>
    </row>
    <row r="3036">
      <c s="2" r="A3036">
        <v>44943</v>
      </c>
      <c t="str" r="B3036">
        <v/>
      </c>
    </row>
    <row r="3037">
      <c s="2" r="A3037">
        <v>44944</v>
      </c>
      <c t="str" r="B3037">
        <v/>
      </c>
    </row>
    <row r="3038">
      <c s="2" r="A3038">
        <v>44945</v>
      </c>
      <c t="str" r="B3038">
        <v/>
      </c>
    </row>
    <row r="3039">
      <c s="2" r="A3039">
        <v>44946</v>
      </c>
      <c t="str" r="B3039">
        <v/>
      </c>
    </row>
    <row r="3040">
      <c s="2" r="A3040">
        <v>44949</v>
      </c>
      <c t="str" r="B3040">
        <v/>
      </c>
    </row>
    <row r="3041">
      <c s="2" r="A3041">
        <v>44950</v>
      </c>
      <c t="str" r="B3041">
        <v/>
      </c>
    </row>
    <row r="3042">
      <c s="2" r="A3042">
        <v>44951</v>
      </c>
      <c t="str" r="B3042">
        <v/>
      </c>
    </row>
    <row r="3043">
      <c s="2" r="A3043">
        <v>44952</v>
      </c>
      <c t="str" r="B3043">
        <v/>
      </c>
    </row>
    <row r="3044">
      <c s="2" r="A3044">
        <v>44953</v>
      </c>
      <c t="str" r="B3044">
        <v/>
      </c>
    </row>
    <row r="3045">
      <c s="2" r="A3045">
        <v>44956</v>
      </c>
      <c t="str" r="B3045">
        <v/>
      </c>
    </row>
    <row r="3046">
      <c s="2" r="A3046">
        <v>44957</v>
      </c>
      <c t="str" r="B3046">
        <v/>
      </c>
    </row>
    <row r="3047">
      <c s="2" r="A3047">
        <v>44958</v>
      </c>
      <c t="str" r="B3047">
        <v/>
      </c>
    </row>
    <row r="3048">
      <c s="2" r="A3048">
        <v>44959</v>
      </c>
      <c t="str" r="B3048">
        <v/>
      </c>
    </row>
    <row r="3049">
      <c s="2" r="A3049">
        <v>44960</v>
      </c>
      <c t="str" r="B3049">
        <v/>
      </c>
    </row>
    <row r="3050">
      <c s="2" r="A3050">
        <v>44963</v>
      </c>
      <c t="str" r="B3050">
        <v/>
      </c>
    </row>
    <row r="3051">
      <c s="2" r="A3051">
        <v>44964</v>
      </c>
      <c t="str" r="B3051">
        <v/>
      </c>
    </row>
    <row r="3052">
      <c s="2" r="A3052">
        <v>44965</v>
      </c>
      <c t="str" r="B3052">
        <v/>
      </c>
    </row>
    <row r="3053">
      <c s="2" r="A3053">
        <v>44966</v>
      </c>
      <c t="str" r="B3053">
        <v/>
      </c>
    </row>
    <row r="3054">
      <c s="2" r="A3054">
        <v>44967</v>
      </c>
      <c t="str" r="B3054">
        <v/>
      </c>
    </row>
    <row r="3055">
      <c s="2" r="A3055">
        <v>44970</v>
      </c>
      <c t="str" r="B3055">
        <v/>
      </c>
    </row>
    <row r="3056">
      <c s="2" r="A3056">
        <v>44971</v>
      </c>
      <c t="str" r="B3056">
        <v/>
      </c>
    </row>
    <row r="3057">
      <c s="2" r="A3057">
        <v>44972</v>
      </c>
      <c t="str" r="B3057">
        <v/>
      </c>
    </row>
    <row r="3058">
      <c s="2" r="A3058">
        <v>44973</v>
      </c>
      <c t="str" r="B3058">
        <v/>
      </c>
    </row>
    <row r="3059">
      <c s="2" r="A3059">
        <v>44974</v>
      </c>
      <c t="str" r="B3059">
        <v/>
      </c>
    </row>
    <row r="3060">
      <c s="2" r="A3060">
        <v>44977</v>
      </c>
      <c t="str" r="B3060">
        <v/>
      </c>
    </row>
    <row r="3061">
      <c s="2" r="A3061">
        <v>44978</v>
      </c>
      <c t="str" r="B3061">
        <v/>
      </c>
    </row>
    <row r="3062">
      <c s="2" r="A3062">
        <v>44979</v>
      </c>
      <c t="str" r="B3062">
        <v/>
      </c>
    </row>
    <row r="3063">
      <c s="2" r="A3063">
        <v>44980</v>
      </c>
      <c t="str" r="B3063">
        <v/>
      </c>
    </row>
    <row r="3064">
      <c s="2" r="A3064">
        <v>44981</v>
      </c>
      <c t="str" r="B3064">
        <v/>
      </c>
    </row>
    <row r="3065">
      <c s="2" r="A3065">
        <v>44984</v>
      </c>
      <c t="str" r="B3065">
        <v/>
      </c>
    </row>
    <row r="3066">
      <c s="2" r="A3066">
        <v>44985</v>
      </c>
      <c t="str" r="B3066">
        <v/>
      </c>
    </row>
    <row r="3067">
      <c s="2" r="A3067">
        <v>44986</v>
      </c>
      <c t="str" r="B3067">
        <v/>
      </c>
    </row>
    <row r="3068">
      <c s="2" r="A3068">
        <v>44987</v>
      </c>
      <c t="str" r="B3068">
        <v/>
      </c>
    </row>
    <row r="3069">
      <c s="2" r="A3069">
        <v>44988</v>
      </c>
      <c t="str" r="B3069">
        <v/>
      </c>
    </row>
    <row r="3070">
      <c s="2" r="A3070">
        <v>44991</v>
      </c>
      <c t="str" r="B3070">
        <v/>
      </c>
    </row>
    <row r="3071">
      <c s="2" r="A3071">
        <v>44992</v>
      </c>
      <c t="str" r="B3071">
        <v/>
      </c>
    </row>
    <row r="3072">
      <c s="2" r="A3072">
        <v>44993</v>
      </c>
      <c t="str" r="B3072">
        <v/>
      </c>
    </row>
    <row r="3073">
      <c s="2" r="A3073">
        <v>44994</v>
      </c>
      <c t="str" r="B3073">
        <v/>
      </c>
    </row>
    <row r="3074">
      <c s="2" r="A3074">
        <v>44995</v>
      </c>
      <c t="str" r="B3074">
        <v/>
      </c>
    </row>
    <row r="3075">
      <c s="2" r="A3075">
        <v>44998</v>
      </c>
      <c t="str" r="B3075">
        <v/>
      </c>
    </row>
    <row r="3076">
      <c s="2" r="A3076">
        <v>44999</v>
      </c>
      <c t="str" r="B3076">
        <v/>
      </c>
    </row>
    <row r="3077">
      <c s="2" r="A3077">
        <v>45000</v>
      </c>
      <c t="str" r="B3077">
        <v/>
      </c>
    </row>
    <row r="3078">
      <c s="2" r="A3078">
        <v>45001</v>
      </c>
      <c t="str" r="B3078">
        <v/>
      </c>
    </row>
    <row r="3079">
      <c s="2" r="A3079">
        <v>45002</v>
      </c>
      <c t="str" r="B3079">
        <v/>
      </c>
    </row>
    <row r="3080">
      <c s="2" r="A3080">
        <v>45005</v>
      </c>
      <c t="str" r="B3080">
        <v/>
      </c>
    </row>
    <row r="3081">
      <c s="2" r="A3081">
        <v>45006</v>
      </c>
      <c t="str" r="B3081">
        <v/>
      </c>
    </row>
    <row r="3082">
      <c s="2" r="A3082">
        <v>45007</v>
      </c>
      <c t="str" r="B3082">
        <v/>
      </c>
    </row>
    <row r="3083">
      <c s="2" r="A3083">
        <v>45008</v>
      </c>
      <c t="str" r="B3083">
        <v/>
      </c>
    </row>
    <row r="3084">
      <c s="2" r="A3084">
        <v>45009</v>
      </c>
      <c t="str" r="B3084">
        <v/>
      </c>
    </row>
    <row r="3085">
      <c s="2" r="A3085">
        <v>45012</v>
      </c>
      <c t="str" r="B3085">
        <v/>
      </c>
    </row>
    <row r="3086">
      <c s="2" r="A3086">
        <v>45013</v>
      </c>
      <c t="str" r="B3086">
        <v/>
      </c>
    </row>
    <row r="3087">
      <c s="2" r="A3087">
        <v>45014</v>
      </c>
      <c t="str" r="B3087">
        <v/>
      </c>
    </row>
    <row r="3088">
      <c s="2" r="A3088">
        <v>45015</v>
      </c>
      <c t="str" r="B3088">
        <v/>
      </c>
    </row>
    <row r="3089">
      <c s="2" r="A3089">
        <v>45016</v>
      </c>
      <c t="str" r="B3089">
        <v/>
      </c>
    </row>
    <row r="3090">
      <c s="2" r="A3090">
        <v>45019</v>
      </c>
      <c t="str" r="B3090">
        <v/>
      </c>
    </row>
    <row r="3091">
      <c s="2" r="A3091">
        <v>45020</v>
      </c>
      <c t="str" r="B3091">
        <v/>
      </c>
    </row>
    <row r="3092">
      <c s="2" r="A3092">
        <v>45021</v>
      </c>
      <c t="str" r="B3092">
        <v/>
      </c>
    </row>
    <row r="3093">
      <c s="2" r="A3093">
        <v>45022</v>
      </c>
      <c t="str" r="B3093">
        <v/>
      </c>
    </row>
    <row r="3094">
      <c s="2" r="A3094">
        <v>45023</v>
      </c>
      <c t="str" r="B3094">
        <v/>
      </c>
    </row>
    <row r="3095">
      <c s="2" r="A3095">
        <v>45026</v>
      </c>
      <c t="str" r="B3095">
        <v/>
      </c>
    </row>
    <row r="3096">
      <c s="2" r="A3096">
        <v>45027</v>
      </c>
      <c t="str" r="B3096">
        <v/>
      </c>
    </row>
    <row r="3097">
      <c s="2" r="A3097">
        <v>45028</v>
      </c>
      <c t="str" r="B3097">
        <v/>
      </c>
    </row>
    <row r="3098">
      <c s="2" r="A3098">
        <v>45029</v>
      </c>
      <c t="str" r="B3098">
        <v/>
      </c>
    </row>
    <row r="3099">
      <c s="2" r="A3099">
        <v>45030</v>
      </c>
      <c t="str" r="B3099">
        <v/>
      </c>
    </row>
    <row r="3100">
      <c s="2" r="A3100">
        <v>45033</v>
      </c>
      <c t="str" r="B3100">
        <v/>
      </c>
    </row>
    <row r="3101">
      <c s="2" r="A3101">
        <v>45034</v>
      </c>
      <c t="str" r="B3101">
        <v/>
      </c>
    </row>
    <row r="3102">
      <c s="2" r="A3102">
        <v>45035</v>
      </c>
      <c t="str" r="B3102">
        <v/>
      </c>
    </row>
    <row r="3103">
      <c s="2" r="A3103">
        <v>45036</v>
      </c>
      <c t="str" r="B3103">
        <v/>
      </c>
    </row>
    <row r="3104">
      <c s="2" r="A3104">
        <v>45037</v>
      </c>
      <c t="str" r="B3104">
        <v/>
      </c>
    </row>
    <row r="3105">
      <c s="2" r="A3105">
        <v>45040</v>
      </c>
      <c t="str" r="B3105">
        <v/>
      </c>
    </row>
    <row r="3106">
      <c s="2" r="A3106">
        <v>45041</v>
      </c>
      <c t="str" r="B3106">
        <v/>
      </c>
    </row>
    <row r="3107">
      <c s="2" r="A3107">
        <v>45042</v>
      </c>
      <c t="str" r="B3107">
        <v/>
      </c>
    </row>
    <row r="3108">
      <c s="2" r="A3108">
        <v>45043</v>
      </c>
      <c t="str" r="B3108">
        <v/>
      </c>
    </row>
    <row r="3109">
      <c s="2" r="A3109">
        <v>45044</v>
      </c>
      <c t="str" r="B3109">
        <v/>
      </c>
    </row>
    <row r="3110">
      <c s="2" r="A3110">
        <v>45047</v>
      </c>
      <c t="str" r="B3110">
        <v/>
      </c>
    </row>
    <row r="3111">
      <c s="2" r="A3111">
        <v>45048</v>
      </c>
      <c t="str" r="B3111">
        <v/>
      </c>
    </row>
    <row r="3112">
      <c s="2" r="A3112">
        <v>45049</v>
      </c>
      <c t="str" r="B3112">
        <v/>
      </c>
    </row>
    <row r="3113">
      <c s="2" r="A3113">
        <v>45050</v>
      </c>
      <c t="str" r="B3113">
        <v/>
      </c>
    </row>
    <row r="3114">
      <c s="2" r="A3114">
        <v>45051</v>
      </c>
      <c t="str" r="B3114">
        <v/>
      </c>
    </row>
    <row r="3115">
      <c s="2" r="A3115">
        <v>45054</v>
      </c>
      <c t="str" r="B3115">
        <v/>
      </c>
    </row>
    <row r="3116">
      <c s="2" r="A3116">
        <v>45055</v>
      </c>
      <c t="str" r="B3116">
        <v/>
      </c>
    </row>
    <row r="3117">
      <c s="2" r="A3117">
        <v>45056</v>
      </c>
      <c t="str" r="B3117">
        <v/>
      </c>
    </row>
    <row r="3118">
      <c s="2" r="A3118">
        <v>45057</v>
      </c>
      <c t="str" r="B3118">
        <v/>
      </c>
    </row>
    <row r="3119">
      <c s="2" r="A3119">
        <v>45058</v>
      </c>
      <c t="str" r="B3119">
        <v/>
      </c>
    </row>
    <row r="3120">
      <c s="2" r="A3120">
        <v>45061</v>
      </c>
      <c t="str" r="B3120">
        <v/>
      </c>
    </row>
    <row r="3121">
      <c s="2" r="A3121">
        <v>45062</v>
      </c>
      <c t="str" r="B3121">
        <v/>
      </c>
    </row>
    <row r="3122">
      <c s="2" r="A3122">
        <v>45063</v>
      </c>
      <c t="str" r="B3122">
        <v/>
      </c>
    </row>
    <row r="3123">
      <c s="2" r="A3123">
        <v>45064</v>
      </c>
      <c t="str" r="B3123">
        <v/>
      </c>
    </row>
    <row r="3124">
      <c s="2" r="A3124">
        <v>45065</v>
      </c>
      <c t="str" r="B3124">
        <v/>
      </c>
    </row>
    <row r="3125">
      <c s="2" r="A3125">
        <v>45068</v>
      </c>
      <c t="str" r="B3125">
        <v/>
      </c>
    </row>
    <row r="3126">
      <c s="2" r="A3126">
        <v>45069</v>
      </c>
      <c t="str" r="B3126">
        <v/>
      </c>
    </row>
    <row r="3127">
      <c s="2" r="A3127">
        <v>45070</v>
      </c>
      <c t="str" r="B3127">
        <v/>
      </c>
    </row>
    <row r="3128">
      <c s="2" r="A3128">
        <v>45071</v>
      </c>
      <c t="str" r="B3128">
        <v/>
      </c>
    </row>
    <row r="3129">
      <c s="2" r="A3129">
        <v>45072</v>
      </c>
      <c t="str" r="B3129">
        <v/>
      </c>
    </row>
    <row r="3130">
      <c s="2" r="A3130">
        <v>45075</v>
      </c>
      <c t="str" r="B3130">
        <v/>
      </c>
    </row>
    <row r="3131">
      <c s="2" r="A3131">
        <v>45076</v>
      </c>
      <c t="str" r="B3131">
        <v/>
      </c>
    </row>
    <row r="3132">
      <c s="2" r="A3132">
        <v>45077</v>
      </c>
      <c t="str" r="B3132">
        <v/>
      </c>
    </row>
    <row r="3133">
      <c s="2" r="A3133">
        <v>45078</v>
      </c>
      <c t="str" r="B3133">
        <v/>
      </c>
    </row>
    <row r="3134">
      <c s="2" r="A3134">
        <v>45079</v>
      </c>
      <c t="str" r="B3134">
        <v/>
      </c>
    </row>
    <row r="3135">
      <c s="2" r="A3135">
        <v>45082</v>
      </c>
      <c t="str" r="B3135">
        <v/>
      </c>
    </row>
    <row r="3136">
      <c s="2" r="A3136">
        <v>45083</v>
      </c>
      <c t="str" r="B3136">
        <v/>
      </c>
    </row>
    <row r="3137">
      <c s="2" r="A3137">
        <v>45084</v>
      </c>
      <c t="str" r="B3137">
        <v/>
      </c>
    </row>
    <row r="3138">
      <c s="2" r="A3138">
        <v>45085</v>
      </c>
      <c t="str" r="B3138">
        <v/>
      </c>
    </row>
    <row r="3139">
      <c s="2" r="A3139">
        <v>45086</v>
      </c>
      <c t="str" r="B3139">
        <v/>
      </c>
    </row>
    <row r="3140">
      <c s="2" r="A3140">
        <v>45089</v>
      </c>
      <c t="str" r="B3140">
        <v/>
      </c>
    </row>
    <row r="3141">
      <c s="2" r="A3141">
        <v>45090</v>
      </c>
      <c t="str" r="B3141">
        <v/>
      </c>
    </row>
    <row r="3142">
      <c s="2" r="A3142">
        <v>45091</v>
      </c>
      <c t="str" r="B3142">
        <v/>
      </c>
    </row>
    <row r="3143">
      <c s="2" r="A3143">
        <v>45092</v>
      </c>
      <c t="str" r="B3143">
        <v/>
      </c>
    </row>
    <row r="3144">
      <c s="2" r="A3144">
        <v>45093</v>
      </c>
      <c t="str" r="B3144">
        <v/>
      </c>
    </row>
    <row r="3145">
      <c s="2" r="A3145">
        <v>45096</v>
      </c>
      <c t="str" r="B3145">
        <v/>
      </c>
    </row>
    <row r="3146">
      <c s="2" r="A3146">
        <v>45097</v>
      </c>
      <c t="str" r="B3146">
        <v/>
      </c>
    </row>
    <row r="3147">
      <c s="2" r="A3147">
        <v>45098</v>
      </c>
      <c t="str" r="B3147">
        <v/>
      </c>
    </row>
    <row r="3148">
      <c s="2" r="A3148">
        <v>45099</v>
      </c>
      <c t="str" r="B3148">
        <v/>
      </c>
    </row>
    <row r="3149">
      <c s="2" r="A3149">
        <v>45100</v>
      </c>
      <c t="str" r="B3149">
        <v/>
      </c>
    </row>
    <row r="3150">
      <c s="2" r="A3150">
        <v>45103</v>
      </c>
      <c t="str" r="B3150">
        <v/>
      </c>
    </row>
    <row r="3151">
      <c s="2" r="A3151">
        <v>45104</v>
      </c>
      <c t="str" r="B3151">
        <v/>
      </c>
    </row>
    <row r="3152">
      <c s="2" r="A3152">
        <v>45105</v>
      </c>
      <c t="str" r="B3152">
        <v/>
      </c>
    </row>
    <row r="3153">
      <c s="2" r="A3153">
        <v>45106</v>
      </c>
      <c t="str" r="B3153">
        <v/>
      </c>
    </row>
    <row r="3154">
      <c s="2" r="A3154">
        <v>45107</v>
      </c>
      <c t="str" r="B3154">
        <v/>
      </c>
    </row>
    <row r="3155">
      <c s="2" r="A3155">
        <v>45110</v>
      </c>
      <c t="str" r="B3155">
        <v/>
      </c>
    </row>
    <row r="3156">
      <c s="2" r="A3156">
        <v>45111</v>
      </c>
      <c t="str" r="B3156">
        <v/>
      </c>
    </row>
    <row r="3157">
      <c s="2" r="A3157">
        <v>45112</v>
      </c>
      <c t="str" r="B3157">
        <v/>
      </c>
    </row>
    <row r="3158">
      <c s="2" r="A3158">
        <v>45113</v>
      </c>
      <c t="str" r="B3158">
        <v/>
      </c>
    </row>
    <row r="3159">
      <c s="2" r="A3159">
        <v>45114</v>
      </c>
      <c t="str" r="B3159">
        <v/>
      </c>
    </row>
    <row r="3160">
      <c s="2" r="A3160">
        <v>45117</v>
      </c>
      <c t="str" r="B3160">
        <v/>
      </c>
    </row>
    <row r="3161">
      <c s="2" r="A3161">
        <v>45118</v>
      </c>
      <c t="str" r="B3161">
        <v/>
      </c>
    </row>
    <row r="3162">
      <c s="2" r="A3162">
        <v>45119</v>
      </c>
      <c t="str" r="B3162">
        <v/>
      </c>
    </row>
    <row r="3163">
      <c s="2" r="A3163">
        <v>45120</v>
      </c>
      <c t="str" r="B3163">
        <v/>
      </c>
    </row>
    <row r="3164">
      <c s="2" r="A3164">
        <v>45121</v>
      </c>
      <c t="str" r="B3164">
        <v/>
      </c>
    </row>
    <row r="3165">
      <c s="2" r="A3165">
        <v>45124</v>
      </c>
      <c t="str" r="B3165">
        <v/>
      </c>
    </row>
    <row r="3166">
      <c s="2" r="A3166">
        <v>45125</v>
      </c>
      <c t="str" r="B3166">
        <v/>
      </c>
    </row>
    <row r="3167">
      <c s="2" r="A3167">
        <v>45126</v>
      </c>
      <c t="str" r="B3167">
        <v/>
      </c>
    </row>
    <row r="3168">
      <c s="2" r="A3168">
        <v>45127</v>
      </c>
      <c t="str" r="B3168">
        <v/>
      </c>
    </row>
    <row r="3169">
      <c s="2" r="A3169">
        <v>45128</v>
      </c>
      <c t="str" r="B3169">
        <v/>
      </c>
    </row>
    <row r="3170">
      <c s="2" r="A3170">
        <v>45131</v>
      </c>
      <c t="str" r="B3170">
        <v/>
      </c>
    </row>
    <row r="3171">
      <c s="2" r="A3171">
        <v>45132</v>
      </c>
      <c t="str" r="B3171">
        <v/>
      </c>
    </row>
    <row r="3172">
      <c s="2" r="A3172">
        <v>45133</v>
      </c>
      <c t="str" r="B3172">
        <v/>
      </c>
    </row>
    <row r="3173">
      <c s="2" r="A3173">
        <v>45134</v>
      </c>
      <c t="str" r="B3173">
        <v/>
      </c>
    </row>
    <row r="3174">
      <c s="2" r="A3174">
        <v>45135</v>
      </c>
      <c t="str" r="B3174">
        <v/>
      </c>
    </row>
    <row r="3175">
      <c s="2" r="A3175">
        <v>45138</v>
      </c>
      <c t="str" r="B3175">
        <v/>
      </c>
    </row>
    <row r="3176">
      <c s="2" r="A3176">
        <v>45139</v>
      </c>
      <c t="str" r="B3176">
        <v/>
      </c>
    </row>
    <row r="3177">
      <c s="2" r="A3177">
        <v>45140</v>
      </c>
      <c t="str" r="B3177">
        <v/>
      </c>
    </row>
    <row r="3178">
      <c s="2" r="A3178">
        <v>45141</v>
      </c>
      <c t="str" r="B3178">
        <v/>
      </c>
    </row>
    <row r="3179">
      <c s="2" r="A3179">
        <v>45142</v>
      </c>
      <c t="str" r="B3179">
        <v/>
      </c>
    </row>
    <row r="3180">
      <c s="2" r="A3180">
        <v>45145</v>
      </c>
      <c t="str" r="B3180">
        <v/>
      </c>
    </row>
    <row r="3181">
      <c s="2" r="A3181">
        <v>45146</v>
      </c>
      <c t="str" r="B3181">
        <v/>
      </c>
    </row>
    <row r="3182">
      <c s="2" r="A3182">
        <v>45147</v>
      </c>
      <c t="str" r="B3182">
        <v/>
      </c>
    </row>
    <row r="3183">
      <c s="2" r="A3183">
        <v>45148</v>
      </c>
      <c t="str" r="B3183">
        <v/>
      </c>
    </row>
    <row r="3184">
      <c s="2" r="A3184">
        <v>45149</v>
      </c>
      <c t="str" r="B3184">
        <v/>
      </c>
    </row>
    <row r="3185">
      <c s="2" r="A3185">
        <v>45152</v>
      </c>
      <c t="str" r="B3185">
        <v/>
      </c>
    </row>
    <row r="3186">
      <c s="2" r="A3186">
        <v>45153</v>
      </c>
      <c t="str" r="B3186">
        <v/>
      </c>
    </row>
    <row r="3187">
      <c s="2" r="A3187">
        <v>45154</v>
      </c>
      <c t="str" r="B3187">
        <v/>
      </c>
    </row>
    <row r="3188">
      <c s="2" r="A3188">
        <v>45155</v>
      </c>
      <c t="str" r="B3188">
        <v/>
      </c>
    </row>
    <row r="3189">
      <c s="2" r="A3189">
        <v>45156</v>
      </c>
      <c t="str" r="B3189">
        <v/>
      </c>
    </row>
    <row r="3190">
      <c s="2" r="A3190">
        <v>45159</v>
      </c>
      <c t="str" r="B3190">
        <v/>
      </c>
    </row>
    <row r="3191">
      <c s="2" r="A3191">
        <v>45160</v>
      </c>
      <c t="str" r="B3191">
        <v/>
      </c>
    </row>
    <row r="3192">
      <c s="2" r="A3192">
        <v>45161</v>
      </c>
      <c t="str" r="B3192">
        <v/>
      </c>
    </row>
    <row r="3193">
      <c s="2" r="A3193">
        <v>45162</v>
      </c>
      <c t="str" r="B3193">
        <v/>
      </c>
    </row>
    <row r="3194">
      <c s="2" r="A3194">
        <v>45163</v>
      </c>
      <c t="str" r="B3194">
        <v/>
      </c>
    </row>
    <row r="3195">
      <c s="2" r="A3195">
        <v>45166</v>
      </c>
      <c t="str" r="B3195">
        <v/>
      </c>
    </row>
    <row r="3196">
      <c s="2" r="A3196">
        <v>45167</v>
      </c>
      <c t="str" r="B3196">
        <v/>
      </c>
    </row>
    <row r="3197">
      <c s="2" r="A3197">
        <v>45168</v>
      </c>
      <c t="str" r="B3197">
        <v/>
      </c>
    </row>
    <row r="3198">
      <c s="2" r="A3198">
        <v>45169</v>
      </c>
      <c t="str" r="B3198">
        <v/>
      </c>
    </row>
    <row r="3199">
      <c s="2" r="A3199">
        <v>45170</v>
      </c>
      <c t="str" r="B3199">
        <v/>
      </c>
    </row>
    <row r="3200">
      <c s="2" r="A3200">
        <v>45173</v>
      </c>
      <c t="str" r="B3200">
        <v/>
      </c>
    </row>
    <row r="3201">
      <c s="2" r="A3201">
        <v>45174</v>
      </c>
      <c t="str" r="B3201">
        <v/>
      </c>
    </row>
    <row r="3202">
      <c s="2" r="A3202">
        <v>45175</v>
      </c>
      <c t="str" r="B3202">
        <v/>
      </c>
    </row>
    <row r="3203">
      <c s="2" r="A3203">
        <v>45176</v>
      </c>
      <c t="str" r="B3203">
        <v/>
      </c>
    </row>
    <row r="3204">
      <c s="2" r="A3204">
        <v>45177</v>
      </c>
      <c t="str" r="B3204">
        <v/>
      </c>
    </row>
    <row r="3205">
      <c s="2" r="A3205">
        <v>45180</v>
      </c>
      <c t="str" r="B3205">
        <v/>
      </c>
    </row>
    <row r="3206">
      <c s="2" r="A3206">
        <v>45181</v>
      </c>
      <c t="str" r="B3206">
        <v/>
      </c>
    </row>
    <row r="3207">
      <c s="2" r="A3207">
        <v>45182</v>
      </c>
      <c t="str" r="B3207">
        <v/>
      </c>
    </row>
    <row r="3208">
      <c s="2" r="A3208">
        <v>45183</v>
      </c>
      <c t="str" r="B3208">
        <v/>
      </c>
    </row>
    <row r="3209">
      <c s="2" r="A3209">
        <v>45184</v>
      </c>
      <c t="str" r="B3209">
        <v/>
      </c>
    </row>
    <row r="3210">
      <c s="2" r="A3210">
        <v>45187</v>
      </c>
      <c t="str" r="B3210">
        <v/>
      </c>
    </row>
    <row r="3211">
      <c s="2" r="A3211">
        <v>45188</v>
      </c>
      <c t="str" r="B3211">
        <v/>
      </c>
    </row>
    <row r="3212">
      <c s="2" r="A3212">
        <v>45189</v>
      </c>
      <c t="str" r="B3212">
        <v/>
      </c>
    </row>
    <row r="3213">
      <c s="2" r="A3213">
        <v>45190</v>
      </c>
      <c t="str" r="B3213">
        <v/>
      </c>
    </row>
    <row r="3214">
      <c s="2" r="A3214">
        <v>45191</v>
      </c>
      <c t="str" r="B3214">
        <v/>
      </c>
    </row>
    <row r="3215">
      <c s="2" r="A3215">
        <v>45194</v>
      </c>
      <c t="str" r="B3215">
        <v/>
      </c>
    </row>
    <row r="3216">
      <c s="2" r="A3216">
        <v>45195</v>
      </c>
      <c t="str" r="B3216">
        <v/>
      </c>
    </row>
    <row r="3217">
      <c s="2" r="A3217">
        <v>45196</v>
      </c>
      <c t="str" r="B3217">
        <v/>
      </c>
    </row>
    <row r="3218">
      <c s="2" r="A3218">
        <v>45197</v>
      </c>
      <c t="str" r="B3218">
        <v/>
      </c>
    </row>
    <row r="3219">
      <c s="2" r="A3219">
        <v>45198</v>
      </c>
      <c t="str" r="B3219">
        <v/>
      </c>
    </row>
    <row r="3220">
      <c s="2" r="A3220">
        <v>45201</v>
      </c>
      <c t="str" r="B3220">
        <v/>
      </c>
    </row>
    <row r="3221">
      <c s="2" r="A3221">
        <v>45202</v>
      </c>
      <c t="str" r="B3221">
        <v/>
      </c>
    </row>
    <row r="3222">
      <c s="2" r="A3222">
        <v>45203</v>
      </c>
      <c t="str" r="B3222">
        <v/>
      </c>
    </row>
    <row r="3223">
      <c s="2" r="A3223">
        <v>45204</v>
      </c>
      <c t="str" r="B3223">
        <v/>
      </c>
    </row>
    <row r="3224">
      <c s="2" r="A3224">
        <v>45205</v>
      </c>
      <c t="str" r="B3224">
        <v/>
      </c>
    </row>
    <row r="3225">
      <c s="2" r="A3225">
        <v>45208</v>
      </c>
      <c t="str" r="B3225">
        <v/>
      </c>
    </row>
    <row r="3226">
      <c s="2" r="A3226">
        <v>45209</v>
      </c>
      <c t="str" r="B3226">
        <v/>
      </c>
    </row>
    <row r="3227">
      <c s="2" r="A3227">
        <v>45210</v>
      </c>
      <c t="str" r="B3227">
        <v/>
      </c>
    </row>
    <row r="3228">
      <c s="2" r="A3228">
        <v>45211</v>
      </c>
      <c t="str" r="B3228">
        <v/>
      </c>
    </row>
    <row r="3229">
      <c s="2" r="A3229">
        <v>45212</v>
      </c>
      <c t="str" r="B3229">
        <v/>
      </c>
    </row>
    <row r="3230">
      <c s="2" r="A3230">
        <v>45215</v>
      </c>
      <c t="str" r="B3230">
        <v/>
      </c>
    </row>
    <row r="3231">
      <c s="2" r="A3231">
        <v>45216</v>
      </c>
      <c t="str" r="B3231">
        <v/>
      </c>
    </row>
    <row r="3232">
      <c s="2" r="A3232">
        <v>45217</v>
      </c>
      <c t="str" r="B3232">
        <v/>
      </c>
    </row>
    <row r="3233">
      <c s="2" r="A3233">
        <v>45218</v>
      </c>
      <c t="str" r="B3233">
        <v/>
      </c>
    </row>
    <row r="3234">
      <c s="2" r="A3234">
        <v>45219</v>
      </c>
      <c t="str" r="B3234">
        <v/>
      </c>
    </row>
    <row r="3235">
      <c s="2" r="A3235">
        <v>45222</v>
      </c>
      <c t="str" r="B3235">
        <v/>
      </c>
    </row>
    <row r="3236">
      <c s="2" r="A3236">
        <v>45223</v>
      </c>
      <c t="str" r="B3236">
        <v/>
      </c>
    </row>
    <row r="3237">
      <c s="2" r="A3237">
        <v>45224</v>
      </c>
      <c t="str" r="B3237">
        <v/>
      </c>
    </row>
    <row r="3238">
      <c s="2" r="A3238">
        <v>45225</v>
      </c>
      <c t="str" r="B3238">
        <v/>
      </c>
    </row>
    <row r="3239">
      <c s="2" r="A3239">
        <v>45226</v>
      </c>
      <c t="str" r="B3239">
        <v/>
      </c>
    </row>
    <row r="3240">
      <c s="2" r="A3240">
        <v>45229</v>
      </c>
      <c t="str" r="B3240">
        <v/>
      </c>
    </row>
    <row r="3241">
      <c s="2" r="A3241">
        <v>45230</v>
      </c>
      <c t="str" r="B3241">
        <v/>
      </c>
    </row>
    <row r="3242">
      <c s="2" r="A3242">
        <v>45231</v>
      </c>
      <c t="str" r="B3242">
        <v/>
      </c>
    </row>
    <row r="3243">
      <c s="2" r="A3243">
        <v>45232</v>
      </c>
      <c t="str" r="B3243">
        <v/>
      </c>
    </row>
    <row r="3244">
      <c s="2" r="A3244">
        <v>45233</v>
      </c>
      <c t="str" r="B3244">
        <v/>
      </c>
    </row>
    <row r="3245">
      <c s="2" r="A3245">
        <v>45236</v>
      </c>
      <c t="str" r="B3245">
        <v/>
      </c>
    </row>
    <row r="3246">
      <c s="2" r="A3246">
        <v>45237</v>
      </c>
      <c t="str" r="B3246">
        <v/>
      </c>
    </row>
    <row r="3247">
      <c s="2" r="A3247">
        <v>45238</v>
      </c>
      <c t="str" r="B3247">
        <v/>
      </c>
    </row>
    <row r="3248">
      <c s="2" r="A3248">
        <v>45239</v>
      </c>
      <c t="str" r="B3248">
        <v/>
      </c>
    </row>
    <row r="3249">
      <c s="2" r="A3249">
        <v>45240</v>
      </c>
      <c t="str" r="B3249">
        <v/>
      </c>
    </row>
    <row r="3250">
      <c s="2" r="A3250">
        <v>45243</v>
      </c>
      <c t="str" r="B3250">
        <v/>
      </c>
    </row>
    <row r="3251">
      <c s="2" r="A3251">
        <v>45244</v>
      </c>
      <c t="str" r="B3251">
        <v/>
      </c>
    </row>
    <row r="3252">
      <c s="2" r="A3252">
        <v>45245</v>
      </c>
      <c t="str" r="B3252">
        <v/>
      </c>
    </row>
    <row r="3253">
      <c s="2" r="A3253">
        <v>45246</v>
      </c>
      <c t="str" r="B3253">
        <v/>
      </c>
    </row>
    <row r="3254">
      <c s="2" r="A3254">
        <v>45247</v>
      </c>
      <c t="str" r="B3254">
        <v/>
      </c>
    </row>
    <row r="3255">
      <c s="2" r="A3255">
        <v>45250</v>
      </c>
      <c t="str" r="B3255">
        <v/>
      </c>
    </row>
    <row r="3256">
      <c s="2" r="A3256">
        <v>45251</v>
      </c>
      <c t="str" r="B3256">
        <v/>
      </c>
    </row>
    <row r="3257">
      <c s="2" r="A3257">
        <v>45252</v>
      </c>
      <c t="str" r="B3257">
        <v/>
      </c>
    </row>
    <row r="3258">
      <c s="2" r="A3258">
        <v>45253</v>
      </c>
      <c t="str" r="B3258">
        <v/>
      </c>
    </row>
    <row r="3259">
      <c s="2" r="A3259">
        <v>45254</v>
      </c>
      <c t="str" r="B3259">
        <v/>
      </c>
    </row>
    <row r="3260">
      <c s="2" r="A3260">
        <v>45257</v>
      </c>
      <c t="str" r="B3260">
        <v/>
      </c>
    </row>
    <row r="3261">
      <c s="2" r="A3261">
        <v>45258</v>
      </c>
      <c t="str" r="B3261">
        <v/>
      </c>
    </row>
    <row r="3262">
      <c s="2" r="A3262">
        <v>45259</v>
      </c>
      <c t="str" r="B3262">
        <v/>
      </c>
    </row>
    <row r="3263">
      <c s="2" r="A3263">
        <v>45260</v>
      </c>
      <c t="str" r="B3263">
        <v/>
      </c>
    </row>
    <row r="3264">
      <c s="2" r="A3264">
        <v>45261</v>
      </c>
      <c t="str" r="B3264">
        <v/>
      </c>
    </row>
    <row r="3265">
      <c s="2" r="A3265">
        <v>45264</v>
      </c>
      <c t="str" r="B3265">
        <v/>
      </c>
    </row>
    <row r="3266">
      <c s="2" r="A3266">
        <v>45265</v>
      </c>
      <c t="str" r="B3266">
        <v/>
      </c>
    </row>
    <row r="3267">
      <c s="2" r="A3267">
        <v>45266</v>
      </c>
      <c t="str" r="B3267">
        <v/>
      </c>
    </row>
    <row r="3268">
      <c s="2" r="A3268">
        <v>45267</v>
      </c>
      <c t="str" r="B3268">
        <v/>
      </c>
    </row>
    <row r="3269">
      <c s="2" r="A3269">
        <v>45268</v>
      </c>
      <c t="str" r="B3269">
        <v/>
      </c>
    </row>
    <row r="3270">
      <c s="2" r="A3270">
        <v>45271</v>
      </c>
      <c t="str" r="B3270">
        <v/>
      </c>
    </row>
    <row r="3271">
      <c s="2" r="A3271">
        <v>45272</v>
      </c>
      <c t="str" r="B3271">
        <v/>
      </c>
    </row>
    <row r="3272">
      <c s="2" r="A3272">
        <v>45273</v>
      </c>
      <c t="str" r="B3272">
        <v/>
      </c>
    </row>
    <row r="3273">
      <c s="2" r="A3273">
        <v>45274</v>
      </c>
      <c t="str" r="B3273">
        <v/>
      </c>
    </row>
    <row r="3274">
      <c s="2" r="A3274">
        <v>45275</v>
      </c>
      <c t="str" r="B3274">
        <v/>
      </c>
    </row>
    <row r="3275">
      <c s="2" r="A3275">
        <v>45278</v>
      </c>
      <c t="str" r="B3275">
        <v/>
      </c>
    </row>
    <row r="3276">
      <c s="2" r="A3276">
        <v>45279</v>
      </c>
      <c t="str" r="B3276">
        <v/>
      </c>
    </row>
    <row r="3277">
      <c s="2" r="A3277">
        <v>45280</v>
      </c>
      <c t="str" r="B3277">
        <v/>
      </c>
    </row>
    <row r="3278">
      <c s="2" r="A3278">
        <v>45281</v>
      </c>
      <c t="str" r="B3278">
        <v/>
      </c>
    </row>
    <row r="3279">
      <c s="2" r="A3279">
        <v>45282</v>
      </c>
      <c t="str" r="B3279">
        <v/>
      </c>
    </row>
    <row r="3280">
      <c s="2" r="A3280">
        <v>45285</v>
      </c>
      <c t="str" r="B3280">
        <v/>
      </c>
    </row>
    <row r="3281">
      <c s="2" r="A3281">
        <v>45286</v>
      </c>
      <c t="str" r="B3281">
        <v/>
      </c>
    </row>
    <row r="3282">
      <c s="2" r="A3282">
        <v>45287</v>
      </c>
      <c t="str" r="B3282">
        <v/>
      </c>
    </row>
    <row r="3283">
      <c s="2" r="A3283">
        <v>45288</v>
      </c>
      <c t="str" r="B3283">
        <v/>
      </c>
    </row>
    <row r="3284">
      <c s="2" r="A3284">
        <v>45289</v>
      </c>
      <c t="str" r="B3284">
        <v/>
      </c>
    </row>
    <row r="3285">
      <c s="2" r="A3285">
        <v>45292</v>
      </c>
      <c t="str" r="B3285">
        <v/>
      </c>
    </row>
    <row r="3286">
      <c s="2" r="A3286">
        <v>45293</v>
      </c>
      <c t="str" r="B3286">
        <v/>
      </c>
    </row>
    <row r="3287">
      <c s="2" r="A3287">
        <v>45294</v>
      </c>
      <c t="str" r="B3287">
        <v/>
      </c>
    </row>
    <row r="3288">
      <c s="2" r="A3288">
        <v>45295</v>
      </c>
      <c t="str" r="B3288">
        <v/>
      </c>
    </row>
    <row r="3289">
      <c s="2" r="A3289">
        <v>45296</v>
      </c>
      <c t="str" r="B3289">
        <v/>
      </c>
    </row>
    <row r="3290">
      <c s="2" r="A3290">
        <v>45299</v>
      </c>
      <c t="str" r="B3290">
        <v/>
      </c>
    </row>
    <row r="3291">
      <c s="2" r="A3291">
        <v>45300</v>
      </c>
      <c t="str" r="B3291">
        <v/>
      </c>
    </row>
    <row r="3292">
      <c s="2" r="A3292">
        <v>45301</v>
      </c>
      <c t="str" r="B3292">
        <v/>
      </c>
    </row>
    <row r="3293">
      <c s="2" r="A3293">
        <v>45302</v>
      </c>
      <c t="str" r="B3293">
        <v/>
      </c>
    </row>
    <row r="3294">
      <c s="2" r="A3294">
        <v>45303</v>
      </c>
      <c t="str" r="B3294">
        <v/>
      </c>
    </row>
    <row r="3295">
      <c s="2" r="A3295">
        <v>45306</v>
      </c>
      <c t="str" r="B3295">
        <v/>
      </c>
    </row>
    <row r="3296">
      <c s="2" r="A3296">
        <v>45307</v>
      </c>
      <c t="str" r="B3296">
        <v/>
      </c>
    </row>
    <row r="3297">
      <c s="2" r="A3297">
        <v>45308</v>
      </c>
      <c t="str" r="B3297">
        <v/>
      </c>
    </row>
    <row r="3298">
      <c s="2" r="A3298">
        <v>45309</v>
      </c>
      <c t="str" r="B3298">
        <v/>
      </c>
    </row>
    <row r="3299">
      <c s="2" r="A3299">
        <v>45310</v>
      </c>
      <c t="str" r="B3299">
        <v/>
      </c>
    </row>
    <row r="3300">
      <c s="2" r="A3300">
        <v>45313</v>
      </c>
      <c t="str" r="B3300">
        <v/>
      </c>
    </row>
    <row r="3301">
      <c s="2" r="A3301">
        <v>45314</v>
      </c>
      <c t="str" r="B3301">
        <v/>
      </c>
    </row>
    <row r="3302">
      <c s="2" r="A3302">
        <v>45315</v>
      </c>
      <c t="str" r="B3302">
        <v/>
      </c>
    </row>
    <row r="3303">
      <c s="2" r="A3303">
        <v>45316</v>
      </c>
      <c t="str" r="B3303">
        <v/>
      </c>
    </row>
    <row r="3304">
      <c s="2" r="A3304">
        <v>45317</v>
      </c>
      <c t="str" r="B3304">
        <v/>
      </c>
    </row>
    <row r="3305">
      <c s="2" r="A3305">
        <v>45320</v>
      </c>
      <c t="str" r="B3305">
        <v/>
      </c>
    </row>
    <row r="3306">
      <c s="2" r="A3306">
        <v>45321</v>
      </c>
      <c t="str" r="B3306">
        <v/>
      </c>
    </row>
    <row r="3307">
      <c s="2" r="A3307">
        <v>45322</v>
      </c>
      <c t="str" r="B3307">
        <v/>
      </c>
    </row>
    <row r="3308">
      <c s="2" r="A3308">
        <v>45323</v>
      </c>
      <c t="str" r="B3308">
        <v/>
      </c>
    </row>
    <row r="3309">
      <c s="2" r="A3309">
        <v>45324</v>
      </c>
      <c t="str" r="B3309">
        <v/>
      </c>
    </row>
    <row r="3310">
      <c s="2" r="A3310">
        <v>45327</v>
      </c>
      <c t="str" r="B3310">
        <v/>
      </c>
    </row>
    <row r="3311">
      <c s="2" r="A3311">
        <v>45328</v>
      </c>
      <c t="str" r="B3311">
        <v/>
      </c>
    </row>
    <row r="3312">
      <c s="2" r="A3312">
        <v>45329</v>
      </c>
      <c t="str" r="B3312">
        <v/>
      </c>
    </row>
    <row r="3313">
      <c s="2" r="A3313">
        <v>45330</v>
      </c>
      <c t="str" r="B3313">
        <v/>
      </c>
    </row>
    <row r="3314">
      <c s="2" r="A3314">
        <v>45331</v>
      </c>
      <c t="str" r="B3314">
        <v/>
      </c>
    </row>
    <row r="3315">
      <c s="2" r="A3315">
        <v>45334</v>
      </c>
      <c t="str" r="B3315">
        <v/>
      </c>
    </row>
    <row r="3316">
      <c s="2" r="A3316">
        <v>45335</v>
      </c>
      <c t="str" r="B3316">
        <v/>
      </c>
    </row>
    <row r="3317">
      <c s="2" r="A3317">
        <v>45336</v>
      </c>
      <c t="str" r="B3317">
        <v/>
      </c>
    </row>
    <row r="3318">
      <c s="2" r="A3318">
        <v>45337</v>
      </c>
      <c t="str" r="B3318">
        <v/>
      </c>
    </row>
    <row r="3319">
      <c s="2" r="A3319">
        <v>45338</v>
      </c>
      <c t="str" r="B3319">
        <v/>
      </c>
    </row>
    <row r="3320">
      <c s="2" r="A3320">
        <v>45341</v>
      </c>
      <c t="str" r="B3320">
        <v/>
      </c>
    </row>
    <row r="3321">
      <c s="2" r="A3321">
        <v>45342</v>
      </c>
      <c t="str" r="B3321">
        <v/>
      </c>
    </row>
    <row r="3322">
      <c s="2" r="A3322">
        <v>45343</v>
      </c>
      <c t="str" r="B3322">
        <v/>
      </c>
    </row>
    <row r="3323">
      <c s="2" r="A3323">
        <v>45344</v>
      </c>
      <c t="str" r="B3323">
        <v/>
      </c>
    </row>
    <row r="3324">
      <c s="2" r="A3324">
        <v>45345</v>
      </c>
      <c t="str" r="B3324">
        <v/>
      </c>
    </row>
    <row r="3325">
      <c s="2" r="A3325">
        <v>45348</v>
      </c>
      <c t="str" r="B3325">
        <v/>
      </c>
    </row>
    <row r="3326">
      <c s="2" r="A3326">
        <v>45349</v>
      </c>
      <c t="str" r="B3326">
        <v/>
      </c>
    </row>
    <row r="3327">
      <c s="2" r="A3327">
        <v>45350</v>
      </c>
      <c t="str" r="B3327">
        <v/>
      </c>
    </row>
    <row r="3328">
      <c s="2" r="A3328">
        <v>45351</v>
      </c>
      <c t="str" r="B3328">
        <v/>
      </c>
    </row>
    <row r="3329">
      <c s="2" r="A3329">
        <v>45352</v>
      </c>
      <c t="str" r="B3329">
        <v/>
      </c>
    </row>
    <row r="3330">
      <c s="2" r="A3330">
        <v>45355</v>
      </c>
      <c t="str" r="B3330">
        <v/>
      </c>
    </row>
    <row r="3331">
      <c s="2" r="A3331">
        <v>45356</v>
      </c>
      <c t="str" r="B3331">
        <v/>
      </c>
    </row>
    <row r="3332">
      <c s="2" r="A3332">
        <v>45357</v>
      </c>
      <c t="str" r="B3332">
        <v/>
      </c>
    </row>
    <row r="3333">
      <c s="2" r="A3333">
        <v>45358</v>
      </c>
      <c t="str" r="B3333">
        <v/>
      </c>
    </row>
    <row r="3334">
      <c s="2" r="A3334">
        <v>45359</v>
      </c>
      <c t="str" r="B3334">
        <v/>
      </c>
    </row>
    <row r="3335">
      <c s="2" r="A3335">
        <v>45362</v>
      </c>
      <c t="str" r="B3335">
        <v/>
      </c>
    </row>
    <row r="3336">
      <c s="2" r="A3336">
        <v>45363</v>
      </c>
      <c t="str" r="B3336">
        <v/>
      </c>
    </row>
    <row r="3337">
      <c s="2" r="A3337">
        <v>45364</v>
      </c>
      <c t="str" r="B3337">
        <v/>
      </c>
    </row>
    <row r="3338">
      <c s="2" r="A3338">
        <v>45365</v>
      </c>
      <c t="str" r="B3338">
        <v/>
      </c>
    </row>
    <row r="3339">
      <c s="2" r="A3339">
        <v>45366</v>
      </c>
      <c t="str" r="B3339">
        <v/>
      </c>
    </row>
    <row r="3340">
      <c s="2" r="A3340">
        <v>45369</v>
      </c>
      <c t="str" r="B3340">
        <v/>
      </c>
    </row>
    <row r="3341">
      <c s="2" r="A3341">
        <v>45370</v>
      </c>
      <c t="str" r="B3341">
        <v/>
      </c>
    </row>
    <row r="3342">
      <c s="2" r="A3342">
        <v>45371</v>
      </c>
      <c t="str" r="B3342">
        <v/>
      </c>
    </row>
    <row r="3343">
      <c s="2" r="A3343">
        <v>45372</v>
      </c>
      <c t="str" r="B3343">
        <v/>
      </c>
    </row>
    <row r="3344">
      <c s="2" r="A3344">
        <v>45373</v>
      </c>
      <c t="str" r="B3344">
        <v/>
      </c>
    </row>
    <row r="3345">
      <c s="2" r="A3345">
        <v>45376</v>
      </c>
      <c t="str" r="B3345">
        <v/>
      </c>
    </row>
    <row r="3346">
      <c s="2" r="A3346">
        <v>45377</v>
      </c>
      <c t="str" r="B3346">
        <v/>
      </c>
    </row>
    <row r="3347">
      <c s="2" r="A3347">
        <v>45378</v>
      </c>
      <c t="str" r="B3347">
        <v/>
      </c>
    </row>
    <row r="3348">
      <c s="2" r="A3348">
        <v>45379</v>
      </c>
      <c t="str" r="B3348">
        <v/>
      </c>
    </row>
    <row r="3349">
      <c s="2" r="A3349">
        <v>45380</v>
      </c>
      <c t="str" r="B3349">
        <v/>
      </c>
    </row>
    <row r="3350">
      <c s="2" r="A3350">
        <v>45383</v>
      </c>
      <c t="str" r="B3350">
        <v/>
      </c>
    </row>
    <row r="3351">
      <c s="2" r="A3351">
        <v>45384</v>
      </c>
      <c t="str" r="B3351">
        <v/>
      </c>
    </row>
    <row r="3352">
      <c s="2" r="A3352">
        <v>45385</v>
      </c>
      <c t="str" r="B3352">
        <v/>
      </c>
    </row>
    <row r="3353">
      <c s="2" r="A3353">
        <v>45386</v>
      </c>
      <c t="str" r="B3353">
        <v/>
      </c>
    </row>
    <row r="3354">
      <c s="2" r="A3354">
        <v>45387</v>
      </c>
      <c t="str" r="B3354">
        <v/>
      </c>
    </row>
    <row r="3355">
      <c s="2" r="A3355">
        <v>45390</v>
      </c>
      <c t="str" r="B3355">
        <v/>
      </c>
    </row>
    <row r="3356">
      <c s="2" r="A3356">
        <v>45391</v>
      </c>
      <c t="str" r="B3356">
        <v/>
      </c>
    </row>
    <row r="3357">
      <c s="2" r="A3357">
        <v>45392</v>
      </c>
      <c t="str" r="B3357">
        <v/>
      </c>
    </row>
    <row r="3358">
      <c s="2" r="A3358">
        <v>45393</v>
      </c>
      <c t="str" r="B3358">
        <v/>
      </c>
    </row>
    <row r="3359">
      <c s="2" r="A3359">
        <v>45394</v>
      </c>
      <c t="str" r="B3359">
        <v/>
      </c>
    </row>
    <row r="3360">
      <c s="2" r="A3360">
        <v>45397</v>
      </c>
      <c t="str" r="B3360">
        <v/>
      </c>
    </row>
    <row r="3361">
      <c s="2" r="A3361">
        <v>45398</v>
      </c>
      <c t="str" r="B3361">
        <v/>
      </c>
    </row>
    <row r="3362">
      <c s="2" r="A3362">
        <v>45399</v>
      </c>
      <c t="str" r="B3362">
        <v/>
      </c>
    </row>
    <row r="3363">
      <c s="2" r="A3363">
        <v>45400</v>
      </c>
      <c t="str" r="B3363">
        <v/>
      </c>
    </row>
    <row r="3364">
      <c s="2" r="A3364">
        <v>45401</v>
      </c>
      <c t="str" r="B3364">
        <v/>
      </c>
    </row>
    <row r="3365">
      <c s="2" r="A3365">
        <v>45404</v>
      </c>
      <c t="str" r="B3365">
        <v/>
      </c>
    </row>
    <row r="3366">
      <c s="2" r="A3366">
        <v>45405</v>
      </c>
      <c t="str" r="B3366">
        <v/>
      </c>
    </row>
    <row r="3367">
      <c s="2" r="A3367">
        <v>45406</v>
      </c>
      <c t="str" r="B3367">
        <v/>
      </c>
    </row>
    <row r="3368">
      <c s="2" r="A3368">
        <v>45407</v>
      </c>
      <c t="str" r="B3368">
        <v/>
      </c>
    </row>
    <row r="3369">
      <c s="2" r="A3369">
        <v>45408</v>
      </c>
      <c t="str" r="B3369">
        <v/>
      </c>
    </row>
    <row r="3370">
      <c s="2" r="A3370">
        <v>45411</v>
      </c>
      <c t="str" r="B3370">
        <v/>
      </c>
    </row>
    <row r="3371">
      <c s="2" r="A3371">
        <v>45412</v>
      </c>
      <c t="str" r="B3371">
        <v/>
      </c>
    </row>
    <row r="3372">
      <c s="2" r="A3372">
        <v>45413</v>
      </c>
      <c t="str" r="B3372">
        <v/>
      </c>
    </row>
    <row r="3373">
      <c s="2" r="A3373">
        <v>45414</v>
      </c>
      <c t="str" r="B3373">
        <v/>
      </c>
    </row>
    <row r="3374">
      <c s="2" r="A3374">
        <v>45415</v>
      </c>
      <c t="str" r="B3374">
        <v/>
      </c>
    </row>
    <row r="3375">
      <c s="2" r="A3375">
        <v>45418</v>
      </c>
      <c t="str" r="B3375">
        <v/>
      </c>
    </row>
    <row r="3376">
      <c s="2" r="A3376">
        <v>45419</v>
      </c>
      <c t="str" r="B3376">
        <v/>
      </c>
    </row>
    <row r="3377">
      <c s="2" r="A3377">
        <v>45420</v>
      </c>
      <c t="str" r="B3377">
        <v/>
      </c>
    </row>
    <row r="3378">
      <c s="2" r="A3378">
        <v>45421</v>
      </c>
      <c t="str" r="B3378">
        <v/>
      </c>
    </row>
    <row r="3379">
      <c s="2" r="A3379">
        <v>45422</v>
      </c>
      <c t="str" r="B3379">
        <v/>
      </c>
    </row>
    <row r="3380">
      <c s="2" r="A3380">
        <v>45425</v>
      </c>
      <c t="str" r="B3380">
        <v/>
      </c>
    </row>
    <row r="3381">
      <c s="2" r="A3381">
        <v>45426</v>
      </c>
      <c t="str" r="B3381">
        <v/>
      </c>
    </row>
    <row r="3382">
      <c s="2" r="A3382">
        <v>45427</v>
      </c>
      <c t="str" r="B3382">
        <v/>
      </c>
    </row>
    <row r="3383">
      <c s="2" r="A3383">
        <v>45428</v>
      </c>
      <c t="str" r="B3383">
        <v/>
      </c>
    </row>
    <row r="3384">
      <c s="2" r="A3384">
        <v>45429</v>
      </c>
      <c t="str" r="B3384">
        <v/>
      </c>
    </row>
    <row r="3385">
      <c s="2" r="A3385">
        <v>45432</v>
      </c>
      <c t="str" r="B3385">
        <v/>
      </c>
    </row>
    <row r="3386">
      <c s="2" r="A3386">
        <v>45433</v>
      </c>
      <c t="str" r="B3386">
        <v/>
      </c>
    </row>
    <row r="3387">
      <c s="2" r="A3387">
        <v>45434</v>
      </c>
      <c t="str" r="B3387">
        <v/>
      </c>
    </row>
    <row r="3388">
      <c s="2" r="A3388">
        <v>45435</v>
      </c>
      <c t="str" r="B3388">
        <v/>
      </c>
    </row>
    <row r="3389">
      <c s="2" r="A3389">
        <v>45436</v>
      </c>
      <c t="str" r="B3389">
        <v/>
      </c>
    </row>
    <row r="3390">
      <c s="2" r="A3390">
        <v>45439</v>
      </c>
      <c t="str" r="B3390">
        <v/>
      </c>
    </row>
    <row r="3391">
      <c s="2" r="A3391">
        <v>45440</v>
      </c>
      <c t="str" r="B3391">
        <v/>
      </c>
    </row>
    <row r="3392">
      <c s="2" r="A3392">
        <v>45441</v>
      </c>
      <c t="str" r="B3392">
        <v/>
      </c>
    </row>
    <row r="3393">
      <c s="2" r="A3393">
        <v>45442</v>
      </c>
      <c t="str" r="B3393">
        <v/>
      </c>
    </row>
    <row r="3394">
      <c s="2" r="A3394">
        <v>45443</v>
      </c>
      <c t="str" r="B3394">
        <v/>
      </c>
    </row>
    <row r="3395">
      <c s="2" r="A3395">
        <v>45446</v>
      </c>
      <c t="str" r="B3395">
        <v/>
      </c>
    </row>
    <row r="3396">
      <c s="2" r="A3396">
        <v>45447</v>
      </c>
      <c t="str" r="B3396">
        <v/>
      </c>
    </row>
    <row r="3397">
      <c s="2" r="A3397">
        <v>45448</v>
      </c>
      <c t="str" r="B3397">
        <v/>
      </c>
    </row>
    <row r="3398">
      <c s="2" r="A3398">
        <v>45449</v>
      </c>
      <c t="str" r="B3398">
        <v/>
      </c>
    </row>
    <row r="3399">
      <c s="2" r="A3399">
        <v>45450</v>
      </c>
      <c t="str" r="B3399">
        <v/>
      </c>
    </row>
    <row r="3400">
      <c s="2" r="A3400">
        <v>45453</v>
      </c>
      <c t="str" r="B3400">
        <v/>
      </c>
    </row>
    <row r="3401">
      <c s="2" r="A3401">
        <v>45454</v>
      </c>
      <c t="str" r="B3401">
        <v/>
      </c>
    </row>
    <row r="3402">
      <c s="2" r="A3402">
        <v>45455</v>
      </c>
      <c t="str" r="B3402">
        <v/>
      </c>
    </row>
    <row r="3403">
      <c s="2" r="A3403">
        <v>45456</v>
      </c>
      <c t="str" r="B3403">
        <v/>
      </c>
    </row>
    <row r="3404">
      <c s="2" r="A3404">
        <v>45457</v>
      </c>
      <c t="str" r="B3404">
        <v/>
      </c>
    </row>
    <row r="3405">
      <c s="2" r="A3405">
        <v>45460</v>
      </c>
      <c t="str" r="B3405">
        <v/>
      </c>
    </row>
    <row r="3406">
      <c s="2" r="A3406">
        <v>45461</v>
      </c>
      <c t="str" r="B3406">
        <v/>
      </c>
    </row>
    <row r="3407">
      <c s="2" r="A3407">
        <v>45462</v>
      </c>
      <c t="str" r="B3407">
        <v/>
      </c>
    </row>
    <row r="3408">
      <c s="2" r="A3408">
        <v>45463</v>
      </c>
      <c t="str" r="B3408">
        <v/>
      </c>
    </row>
    <row r="3409">
      <c s="2" r="A3409">
        <v>45464</v>
      </c>
      <c t="str" r="B3409">
        <v/>
      </c>
    </row>
    <row r="3410">
      <c s="2" r="A3410">
        <v>45467</v>
      </c>
      <c t="str" r="B3410">
        <v/>
      </c>
    </row>
    <row r="3411">
      <c s="2" r="A3411">
        <v>45468</v>
      </c>
      <c t="str" r="B3411">
        <v/>
      </c>
    </row>
    <row r="3412">
      <c s="2" r="A3412">
        <v>45469</v>
      </c>
      <c t="str" r="B3412">
        <v/>
      </c>
    </row>
    <row r="3413">
      <c s="2" r="A3413">
        <v>45470</v>
      </c>
      <c t="str" r="B3413">
        <v/>
      </c>
    </row>
    <row r="3414">
      <c s="2" r="A3414">
        <v>45471</v>
      </c>
      <c t="str" r="B3414">
        <v/>
      </c>
    </row>
    <row r="3415">
      <c s="2" r="A3415">
        <v>45474</v>
      </c>
      <c t="str" r="B3415">
        <v/>
      </c>
    </row>
    <row r="3416">
      <c s="2" r="A3416">
        <v>45475</v>
      </c>
      <c t="str" r="B3416">
        <v/>
      </c>
    </row>
    <row r="3417">
      <c s="2" r="A3417">
        <v>45476</v>
      </c>
      <c t="str" r="B3417">
        <v/>
      </c>
    </row>
    <row r="3418">
      <c s="2" r="A3418">
        <v>45477</v>
      </c>
      <c t="str" r="B3418">
        <v/>
      </c>
    </row>
    <row r="3419">
      <c s="2" r="A3419">
        <v>45478</v>
      </c>
      <c t="str" r="B3419">
        <v/>
      </c>
    </row>
    <row r="3420">
      <c s="2" r="A3420">
        <v>45481</v>
      </c>
      <c t="str" r="B3420">
        <v/>
      </c>
    </row>
    <row r="3421">
      <c s="2" r="A3421">
        <v>45482</v>
      </c>
      <c t="str" r="B3421">
        <v/>
      </c>
    </row>
    <row r="3422">
      <c s="2" r="A3422">
        <v>45483</v>
      </c>
      <c t="str" r="B3422">
        <v/>
      </c>
    </row>
    <row r="3423">
      <c s="2" r="A3423">
        <v>45484</v>
      </c>
      <c t="str" r="B3423">
        <v/>
      </c>
    </row>
    <row r="3424">
      <c s="2" r="A3424">
        <v>45485</v>
      </c>
      <c t="str" r="B3424">
        <v/>
      </c>
    </row>
    <row r="3425">
      <c s="2" r="A3425">
        <v>45488</v>
      </c>
      <c t="str" r="B3425">
        <v/>
      </c>
    </row>
    <row r="3426">
      <c s="2" r="A3426">
        <v>45489</v>
      </c>
      <c t="str" r="B3426">
        <v/>
      </c>
    </row>
    <row r="3427">
      <c s="2" r="A3427">
        <v>45490</v>
      </c>
      <c t="str" r="B3427">
        <v/>
      </c>
    </row>
    <row r="3428">
      <c s="2" r="A3428">
        <v>45491</v>
      </c>
      <c t="str" r="B3428">
        <v/>
      </c>
    </row>
    <row r="3429">
      <c s="2" r="A3429">
        <v>45492</v>
      </c>
      <c t="str" r="B3429">
        <v/>
      </c>
    </row>
    <row r="3430">
      <c s="2" r="A3430">
        <v>45495</v>
      </c>
      <c t="str" r="B3430">
        <v/>
      </c>
    </row>
    <row r="3431">
      <c s="2" r="A3431">
        <v>45496</v>
      </c>
      <c t="str" r="B3431">
        <v/>
      </c>
    </row>
    <row r="3432">
      <c s="2" r="A3432">
        <v>45497</v>
      </c>
      <c t="str" r="B3432">
        <v/>
      </c>
    </row>
    <row r="3433">
      <c s="2" r="A3433">
        <v>45498</v>
      </c>
      <c t="str" r="B3433">
        <v/>
      </c>
    </row>
    <row r="3434">
      <c s="2" r="A3434">
        <v>45499</v>
      </c>
      <c t="str" r="B3434">
        <v/>
      </c>
    </row>
    <row r="3435">
      <c s="2" r="A3435">
        <v>45502</v>
      </c>
      <c t="str" r="B3435">
        <v/>
      </c>
    </row>
    <row r="3436">
      <c s="2" r="A3436">
        <v>45503</v>
      </c>
      <c t="str" r="B3436">
        <v/>
      </c>
    </row>
    <row r="3437">
      <c s="2" r="A3437">
        <v>45504</v>
      </c>
      <c t="str" r="B3437">
        <v/>
      </c>
    </row>
    <row r="3438">
      <c s="2" r="A3438">
        <v>45505</v>
      </c>
      <c t="str" r="B3438">
        <v/>
      </c>
    </row>
    <row r="3439">
      <c s="2" r="A3439">
        <v>45506</v>
      </c>
      <c t="str" r="B3439">
        <v/>
      </c>
    </row>
    <row r="3440">
      <c s="2" r="A3440">
        <v>45509</v>
      </c>
      <c t="str" r="B3440">
        <v/>
      </c>
    </row>
    <row r="3441">
      <c s="2" r="A3441">
        <v>45510</v>
      </c>
      <c t="str" r="B3441">
        <v/>
      </c>
    </row>
    <row r="3442">
      <c s="2" r="A3442">
        <v>45511</v>
      </c>
      <c t="str" r="B3442">
        <v/>
      </c>
    </row>
    <row r="3443">
      <c s="2" r="A3443">
        <v>45512</v>
      </c>
      <c t="str" r="B3443">
        <v/>
      </c>
    </row>
    <row r="3444">
      <c s="2" r="A3444">
        <v>45513</v>
      </c>
      <c t="str" r="B3444">
        <v/>
      </c>
    </row>
    <row r="3445">
      <c s="2" r="A3445">
        <v>45516</v>
      </c>
      <c t="str" r="B3445">
        <v/>
      </c>
    </row>
    <row r="3446">
      <c s="2" r="A3446">
        <v>45517</v>
      </c>
      <c t="str" r="B3446">
        <v/>
      </c>
    </row>
    <row r="3447">
      <c s="2" r="A3447">
        <v>45518</v>
      </c>
      <c t="str" r="B3447">
        <v/>
      </c>
    </row>
    <row r="3448">
      <c s="2" r="A3448">
        <v>45519</v>
      </c>
      <c t="str" r="B3448">
        <v/>
      </c>
    </row>
    <row r="3449">
      <c s="2" r="A3449">
        <v>45520</v>
      </c>
      <c t="str" r="B3449">
        <v/>
      </c>
    </row>
    <row r="3450">
      <c s="2" r="A3450">
        <v>45523</v>
      </c>
      <c t="str" r="B3450">
        <v/>
      </c>
    </row>
    <row r="3451">
      <c s="2" r="A3451">
        <v>45524</v>
      </c>
      <c t="str" r="B3451">
        <v/>
      </c>
    </row>
    <row r="3452">
      <c s="2" r="A3452">
        <v>45525</v>
      </c>
      <c t="str" r="B3452">
        <v/>
      </c>
    </row>
    <row r="3453">
      <c s="2" r="A3453">
        <v>45526</v>
      </c>
      <c t="str" r="B3453">
        <v/>
      </c>
    </row>
    <row r="3454">
      <c s="2" r="A3454">
        <v>45527</v>
      </c>
      <c t="str" r="B3454">
        <v/>
      </c>
    </row>
    <row r="3455">
      <c s="2" r="A3455">
        <v>45530</v>
      </c>
      <c t="str" r="B3455">
        <v/>
      </c>
    </row>
    <row r="3456">
      <c s="2" r="A3456">
        <v>45531</v>
      </c>
      <c t="str" r="B3456">
        <v/>
      </c>
    </row>
    <row r="3457">
      <c s="2" r="A3457">
        <v>45532</v>
      </c>
      <c t="str" r="B3457">
        <v/>
      </c>
    </row>
    <row r="3458">
      <c s="2" r="A3458">
        <v>45533</v>
      </c>
      <c t="str" r="B3458">
        <v/>
      </c>
    </row>
    <row r="3459">
      <c s="2" r="A3459">
        <v>45534</v>
      </c>
      <c t="str" r="B3459">
        <v/>
      </c>
    </row>
    <row r="3460">
      <c s="2" r="A3460">
        <v>45537</v>
      </c>
      <c t="str" r="B3460">
        <v/>
      </c>
    </row>
    <row r="3461">
      <c s="2" r="A3461">
        <v>45538</v>
      </c>
      <c t="str" r="B3461">
        <v/>
      </c>
    </row>
    <row r="3462">
      <c s="2" r="A3462">
        <v>45539</v>
      </c>
      <c t="str" r="B3462">
        <v/>
      </c>
    </row>
    <row r="3463">
      <c s="2" r="A3463">
        <v>45540</v>
      </c>
      <c t="str" r="B3463">
        <v/>
      </c>
    </row>
    <row r="3464">
      <c s="2" r="A3464">
        <v>45541</v>
      </c>
      <c t="str" r="B3464">
        <v/>
      </c>
    </row>
    <row r="3465">
      <c s="2" r="A3465">
        <v>45544</v>
      </c>
      <c t="str" r="B3465">
        <v/>
      </c>
    </row>
    <row r="3466">
      <c s="2" r="A3466">
        <v>45545</v>
      </c>
      <c t="str" r="B3466">
        <v/>
      </c>
    </row>
    <row r="3467">
      <c s="2" r="A3467">
        <v>45546</v>
      </c>
      <c t="str" r="B3467">
        <v/>
      </c>
    </row>
    <row r="3468">
      <c s="2" r="A3468">
        <v>45547</v>
      </c>
      <c t="str" r="B3468">
        <v/>
      </c>
    </row>
    <row r="3469">
      <c s="2" r="A3469">
        <v>45548</v>
      </c>
      <c t="str" r="B3469">
        <v/>
      </c>
    </row>
    <row r="3470">
      <c s="2" r="A3470">
        <v>45551</v>
      </c>
      <c t="str" r="B3470">
        <v/>
      </c>
    </row>
    <row r="3471">
      <c s="2" r="A3471">
        <v>45552</v>
      </c>
      <c t="str" r="B3471">
        <v/>
      </c>
    </row>
    <row r="3472">
      <c s="2" r="A3472">
        <v>45553</v>
      </c>
      <c t="str" r="B3472">
        <v/>
      </c>
    </row>
    <row r="3473">
      <c s="2" r="A3473">
        <v>45554</v>
      </c>
      <c t="str" r="B3473">
        <v/>
      </c>
    </row>
    <row r="3474">
      <c s="2" r="A3474">
        <v>45555</v>
      </c>
      <c t="str" r="B3474">
        <v/>
      </c>
    </row>
    <row r="3475">
      <c s="2" r="A3475">
        <v>45558</v>
      </c>
      <c t="str" r="B3475">
        <v/>
      </c>
    </row>
    <row r="3476">
      <c s="2" r="A3476">
        <v>45559</v>
      </c>
      <c t="str" r="B3476">
        <v/>
      </c>
    </row>
    <row r="3477">
      <c s="2" r="A3477">
        <v>45560</v>
      </c>
      <c t="str" r="B3477">
        <v/>
      </c>
    </row>
    <row r="3478">
      <c s="2" r="A3478">
        <v>45561</v>
      </c>
      <c t="str" r="B3478">
        <v/>
      </c>
    </row>
    <row r="3479">
      <c s="2" r="A3479">
        <v>45562</v>
      </c>
      <c t="str" r="B3479">
        <v/>
      </c>
    </row>
    <row r="3480">
      <c s="2" r="A3480">
        <v>45565</v>
      </c>
      <c t="str" r="B3480">
        <v/>
      </c>
    </row>
    <row r="3481">
      <c s="2" r="A3481">
        <v>45566</v>
      </c>
      <c t="str" r="B3481">
        <v/>
      </c>
    </row>
    <row r="3482">
      <c s="2" r="A3482">
        <v>45567</v>
      </c>
      <c t="str" r="B3482">
        <v/>
      </c>
    </row>
    <row r="3483">
      <c s="2" r="A3483">
        <v>45568</v>
      </c>
      <c t="str" r="B3483">
        <v/>
      </c>
    </row>
    <row r="3484">
      <c s="2" r="A3484">
        <v>45569</v>
      </c>
      <c t="str" r="B3484">
        <v/>
      </c>
    </row>
    <row r="3485">
      <c s="2" r="A3485">
        <v>45572</v>
      </c>
      <c t="str" r="B3485">
        <v/>
      </c>
    </row>
    <row r="3486">
      <c s="2" r="A3486">
        <v>45573</v>
      </c>
      <c t="str" r="B3486">
        <v/>
      </c>
    </row>
    <row r="3487">
      <c s="2" r="A3487">
        <v>45574</v>
      </c>
      <c t="str" r="B3487">
        <v/>
      </c>
    </row>
    <row r="3488">
      <c s="2" r="A3488">
        <v>45575</v>
      </c>
      <c t="str" r="B3488">
        <v/>
      </c>
    </row>
    <row r="3489">
      <c s="2" r="A3489">
        <v>45576</v>
      </c>
      <c t="str" r="B3489">
        <v/>
      </c>
    </row>
    <row r="3490">
      <c s="2" r="A3490">
        <v>45579</v>
      </c>
      <c t="str" r="B3490">
        <v/>
      </c>
    </row>
    <row r="3491">
      <c s="2" r="A3491">
        <v>45580</v>
      </c>
      <c t="str" r="B3491">
        <v/>
      </c>
    </row>
    <row r="3492">
      <c s="2" r="A3492">
        <v>45581</v>
      </c>
      <c t="str" r="B3492">
        <v/>
      </c>
    </row>
    <row r="3493">
      <c s="2" r="A3493">
        <v>45582</v>
      </c>
      <c t="str" r="B3493">
        <v/>
      </c>
    </row>
    <row r="3494">
      <c s="2" r="A3494">
        <v>45583</v>
      </c>
      <c t="str" r="B3494">
        <v/>
      </c>
    </row>
    <row r="3495">
      <c s="2" r="A3495">
        <v>45586</v>
      </c>
      <c t="str" r="B3495">
        <v/>
      </c>
    </row>
    <row r="3496">
      <c s="2" r="A3496">
        <v>45587</v>
      </c>
      <c t="str" r="B3496">
        <v/>
      </c>
    </row>
    <row r="3497">
      <c s="2" r="A3497">
        <v>45588</v>
      </c>
      <c t="str" r="B3497">
        <v/>
      </c>
    </row>
    <row r="3498">
      <c s="2" r="A3498">
        <v>45589</v>
      </c>
      <c t="str" r="B3498">
        <v/>
      </c>
    </row>
    <row r="3499">
      <c s="2" r="A3499">
        <v>45590</v>
      </c>
      <c t="str" r="B3499">
        <v/>
      </c>
    </row>
    <row r="3500">
      <c s="2" r="A3500">
        <v>45593</v>
      </c>
      <c t="str" r="B3500">
        <v/>
      </c>
    </row>
    <row r="3501">
      <c s="2" r="A3501">
        <v>45594</v>
      </c>
      <c t="str" r="B3501">
        <v/>
      </c>
    </row>
    <row r="3502">
      <c s="2" r="A3502">
        <v>45595</v>
      </c>
      <c t="str" r="B3502">
        <v/>
      </c>
    </row>
    <row r="3503">
      <c s="2" r="A3503">
        <v>45596</v>
      </c>
      <c t="str" r="B3503">
        <v/>
      </c>
    </row>
    <row r="3504">
      <c s="2" r="A3504">
        <v>45597</v>
      </c>
      <c t="str" r="B3504">
        <v/>
      </c>
    </row>
    <row r="3505">
      <c s="2" r="A3505">
        <v>45600</v>
      </c>
      <c t="str" r="B3505">
        <v/>
      </c>
    </row>
    <row r="3506">
      <c s="2" r="A3506">
        <v>45601</v>
      </c>
      <c t="str" r="B3506">
        <v/>
      </c>
    </row>
    <row r="3507">
      <c s="2" r="A3507">
        <v>45602</v>
      </c>
      <c t="str" r="B3507">
        <v/>
      </c>
    </row>
    <row r="3508">
      <c s="2" r="A3508">
        <v>45603</v>
      </c>
      <c t="str" r="B3508">
        <v/>
      </c>
    </row>
    <row r="3509">
      <c s="2" r="A3509">
        <v>45604</v>
      </c>
      <c t="str" r="B3509">
        <v/>
      </c>
    </row>
    <row r="3510">
      <c s="2" r="A3510">
        <v>45607</v>
      </c>
      <c t="str" r="B3510">
        <v/>
      </c>
    </row>
    <row r="3511">
      <c s="2" r="A3511">
        <v>45608</v>
      </c>
      <c t="str" r="B3511">
        <v/>
      </c>
    </row>
    <row r="3512">
      <c s="2" r="A3512">
        <v>45609</v>
      </c>
      <c t="str" r="B3512">
        <v/>
      </c>
    </row>
    <row r="3513">
      <c s="2" r="A3513">
        <v>45610</v>
      </c>
      <c t="str" r="B3513">
        <v/>
      </c>
    </row>
    <row r="3514">
      <c s="2" r="A3514">
        <v>45611</v>
      </c>
      <c t="str" r="B3514">
        <v/>
      </c>
    </row>
    <row r="3515">
      <c s="2" r="A3515">
        <v>45614</v>
      </c>
      <c t="str" r="B3515">
        <v/>
      </c>
    </row>
    <row r="3516">
      <c s="2" r="A3516">
        <v>45615</v>
      </c>
      <c t="str" r="B3516">
        <v/>
      </c>
    </row>
    <row r="3517">
      <c s="2" r="A3517">
        <v>45616</v>
      </c>
      <c t="str" r="B3517">
        <v/>
      </c>
    </row>
    <row r="3518">
      <c s="2" r="A3518">
        <v>45617</v>
      </c>
      <c t="str" r="B3518">
        <v/>
      </c>
    </row>
    <row r="3519">
      <c s="2" r="A3519">
        <v>45618</v>
      </c>
      <c t="str" r="B3519">
        <v/>
      </c>
    </row>
    <row r="3520">
      <c s="2" r="A3520">
        <v>45621</v>
      </c>
      <c t="str" r="B3520">
        <v/>
      </c>
    </row>
    <row r="3521">
      <c s="2" r="A3521">
        <v>45622</v>
      </c>
      <c t="str" r="B3521">
        <v/>
      </c>
    </row>
    <row r="3522">
      <c s="2" r="A3522">
        <v>45623</v>
      </c>
      <c t="str" r="B3522">
        <v/>
      </c>
    </row>
    <row r="3523">
      <c s="2" r="A3523">
        <v>45624</v>
      </c>
      <c t="str" r="B3523">
        <v/>
      </c>
    </row>
    <row r="3524">
      <c s="2" r="A3524">
        <v>45625</v>
      </c>
      <c t="str" r="B3524">
        <v/>
      </c>
    </row>
    <row r="3525">
      <c s="2" r="A3525">
        <v>45628</v>
      </c>
      <c t="str" r="B3525">
        <v/>
      </c>
    </row>
    <row r="3526">
      <c s="2" r="A3526">
        <v>45629</v>
      </c>
      <c t="str" r="B3526">
        <v/>
      </c>
    </row>
    <row r="3527">
      <c s="2" r="A3527">
        <v>45630</v>
      </c>
      <c t="str" r="B3527">
        <v/>
      </c>
    </row>
    <row r="3528">
      <c s="2" r="A3528">
        <v>45631</v>
      </c>
      <c t="str" r="B3528">
        <v/>
      </c>
    </row>
    <row r="3529">
      <c s="2" r="A3529">
        <v>45632</v>
      </c>
      <c t="str" r="B3529">
        <v/>
      </c>
    </row>
    <row r="3530">
      <c s="2" r="A3530">
        <v>45635</v>
      </c>
      <c t="str" r="B3530">
        <v/>
      </c>
    </row>
    <row r="3531">
      <c s="2" r="A3531">
        <v>45636</v>
      </c>
      <c t="str" r="B3531">
        <v/>
      </c>
    </row>
    <row r="3532">
      <c s="2" r="A3532">
        <v>45637</v>
      </c>
      <c t="str" r="B3532">
        <v/>
      </c>
    </row>
    <row r="3533">
      <c s="2" r="A3533">
        <v>45638</v>
      </c>
      <c t="str" r="B3533">
        <v/>
      </c>
    </row>
    <row r="3534">
      <c s="2" r="A3534">
        <v>45639</v>
      </c>
      <c t="str" r="B3534">
        <v/>
      </c>
    </row>
    <row r="3535">
      <c s="2" r="A3535">
        <v>45642</v>
      </c>
      <c t="str" r="B3535">
        <v/>
      </c>
    </row>
    <row r="3536">
      <c s="2" r="A3536">
        <v>45643</v>
      </c>
      <c t="str" r="B3536">
        <v/>
      </c>
    </row>
    <row r="3537">
      <c s="2" r="A3537">
        <v>45644</v>
      </c>
      <c t="str" r="B3537">
        <v/>
      </c>
    </row>
    <row r="3538">
      <c s="2" r="A3538">
        <v>45645</v>
      </c>
      <c t="str" r="B3538">
        <v/>
      </c>
    </row>
    <row r="3539">
      <c s="2" r="A3539">
        <v>45646</v>
      </c>
      <c t="str" r="B3539">
        <v/>
      </c>
    </row>
    <row r="3540">
      <c s="2" r="A3540">
        <v>45649</v>
      </c>
      <c t="str" r="B3540">
        <v/>
      </c>
    </row>
    <row r="3541">
      <c s="2" r="A3541">
        <v>45650</v>
      </c>
      <c t="str" r="B3541">
        <v/>
      </c>
    </row>
    <row r="3542">
      <c s="2" r="A3542">
        <v>45651</v>
      </c>
      <c t="str" r="B3542">
        <v/>
      </c>
    </row>
    <row r="3543">
      <c s="2" r="A3543">
        <v>45652</v>
      </c>
      <c t="str" r="B3543">
        <v/>
      </c>
    </row>
    <row r="3544">
      <c s="2" r="A3544">
        <v>45653</v>
      </c>
      <c t="str" r="B3544">
        <v/>
      </c>
    </row>
    <row r="3545">
      <c s="2" r="A3545">
        <v>45656</v>
      </c>
      <c t="str" r="B3545">
        <v/>
      </c>
    </row>
    <row r="3546">
      <c s="2" r="A3546">
        <v>45657</v>
      </c>
      <c t="str" r="B3546">
        <v/>
      </c>
    </row>
    <row r="3547">
      <c s="2" r="A3547">
        <v>45658</v>
      </c>
      <c t="str" r="B3547">
        <v/>
      </c>
    </row>
    <row r="3548">
      <c t="str" r="A3548">
        <v/>
      </c>
      <c t="str" r="B3548">
        <v/>
      </c>
    </row>
    <row r="3549">
      <c t="str" r="A3549">
        <v/>
      </c>
      <c t="str" r="B3549">
        <v/>
      </c>
    </row>
    <row r="3550">
      <c t="str" r="A3550">
        <v/>
      </c>
      <c t="str" r="B3550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tr" r="A1">
        <f ref="A1:A3550" t="array">'Compost Data'!B:B</f>
        <v>Date</v>
      </c>
      <c t="str" r="B1">
        <f ref="B1:B3550" t="array">'Compost Data'!D:D</f>
        <v>Post-Consumer Food (lbs)</v>
      </c>
    </row>
    <row r="2">
      <c s="2" r="A2">
        <v>40695</v>
      </c>
      <c t="str" r="B2">
        <v/>
      </c>
    </row>
    <row r="3">
      <c s="2" r="A3">
        <v>40696</v>
      </c>
      <c t="str" r="B3">
        <v/>
      </c>
    </row>
    <row r="4">
      <c s="2" r="A4">
        <v>40697</v>
      </c>
      <c t="str" r="B4">
        <v/>
      </c>
    </row>
    <row r="5">
      <c s="2" r="A5">
        <v>40700</v>
      </c>
      <c t="str" r="B5">
        <v/>
      </c>
    </row>
    <row r="6">
      <c s="2" r="A6">
        <v>40701</v>
      </c>
      <c t="str" r="B6">
        <v/>
      </c>
    </row>
    <row r="7">
      <c s="2" r="A7">
        <v>40702</v>
      </c>
      <c t="str" r="B7">
        <v/>
      </c>
    </row>
    <row r="8">
      <c s="2" r="A8">
        <v>40703</v>
      </c>
      <c t="str" r="B8">
        <v/>
      </c>
    </row>
    <row r="9">
      <c s="2" r="A9">
        <v>40704</v>
      </c>
      <c t="str" r="B9">
        <v/>
      </c>
    </row>
    <row r="10">
      <c s="2" r="A10">
        <v>40707</v>
      </c>
      <c t="str" r="B10">
        <v/>
      </c>
    </row>
    <row r="11">
      <c s="2" r="A11">
        <v>40708</v>
      </c>
      <c t="str" r="B11">
        <v/>
      </c>
    </row>
    <row r="12">
      <c s="2" r="A12">
        <v>40709</v>
      </c>
      <c t="str" r="B12">
        <v/>
      </c>
    </row>
    <row r="13">
      <c s="2" r="A13">
        <v>40710</v>
      </c>
      <c t="str" r="B13">
        <v/>
      </c>
    </row>
    <row r="14">
      <c s="2" r="A14">
        <v>40711</v>
      </c>
      <c t="str" r="B14">
        <v/>
      </c>
    </row>
    <row r="15">
      <c s="2" r="A15">
        <v>40714</v>
      </c>
      <c t="str" r="B15">
        <v/>
      </c>
    </row>
    <row r="16">
      <c s="2" r="A16">
        <v>40715</v>
      </c>
      <c t="str" r="B16">
        <v/>
      </c>
    </row>
    <row r="17">
      <c s="2" r="A17">
        <v>40716</v>
      </c>
      <c t="str" r="B17">
        <v/>
      </c>
    </row>
    <row r="18">
      <c s="2" r="A18">
        <v>40717</v>
      </c>
      <c t="str" r="B18">
        <v/>
      </c>
    </row>
    <row r="19">
      <c s="2" r="A19">
        <v>40718</v>
      </c>
      <c t="str" r="B19">
        <v/>
      </c>
    </row>
    <row r="20">
      <c s="2" r="A20">
        <v>40721</v>
      </c>
      <c t="str" r="B20">
        <v/>
      </c>
    </row>
    <row r="21">
      <c s="2" r="A21">
        <v>40722</v>
      </c>
      <c t="str" r="B21">
        <v/>
      </c>
    </row>
    <row r="22">
      <c s="2" r="A22">
        <v>40723</v>
      </c>
      <c t="str" r="B22">
        <v/>
      </c>
    </row>
    <row r="23">
      <c s="2" r="A23">
        <v>40724</v>
      </c>
      <c t="str" r="B23">
        <v/>
      </c>
    </row>
    <row r="24">
      <c s="2" r="A24">
        <v>40725</v>
      </c>
      <c t="str" r="B24">
        <v/>
      </c>
    </row>
    <row r="25">
      <c s="2" r="A25">
        <v>40728</v>
      </c>
      <c t="str" r="B25">
        <v/>
      </c>
    </row>
    <row r="26">
      <c s="2" r="A26">
        <v>40729</v>
      </c>
      <c t="str" r="B26">
        <v/>
      </c>
    </row>
    <row r="27">
      <c s="2" r="A27">
        <v>40730</v>
      </c>
      <c t="str" r="B27">
        <v/>
      </c>
    </row>
    <row r="28">
      <c s="2" r="A28">
        <v>40731</v>
      </c>
      <c t="str" r="B28">
        <v/>
      </c>
    </row>
    <row r="29">
      <c s="2" r="A29">
        <v>40732</v>
      </c>
      <c t="str" r="B29">
        <v/>
      </c>
    </row>
    <row r="30">
      <c s="2" r="A30">
        <v>40735</v>
      </c>
      <c t="str" r="B30">
        <v/>
      </c>
    </row>
    <row r="31">
      <c s="2" r="A31">
        <v>40736</v>
      </c>
      <c t="str" r="B31">
        <v/>
      </c>
    </row>
    <row r="32">
      <c s="2" r="A32">
        <v>40737</v>
      </c>
      <c t="str" r="B32">
        <v/>
      </c>
    </row>
    <row r="33">
      <c s="2" r="A33">
        <v>40738</v>
      </c>
      <c t="str" r="B33">
        <v/>
      </c>
    </row>
    <row r="34">
      <c s="2" r="A34">
        <v>40739</v>
      </c>
      <c t="str" r="B34">
        <v/>
      </c>
    </row>
    <row r="35">
      <c s="2" r="A35">
        <v>40742</v>
      </c>
      <c t="str" r="B35">
        <v/>
      </c>
    </row>
    <row r="36">
      <c s="2" r="A36">
        <v>40743</v>
      </c>
      <c t="str" r="B36">
        <v/>
      </c>
    </row>
    <row r="37">
      <c s="2" r="A37">
        <v>40744</v>
      </c>
      <c t="str" r="B37">
        <v/>
      </c>
    </row>
    <row r="38">
      <c s="2" r="A38">
        <v>40745</v>
      </c>
      <c t="str" r="B38">
        <v/>
      </c>
    </row>
    <row r="39">
      <c s="2" r="A39">
        <v>40746</v>
      </c>
      <c t="str" r="B39">
        <v/>
      </c>
    </row>
    <row r="40">
      <c s="2" r="A40">
        <v>40749</v>
      </c>
      <c t="str" r="B40">
        <v/>
      </c>
    </row>
    <row r="41">
      <c s="2" r="A41">
        <v>40750</v>
      </c>
      <c t="str" r="B41">
        <v/>
      </c>
    </row>
    <row r="42">
      <c s="2" r="A42">
        <v>40751</v>
      </c>
      <c t="str" r="B42">
        <v/>
      </c>
    </row>
    <row r="43">
      <c s="2" r="A43">
        <v>40752</v>
      </c>
      <c t="str" r="B43">
        <v/>
      </c>
    </row>
    <row r="44">
      <c s="2" r="A44">
        <v>40753</v>
      </c>
      <c t="str" r="B44">
        <v/>
      </c>
    </row>
    <row r="45">
      <c s="2" r="A45">
        <v>40756</v>
      </c>
      <c t="str" r="B45">
        <v/>
      </c>
    </row>
    <row r="46">
      <c s="2" r="A46">
        <v>40757</v>
      </c>
      <c t="str" r="B46">
        <v/>
      </c>
    </row>
    <row r="47">
      <c s="2" r="A47">
        <v>40758</v>
      </c>
      <c t="str" r="B47">
        <v/>
      </c>
    </row>
    <row r="48">
      <c s="2" r="A48">
        <v>40759</v>
      </c>
      <c t="str" r="B48">
        <v/>
      </c>
    </row>
    <row r="49">
      <c s="2" r="A49">
        <v>40760</v>
      </c>
      <c t="str" r="B49">
        <v/>
      </c>
    </row>
    <row r="50">
      <c s="2" r="A50">
        <v>40763</v>
      </c>
      <c t="str" r="B50">
        <v/>
      </c>
    </row>
    <row r="51">
      <c s="2" r="A51">
        <v>40764</v>
      </c>
      <c t="str" r="B51">
        <v/>
      </c>
    </row>
    <row r="52">
      <c s="2" r="A52">
        <v>40765</v>
      </c>
      <c t="str" r="B52">
        <v/>
      </c>
    </row>
    <row r="53">
      <c s="2" r="A53">
        <v>40766</v>
      </c>
      <c t="str" r="B53">
        <v/>
      </c>
    </row>
    <row r="54">
      <c s="2" r="A54">
        <v>40767</v>
      </c>
      <c t="str" r="B54">
        <v/>
      </c>
    </row>
    <row r="55">
      <c s="2" r="A55">
        <v>40770</v>
      </c>
      <c t="str" r="B55">
        <v/>
      </c>
    </row>
    <row r="56">
      <c s="2" r="A56">
        <v>40771</v>
      </c>
      <c t="str" r="B56">
        <v/>
      </c>
    </row>
    <row r="57">
      <c s="2" r="A57">
        <v>40772</v>
      </c>
      <c t="str" r="B57">
        <v/>
      </c>
    </row>
    <row r="58">
      <c s="2" r="A58">
        <v>40773</v>
      </c>
      <c t="str" r="B58">
        <v/>
      </c>
    </row>
    <row r="59">
      <c s="2" r="A59">
        <v>40774</v>
      </c>
      <c t="str" r="B59">
        <v/>
      </c>
    </row>
    <row r="60">
      <c s="2" r="A60">
        <v>40777</v>
      </c>
      <c t="str" r="B60">
        <v/>
      </c>
    </row>
    <row r="61">
      <c s="2" r="A61">
        <v>40778</v>
      </c>
      <c t="str" r="B61">
        <v/>
      </c>
    </row>
    <row r="62">
      <c s="2" r="A62">
        <v>40779</v>
      </c>
      <c t="str" r="B62">
        <v/>
      </c>
    </row>
    <row r="63">
      <c s="2" r="A63">
        <v>40780</v>
      </c>
      <c t="str" r="B63">
        <v/>
      </c>
    </row>
    <row r="64">
      <c s="2" r="A64">
        <v>40781</v>
      </c>
      <c t="str" r="B64">
        <v/>
      </c>
    </row>
    <row r="65">
      <c s="2" r="A65">
        <v>40784</v>
      </c>
      <c t="str" r="B65">
        <v/>
      </c>
    </row>
    <row r="66">
      <c s="2" r="A66">
        <v>40785</v>
      </c>
      <c t="str" r="B66">
        <v/>
      </c>
    </row>
    <row r="67">
      <c s="2" r="A67">
        <v>40786</v>
      </c>
      <c t="str" r="B67">
        <v/>
      </c>
    </row>
    <row r="68">
      <c s="2" r="A68">
        <v>40787</v>
      </c>
      <c t="str" r="B68">
        <v/>
      </c>
    </row>
    <row r="69">
      <c s="2" r="A69">
        <v>40788</v>
      </c>
      <c t="str" r="B69">
        <v/>
      </c>
    </row>
    <row r="70">
      <c s="2" r="A70">
        <v>40791</v>
      </c>
      <c t="str" r="B70">
        <v/>
      </c>
    </row>
    <row r="71">
      <c s="2" r="A71">
        <v>40792</v>
      </c>
      <c t="str" r="B71">
        <v/>
      </c>
    </row>
    <row r="72">
      <c s="2" r="A72">
        <v>40793</v>
      </c>
      <c t="str" r="B72">
        <v/>
      </c>
    </row>
    <row r="73">
      <c s="2" r="A73">
        <v>40794</v>
      </c>
      <c t="str" r="B73">
        <v/>
      </c>
    </row>
    <row r="74">
      <c s="2" r="A74">
        <v>40795</v>
      </c>
      <c t="str" r="B74">
        <v/>
      </c>
    </row>
    <row r="75">
      <c s="2" r="A75">
        <v>40798</v>
      </c>
      <c t="str" r="B75">
        <v/>
      </c>
    </row>
    <row r="76">
      <c s="2" r="A76">
        <v>40799</v>
      </c>
      <c t="str" r="B76">
        <v/>
      </c>
    </row>
    <row r="77">
      <c s="2" r="A77">
        <v>40800</v>
      </c>
      <c t="str" r="B77">
        <v/>
      </c>
    </row>
    <row r="78">
      <c s="2" r="A78">
        <v>40801</v>
      </c>
      <c t="str" r="B78">
        <v/>
      </c>
    </row>
    <row r="79">
      <c s="2" r="A79">
        <v>40802</v>
      </c>
      <c t="str" r="B79">
        <v/>
      </c>
    </row>
    <row r="80">
      <c s="2" r="A80">
        <v>40805</v>
      </c>
      <c t="str" r="B80">
        <v/>
      </c>
    </row>
    <row r="81">
      <c s="2" r="A81">
        <v>40806</v>
      </c>
      <c t="str" r="B81">
        <v/>
      </c>
    </row>
    <row r="82">
      <c s="2" r="A82">
        <v>40807</v>
      </c>
      <c t="str" r="B82">
        <v/>
      </c>
    </row>
    <row r="83">
      <c s="2" r="A83">
        <v>40808</v>
      </c>
      <c t="str" r="B83">
        <v/>
      </c>
    </row>
    <row r="84">
      <c s="2" r="A84">
        <v>40809</v>
      </c>
      <c t="str" r="B84">
        <v/>
      </c>
    </row>
    <row r="85">
      <c s="2" r="A85">
        <v>40812</v>
      </c>
      <c t="str" r="B85">
        <v/>
      </c>
    </row>
    <row r="86">
      <c s="2" r="A86">
        <v>40813</v>
      </c>
      <c t="str" r="B86">
        <v/>
      </c>
    </row>
    <row r="87">
      <c s="2" r="A87">
        <v>40814</v>
      </c>
      <c t="str" r="B87">
        <v/>
      </c>
    </row>
    <row r="88">
      <c s="2" r="A88">
        <v>40815</v>
      </c>
      <c t="str" r="B88">
        <v/>
      </c>
    </row>
    <row r="89">
      <c s="2" r="A89">
        <v>40816</v>
      </c>
      <c t="str" r="B89">
        <v/>
      </c>
    </row>
    <row r="90">
      <c s="2" r="A90">
        <v>40819</v>
      </c>
      <c t="str" r="B90">
        <v/>
      </c>
    </row>
    <row r="91">
      <c s="2" r="A91">
        <v>40820</v>
      </c>
      <c t="str" r="B91">
        <v/>
      </c>
    </row>
    <row r="92">
      <c s="2" r="A92">
        <v>40821</v>
      </c>
      <c t="str" r="B92">
        <v/>
      </c>
    </row>
    <row r="93">
      <c s="2" r="A93">
        <v>40822</v>
      </c>
      <c t="str" r="B93">
        <v/>
      </c>
    </row>
    <row r="94">
      <c s="2" r="A94">
        <v>40823</v>
      </c>
      <c t="str" r="B94">
        <v/>
      </c>
    </row>
    <row r="95">
      <c s="2" r="A95">
        <v>40826</v>
      </c>
      <c t="str" r="B95">
        <v/>
      </c>
    </row>
    <row r="96">
      <c s="2" r="A96">
        <v>40827</v>
      </c>
      <c t="str" r="B96">
        <v/>
      </c>
    </row>
    <row r="97">
      <c s="2" r="A97">
        <v>40828</v>
      </c>
      <c t="str" r="B97">
        <v/>
      </c>
    </row>
    <row r="98">
      <c s="2" r="A98">
        <v>40829</v>
      </c>
      <c t="str" r="B98">
        <v/>
      </c>
    </row>
    <row r="99">
      <c s="2" r="A99">
        <v>40830</v>
      </c>
      <c t="str" r="B99">
        <v/>
      </c>
    </row>
    <row r="100">
      <c s="2" r="A100">
        <v>40833</v>
      </c>
      <c t="str" r="B100">
        <v/>
      </c>
    </row>
    <row r="101">
      <c s="2" r="A101">
        <v>40834</v>
      </c>
      <c t="str" r="B101">
        <v/>
      </c>
    </row>
    <row r="102">
      <c s="2" r="A102">
        <v>40835</v>
      </c>
      <c t="str" r="B102">
        <v/>
      </c>
    </row>
    <row r="103">
      <c s="2" r="A103">
        <v>40836</v>
      </c>
      <c t="str" r="B103">
        <v/>
      </c>
    </row>
    <row r="104">
      <c s="2" r="A104">
        <v>40837</v>
      </c>
      <c t="str" r="B104">
        <v/>
      </c>
    </row>
    <row r="105">
      <c s="2" r="A105">
        <v>40840</v>
      </c>
      <c t="str" r="B105">
        <v/>
      </c>
    </row>
    <row r="106">
      <c s="2" r="A106">
        <v>40841</v>
      </c>
      <c t="str" r="B106">
        <v/>
      </c>
    </row>
    <row r="107">
      <c s="2" r="A107">
        <v>40842</v>
      </c>
      <c t="str" r="B107">
        <v/>
      </c>
    </row>
    <row r="108">
      <c s="2" r="A108">
        <v>40843</v>
      </c>
      <c t="str" r="B108">
        <v/>
      </c>
    </row>
    <row r="109">
      <c s="2" r="A109">
        <v>40844</v>
      </c>
      <c t="str" r="B109">
        <v/>
      </c>
    </row>
    <row r="110">
      <c s="2" r="A110">
        <v>40847</v>
      </c>
      <c t="str" r="B110">
        <v/>
      </c>
    </row>
    <row r="111">
      <c s="2" r="A111">
        <v>40848</v>
      </c>
      <c t="str" r="B111">
        <v/>
      </c>
    </row>
    <row r="112">
      <c s="2" r="A112">
        <v>40849</v>
      </c>
      <c t="str" r="B112">
        <v/>
      </c>
    </row>
    <row r="113">
      <c s="2" r="A113">
        <v>40850</v>
      </c>
      <c t="str" r="B113">
        <v/>
      </c>
    </row>
    <row r="114">
      <c s="2" r="A114">
        <v>40851</v>
      </c>
      <c t="str" r="B114">
        <v/>
      </c>
    </row>
    <row r="115">
      <c s="2" r="A115">
        <v>40854</v>
      </c>
      <c t="str" r="B115">
        <v/>
      </c>
    </row>
    <row r="116">
      <c s="2" r="A116">
        <v>40855</v>
      </c>
      <c t="str" r="B116">
        <v/>
      </c>
    </row>
    <row r="117">
      <c s="2" r="A117">
        <v>40856</v>
      </c>
      <c t="str" r="B117">
        <v/>
      </c>
    </row>
    <row r="118">
      <c s="2" r="A118">
        <v>40857</v>
      </c>
      <c t="str" r="B118">
        <v/>
      </c>
    </row>
    <row r="119">
      <c s="2" r="A119">
        <v>40858</v>
      </c>
      <c t="str" r="B119">
        <v/>
      </c>
    </row>
    <row r="120">
      <c s="2" r="A120">
        <v>40861</v>
      </c>
      <c t="str" r="B120">
        <v/>
      </c>
    </row>
    <row r="121">
      <c s="2" r="A121">
        <v>40862</v>
      </c>
      <c t="str" r="B121">
        <v/>
      </c>
    </row>
    <row r="122">
      <c s="2" r="A122">
        <v>40863</v>
      </c>
      <c t="str" r="B122">
        <v/>
      </c>
    </row>
    <row r="123">
      <c s="2" r="A123">
        <v>40864</v>
      </c>
      <c t="str" r="B123">
        <v/>
      </c>
    </row>
    <row r="124">
      <c s="2" r="A124">
        <v>40865</v>
      </c>
      <c t="str" r="B124">
        <v/>
      </c>
    </row>
    <row r="125">
      <c s="2" r="A125">
        <v>40868</v>
      </c>
      <c t="str" r="B125">
        <v/>
      </c>
    </row>
    <row r="126">
      <c s="2" r="A126">
        <v>40869</v>
      </c>
      <c t="str" r="B126">
        <v/>
      </c>
    </row>
    <row r="127">
      <c s="2" r="A127">
        <v>40870</v>
      </c>
      <c t="str" r="B127">
        <v/>
      </c>
    </row>
    <row r="128">
      <c s="2" r="A128">
        <v>40871</v>
      </c>
      <c t="str" r="B128">
        <v/>
      </c>
    </row>
    <row r="129">
      <c s="2" r="A129">
        <v>40872</v>
      </c>
      <c t="str" r="B129">
        <v/>
      </c>
    </row>
    <row r="130">
      <c s="2" r="A130">
        <v>40875</v>
      </c>
      <c t="str" r="B130">
        <v/>
      </c>
    </row>
    <row r="131">
      <c s="2" r="A131">
        <v>40876</v>
      </c>
      <c t="str" r="B131">
        <v/>
      </c>
    </row>
    <row r="132">
      <c s="2" r="A132">
        <v>40877</v>
      </c>
      <c t="str" r="B132">
        <v/>
      </c>
    </row>
    <row r="133">
      <c s="2" r="A133">
        <v>40878</v>
      </c>
      <c t="str" r="B133">
        <v/>
      </c>
    </row>
    <row r="134">
      <c s="2" r="A134">
        <v>40879</v>
      </c>
      <c t="str" r="B134">
        <v/>
      </c>
    </row>
    <row r="135">
      <c s="2" r="A135">
        <v>40882</v>
      </c>
      <c t="str" r="B135">
        <v/>
      </c>
    </row>
    <row r="136">
      <c s="2" r="A136">
        <v>40883</v>
      </c>
      <c t="str" r="B136">
        <v/>
      </c>
    </row>
    <row r="137">
      <c s="2" r="A137">
        <v>40884</v>
      </c>
      <c t="str" r="B137">
        <v/>
      </c>
    </row>
    <row r="138">
      <c s="2" r="A138">
        <v>40885</v>
      </c>
      <c t="str" r="B138">
        <v/>
      </c>
    </row>
    <row r="139">
      <c s="2" r="A139">
        <v>40886</v>
      </c>
      <c t="str" r="B139">
        <v/>
      </c>
    </row>
    <row r="140">
      <c s="2" r="A140">
        <v>40889</v>
      </c>
      <c t="str" r="B140">
        <v/>
      </c>
    </row>
    <row r="141">
      <c s="2" r="A141">
        <v>40890</v>
      </c>
      <c t="str" r="B141">
        <v/>
      </c>
    </row>
    <row r="142">
      <c s="2" r="A142">
        <v>40891</v>
      </c>
      <c t="str" r="B142">
        <v/>
      </c>
    </row>
    <row r="143">
      <c s="2" r="A143">
        <v>40892</v>
      </c>
      <c t="str" r="B143">
        <v/>
      </c>
    </row>
    <row r="144">
      <c s="2" r="A144">
        <v>40893</v>
      </c>
      <c t="str" r="B144">
        <v/>
      </c>
    </row>
    <row r="145">
      <c s="2" r="A145">
        <v>40896</v>
      </c>
      <c t="str" r="B145">
        <v/>
      </c>
    </row>
    <row r="146">
      <c s="2" r="A146">
        <v>40897</v>
      </c>
      <c t="str" r="B146">
        <v/>
      </c>
    </row>
    <row r="147">
      <c s="2" r="A147">
        <v>40898</v>
      </c>
      <c t="str" r="B147">
        <v/>
      </c>
    </row>
    <row r="148">
      <c s="2" r="A148">
        <v>40899</v>
      </c>
      <c t="str" r="B148">
        <v/>
      </c>
    </row>
    <row r="149">
      <c s="2" r="A149">
        <v>40900</v>
      </c>
      <c t="str" r="B149">
        <v/>
      </c>
    </row>
    <row r="150">
      <c s="2" r="A150">
        <v>40903</v>
      </c>
      <c t="str" r="B150">
        <v/>
      </c>
    </row>
    <row r="151">
      <c s="2" r="A151">
        <v>40904</v>
      </c>
      <c t="str" r="B151">
        <v/>
      </c>
    </row>
    <row r="152">
      <c s="2" r="A152">
        <v>40905</v>
      </c>
      <c t="str" r="B152">
        <v/>
      </c>
    </row>
    <row r="153">
      <c s="2" r="A153">
        <v>40906</v>
      </c>
      <c t="str" r="B153">
        <v/>
      </c>
    </row>
    <row r="154">
      <c s="2" r="A154">
        <v>40907</v>
      </c>
      <c t="str" r="B154">
        <v/>
      </c>
    </row>
    <row r="155">
      <c s="2" r="A155">
        <v>40910</v>
      </c>
      <c t="str" r="B155">
        <v/>
      </c>
    </row>
    <row r="156">
      <c s="2" r="A156">
        <v>40911</v>
      </c>
      <c t="str" r="B156">
        <v/>
      </c>
    </row>
    <row r="157">
      <c s="2" r="A157">
        <v>40912</v>
      </c>
      <c t="str" r="B157">
        <v/>
      </c>
    </row>
    <row r="158">
      <c s="2" r="A158">
        <v>40913</v>
      </c>
      <c t="str" r="B158">
        <v/>
      </c>
    </row>
    <row r="159">
      <c s="2" r="A159">
        <v>40914</v>
      </c>
      <c t="str" r="B159">
        <v/>
      </c>
    </row>
    <row r="160">
      <c s="2" r="A160">
        <v>40917</v>
      </c>
      <c t="str" r="B160">
        <v/>
      </c>
    </row>
    <row r="161">
      <c s="2" r="A161">
        <v>40918</v>
      </c>
      <c t="str" r="B161">
        <v/>
      </c>
    </row>
    <row r="162">
      <c s="2" r="A162">
        <v>40919</v>
      </c>
      <c t="str" r="B162">
        <v/>
      </c>
    </row>
    <row r="163">
      <c s="2" r="A163">
        <v>40920</v>
      </c>
      <c t="str" r="B163">
        <v/>
      </c>
    </row>
    <row r="164">
      <c s="2" r="A164">
        <v>40921</v>
      </c>
      <c t="str" r="B164">
        <v/>
      </c>
    </row>
    <row r="165">
      <c s="2" r="A165">
        <v>40924</v>
      </c>
      <c t="str" r="B165">
        <v/>
      </c>
    </row>
    <row r="166">
      <c s="2" r="A166">
        <v>40925</v>
      </c>
      <c t="str" r="B166">
        <v/>
      </c>
    </row>
    <row r="167">
      <c s="2" r="A167">
        <v>40926</v>
      </c>
      <c t="str" r="B167">
        <v/>
      </c>
    </row>
    <row r="168">
      <c s="2" r="A168">
        <v>40927</v>
      </c>
      <c t="str" r="B168">
        <v/>
      </c>
    </row>
    <row r="169">
      <c s="2" r="A169">
        <v>40928</v>
      </c>
      <c t="str" r="B169">
        <v/>
      </c>
    </row>
    <row r="170">
      <c s="2" r="A170">
        <v>40931</v>
      </c>
      <c t="str" r="B170">
        <v/>
      </c>
    </row>
    <row r="171">
      <c s="2" r="A171">
        <v>40932</v>
      </c>
      <c t="str" r="B171">
        <v/>
      </c>
    </row>
    <row r="172">
      <c s="2" r="A172">
        <v>40933</v>
      </c>
      <c t="str" r="B172">
        <v/>
      </c>
    </row>
    <row r="173">
      <c s="2" r="A173">
        <v>40934</v>
      </c>
      <c t="str" r="B173">
        <v/>
      </c>
    </row>
    <row r="174">
      <c s="2" r="A174">
        <v>40935</v>
      </c>
      <c t="str" r="B174">
        <v/>
      </c>
    </row>
    <row r="175">
      <c s="2" r="A175">
        <v>40938</v>
      </c>
      <c t="str" r="B175">
        <v/>
      </c>
    </row>
    <row r="176">
      <c s="2" r="A176">
        <v>40939</v>
      </c>
      <c t="str" r="B176">
        <v/>
      </c>
    </row>
    <row r="177">
      <c s="2" r="A177">
        <v>40940</v>
      </c>
      <c t="str" r="B177">
        <v/>
      </c>
    </row>
    <row r="178">
      <c s="2" r="A178">
        <v>40941</v>
      </c>
      <c t="str" r="B178">
        <v/>
      </c>
    </row>
    <row r="179">
      <c s="2" r="A179">
        <v>40942</v>
      </c>
      <c t="str" r="B179">
        <v/>
      </c>
    </row>
    <row r="180">
      <c s="2" r="A180">
        <v>40945</v>
      </c>
      <c t="str" r="B180">
        <v/>
      </c>
    </row>
    <row r="181">
      <c s="2" r="A181">
        <v>40946</v>
      </c>
      <c t="str" r="B181">
        <v/>
      </c>
    </row>
    <row r="182">
      <c s="2" r="A182">
        <v>40947</v>
      </c>
      <c t="str" r="B182">
        <v/>
      </c>
    </row>
    <row r="183">
      <c s="2" r="A183">
        <v>40948</v>
      </c>
      <c t="str" r="B183">
        <v/>
      </c>
    </row>
    <row r="184">
      <c s="2" r="A184">
        <v>40949</v>
      </c>
      <c t="str" r="B184">
        <v/>
      </c>
    </row>
    <row r="185">
      <c s="2" r="A185">
        <v>40952</v>
      </c>
      <c t="str" r="B185">
        <v/>
      </c>
    </row>
    <row r="186">
      <c s="2" r="A186">
        <v>40953</v>
      </c>
      <c t="str" r="B186">
        <v/>
      </c>
    </row>
    <row r="187">
      <c s="2" r="A187">
        <v>40954</v>
      </c>
      <c t="str" r="B187">
        <v/>
      </c>
    </row>
    <row r="188">
      <c s="2" r="A188">
        <v>40955</v>
      </c>
      <c t="str" r="B188">
        <v/>
      </c>
    </row>
    <row r="189">
      <c s="2" r="A189">
        <v>40956</v>
      </c>
      <c t="str" r="B189">
        <v/>
      </c>
    </row>
    <row r="190">
      <c s="2" r="A190">
        <v>40959</v>
      </c>
      <c t="str" r="B190">
        <v/>
      </c>
    </row>
    <row r="191">
      <c s="2" r="A191">
        <v>40960</v>
      </c>
      <c t="str" r="B191">
        <v/>
      </c>
    </row>
    <row r="192">
      <c s="2" r="A192">
        <v>40961</v>
      </c>
      <c t="str" r="B192">
        <v/>
      </c>
    </row>
    <row r="193">
      <c s="2" r="A193">
        <v>40962</v>
      </c>
      <c t="str" r="B193">
        <v/>
      </c>
    </row>
    <row r="194">
      <c s="2" r="A194">
        <v>40963</v>
      </c>
      <c t="str" r="B194">
        <v/>
      </c>
    </row>
    <row r="195">
      <c s="2" r="A195">
        <v>40966</v>
      </c>
      <c t="str" r="B195">
        <v/>
      </c>
    </row>
    <row r="196">
      <c s="2" r="A196">
        <v>40967</v>
      </c>
      <c t="str" r="B196">
        <v/>
      </c>
    </row>
    <row r="197">
      <c s="2" r="A197">
        <v>40968</v>
      </c>
      <c t="str" r="B197">
        <v/>
      </c>
    </row>
    <row r="198">
      <c s="2" r="A198">
        <v>40969</v>
      </c>
      <c t="str" r="B198">
        <v/>
      </c>
    </row>
    <row r="199">
      <c s="2" r="A199">
        <v>40970</v>
      </c>
      <c t="str" r="B199">
        <v/>
      </c>
    </row>
    <row r="200">
      <c s="2" r="A200">
        <v>40973</v>
      </c>
      <c t="str" r="B200">
        <v/>
      </c>
    </row>
    <row r="201">
      <c s="2" r="A201">
        <v>40974</v>
      </c>
      <c t="str" r="B201">
        <v/>
      </c>
    </row>
    <row r="202">
      <c s="2" r="A202">
        <v>40975</v>
      </c>
      <c t="str" r="B202">
        <v/>
      </c>
    </row>
    <row r="203">
      <c s="2" r="A203">
        <v>40976</v>
      </c>
      <c t="str" r="B203">
        <v/>
      </c>
    </row>
    <row r="204">
      <c s="2" r="A204">
        <v>40977</v>
      </c>
      <c t="str" r="B204">
        <v/>
      </c>
    </row>
    <row r="205">
      <c s="2" r="A205">
        <v>40980</v>
      </c>
      <c t="str" r="B205">
        <v/>
      </c>
    </row>
    <row r="206">
      <c s="2" r="A206">
        <v>40981</v>
      </c>
      <c t="str" r="B206">
        <v/>
      </c>
    </row>
    <row r="207">
      <c s="2" r="A207">
        <v>40982</v>
      </c>
      <c t="str" r="B207">
        <v/>
      </c>
    </row>
    <row r="208">
      <c s="2" r="A208">
        <v>40983</v>
      </c>
      <c t="str" r="B208">
        <v/>
      </c>
    </row>
    <row r="209">
      <c s="2" r="A209">
        <v>40984</v>
      </c>
      <c t="str" r="B209">
        <v/>
      </c>
    </row>
    <row r="210">
      <c s="2" r="A210">
        <v>40987</v>
      </c>
      <c t="str" r="B210">
        <v/>
      </c>
    </row>
    <row r="211">
      <c s="2" r="A211">
        <v>40988</v>
      </c>
      <c t="str" r="B211">
        <v/>
      </c>
    </row>
    <row r="212">
      <c s="2" r="A212">
        <v>40989</v>
      </c>
      <c t="str" r="B212">
        <v/>
      </c>
    </row>
    <row r="213">
      <c s="2" r="A213">
        <v>40990</v>
      </c>
      <c t="str" r="B213">
        <v/>
      </c>
    </row>
    <row r="214">
      <c s="2" r="A214">
        <v>40991</v>
      </c>
      <c t="str" r="B214">
        <v/>
      </c>
    </row>
    <row r="215">
      <c s="2" r="A215">
        <v>40994</v>
      </c>
      <c t="str" r="B215">
        <v/>
      </c>
    </row>
    <row r="216">
      <c s="2" r="A216">
        <v>40995</v>
      </c>
      <c t="str" r="B216">
        <v/>
      </c>
    </row>
    <row r="217">
      <c s="2" r="A217">
        <v>40996</v>
      </c>
      <c t="str" r="B217">
        <v/>
      </c>
    </row>
    <row r="218">
      <c s="2" r="A218">
        <v>40997</v>
      </c>
      <c t="str" r="B218">
        <v/>
      </c>
    </row>
    <row r="219">
      <c s="2" r="A219">
        <v>40998</v>
      </c>
      <c t="str" r="B219">
        <v/>
      </c>
    </row>
    <row r="220">
      <c s="2" r="A220">
        <v>41001</v>
      </c>
      <c t="str" r="B220">
        <v/>
      </c>
    </row>
    <row r="221">
      <c s="2" r="A221">
        <v>41002</v>
      </c>
      <c t="str" r="B221">
        <v/>
      </c>
    </row>
    <row r="222">
      <c s="2" r="A222">
        <v>41003</v>
      </c>
      <c t="str" r="B222">
        <v/>
      </c>
    </row>
    <row r="223">
      <c s="2" r="A223">
        <v>41004</v>
      </c>
      <c t="str" r="B223">
        <v/>
      </c>
    </row>
    <row r="224">
      <c s="2" r="A224">
        <v>41005</v>
      </c>
      <c t="str" r="B224">
        <v/>
      </c>
    </row>
    <row r="225">
      <c s="2" r="A225">
        <v>41008</v>
      </c>
      <c t="str" r="B225">
        <v/>
      </c>
    </row>
    <row r="226">
      <c s="2" r="A226">
        <v>41009</v>
      </c>
      <c t="str" r="B226">
        <v/>
      </c>
    </row>
    <row r="227">
      <c s="2" r="A227">
        <v>41010</v>
      </c>
      <c t="str" r="B227">
        <v/>
      </c>
    </row>
    <row r="228">
      <c s="2" r="A228">
        <v>41011</v>
      </c>
      <c t="str" r="B228">
        <v/>
      </c>
    </row>
    <row r="229">
      <c s="2" r="A229">
        <v>41012</v>
      </c>
      <c t="str" r="B229">
        <v/>
      </c>
    </row>
    <row r="230">
      <c s="2" r="A230">
        <v>41015</v>
      </c>
      <c t="str" r="B230">
        <v/>
      </c>
    </row>
    <row r="231">
      <c s="2" r="A231">
        <v>41016</v>
      </c>
      <c t="str" r="B231">
        <v/>
      </c>
    </row>
    <row r="232">
      <c s="2" r="A232">
        <v>41017</v>
      </c>
      <c t="str" r="B232">
        <v/>
      </c>
    </row>
    <row r="233">
      <c s="2" r="A233">
        <v>41018</v>
      </c>
      <c t="str" r="B233">
        <v/>
      </c>
    </row>
    <row r="234">
      <c s="2" r="A234">
        <v>41019</v>
      </c>
      <c t="str" r="B234">
        <v/>
      </c>
    </row>
    <row r="235">
      <c s="2" r="A235">
        <v>41022</v>
      </c>
      <c t="str" r="B235">
        <v/>
      </c>
    </row>
    <row r="236">
      <c s="2" r="A236">
        <v>41023</v>
      </c>
      <c t="str" r="B236">
        <v/>
      </c>
    </row>
    <row r="237">
      <c s="2" r="A237">
        <v>41024</v>
      </c>
      <c t="str" r="B237">
        <v/>
      </c>
    </row>
    <row r="238">
      <c s="2" r="A238">
        <v>41025</v>
      </c>
      <c t="str" r="B238">
        <v/>
      </c>
    </row>
    <row r="239">
      <c s="2" r="A239">
        <v>41026</v>
      </c>
      <c t="str" r="B239">
        <v/>
      </c>
    </row>
    <row r="240">
      <c s="2" r="A240">
        <v>41029</v>
      </c>
      <c t="str" r="B240">
        <v/>
      </c>
    </row>
    <row r="241">
      <c s="2" r="A241">
        <v>41030</v>
      </c>
      <c t="str" r="B241">
        <v/>
      </c>
    </row>
    <row r="242">
      <c s="2" r="A242">
        <v>41031</v>
      </c>
      <c t="str" r="B242">
        <v/>
      </c>
    </row>
    <row r="243">
      <c s="2" r="A243">
        <v>41032</v>
      </c>
      <c t="str" r="B243">
        <v/>
      </c>
    </row>
    <row r="244">
      <c s="2" r="A244">
        <v>41033</v>
      </c>
      <c t="str" r="B244">
        <v/>
      </c>
    </row>
    <row r="245">
      <c s="2" r="A245">
        <v>41036</v>
      </c>
      <c t="str" r="B245">
        <v/>
      </c>
    </row>
    <row r="246">
      <c s="2" r="A246">
        <v>41037</v>
      </c>
      <c t="str" r="B246">
        <v/>
      </c>
    </row>
    <row r="247">
      <c s="2" r="A247">
        <v>41038</v>
      </c>
      <c t="str" r="B247">
        <v/>
      </c>
    </row>
    <row r="248">
      <c s="2" r="A248">
        <v>41039</v>
      </c>
      <c t="str" r="B248">
        <v/>
      </c>
    </row>
    <row r="249">
      <c s="2" r="A249">
        <v>41040</v>
      </c>
      <c t="str" r="B249">
        <v/>
      </c>
    </row>
    <row r="250">
      <c s="2" r="A250">
        <v>41043</v>
      </c>
      <c t="str" r="B250">
        <v/>
      </c>
    </row>
    <row r="251">
      <c s="2" r="A251">
        <v>41044</v>
      </c>
      <c t="str" r="B251">
        <v/>
      </c>
    </row>
    <row r="252">
      <c s="2" r="A252">
        <v>41045</v>
      </c>
      <c t="str" r="B252">
        <v/>
      </c>
    </row>
    <row r="253">
      <c s="2" r="A253">
        <v>41046</v>
      </c>
      <c t="str" r="B253">
        <v/>
      </c>
    </row>
    <row r="254">
      <c s="2" r="A254">
        <v>41047</v>
      </c>
      <c t="str" r="B254">
        <v/>
      </c>
    </row>
    <row r="255">
      <c s="2" r="A255">
        <v>41050</v>
      </c>
      <c t="str" r="B255">
        <v/>
      </c>
    </row>
    <row r="256">
      <c s="2" r="A256">
        <v>41051</v>
      </c>
      <c t="str" r="B256">
        <v/>
      </c>
    </row>
    <row r="257">
      <c s="2" r="A257">
        <v>41052</v>
      </c>
      <c t="str" r="B257">
        <v/>
      </c>
    </row>
    <row r="258">
      <c s="2" r="A258">
        <v>41053</v>
      </c>
      <c t="str" r="B258">
        <v/>
      </c>
    </row>
    <row r="259">
      <c s="2" r="A259">
        <v>41054</v>
      </c>
      <c t="str" r="B259">
        <v/>
      </c>
    </row>
    <row r="260">
      <c s="2" r="A260">
        <v>41057</v>
      </c>
      <c t="str" r="B260">
        <v/>
      </c>
    </row>
    <row r="261">
      <c s="2" r="A261">
        <v>41058</v>
      </c>
      <c t="str" r="B261">
        <v/>
      </c>
    </row>
    <row r="262">
      <c s="2" r="A262">
        <v>41059</v>
      </c>
      <c t="str" r="B262">
        <v/>
      </c>
    </row>
    <row r="263">
      <c s="2" r="A263">
        <v>41060</v>
      </c>
      <c t="str" r="B263">
        <v/>
      </c>
    </row>
    <row r="264">
      <c s="2" r="A264">
        <v>41061</v>
      </c>
      <c t="str" r="B264">
        <v/>
      </c>
    </row>
    <row r="265">
      <c s="2" r="A265">
        <v>41064</v>
      </c>
      <c t="str" r="B265">
        <v/>
      </c>
    </row>
    <row r="266">
      <c s="2" r="A266">
        <v>41065</v>
      </c>
      <c t="str" r="B266">
        <v/>
      </c>
    </row>
    <row r="267">
      <c s="2" r="A267">
        <v>41066</v>
      </c>
      <c t="str" r="B267">
        <v/>
      </c>
    </row>
    <row r="268">
      <c s="2" r="A268">
        <v>41067</v>
      </c>
      <c t="str" r="B268">
        <v/>
      </c>
    </row>
    <row r="269">
      <c s="2" r="A269">
        <v>41068</v>
      </c>
      <c t="str" r="B269">
        <v/>
      </c>
    </row>
    <row r="270">
      <c s="2" r="A270">
        <v>41071</v>
      </c>
      <c t="str" r="B270">
        <v/>
      </c>
    </row>
    <row r="271">
      <c s="2" r="A271">
        <v>41072</v>
      </c>
      <c t="str" r="B271">
        <v/>
      </c>
    </row>
    <row r="272">
      <c s="2" r="A272">
        <v>41073</v>
      </c>
      <c t="str" r="B272">
        <v/>
      </c>
    </row>
    <row r="273">
      <c s="2" r="A273">
        <v>41074</v>
      </c>
      <c t="str" r="B273">
        <v/>
      </c>
    </row>
    <row r="274">
      <c s="2" r="A274">
        <v>41075</v>
      </c>
      <c t="str" r="B274">
        <v/>
      </c>
    </row>
    <row r="275">
      <c s="2" r="A275">
        <v>41078</v>
      </c>
      <c t="str" r="B275">
        <v/>
      </c>
    </row>
    <row r="276">
      <c s="2" r="A276">
        <v>41079</v>
      </c>
      <c t="str" r="B276">
        <v/>
      </c>
    </row>
    <row r="277">
      <c s="2" r="A277">
        <v>41080</v>
      </c>
      <c t="str" r="B277">
        <v/>
      </c>
    </row>
    <row r="278">
      <c s="2" r="A278">
        <v>41081</v>
      </c>
      <c t="str" r="B278">
        <v/>
      </c>
    </row>
    <row r="279">
      <c s="2" r="A279">
        <v>41082</v>
      </c>
      <c t="str" r="B279">
        <v/>
      </c>
    </row>
    <row r="280">
      <c s="2" r="A280">
        <v>41085</v>
      </c>
      <c t="str" r="B280">
        <v/>
      </c>
    </row>
    <row r="281">
      <c s="2" r="A281">
        <v>41086</v>
      </c>
      <c t="str" r="B281">
        <v/>
      </c>
    </row>
    <row r="282">
      <c s="2" r="A282">
        <v>41087</v>
      </c>
      <c t="str" r="B282">
        <v/>
      </c>
    </row>
    <row r="283">
      <c s="2" r="A283">
        <v>41088</v>
      </c>
      <c t="str" r="B283">
        <v/>
      </c>
    </row>
    <row r="284">
      <c s="2" r="A284">
        <v>41089</v>
      </c>
      <c t="str" r="B284">
        <v/>
      </c>
    </row>
    <row r="285">
      <c s="2" r="A285">
        <v>41092</v>
      </c>
      <c t="str" r="B285">
        <v/>
      </c>
    </row>
    <row r="286">
      <c s="2" r="A286">
        <v>41093</v>
      </c>
      <c t="str" r="B286">
        <v/>
      </c>
    </row>
    <row r="287">
      <c s="2" r="A287">
        <v>41094</v>
      </c>
      <c t="str" r="B287">
        <v/>
      </c>
    </row>
    <row r="288">
      <c s="2" r="A288">
        <v>41095</v>
      </c>
      <c t="str" r="B288">
        <v/>
      </c>
    </row>
    <row r="289">
      <c s="2" r="A289">
        <v>41096</v>
      </c>
      <c t="str" r="B289">
        <v/>
      </c>
    </row>
    <row r="290">
      <c s="2" r="A290">
        <v>41099</v>
      </c>
      <c t="str" r="B290">
        <v/>
      </c>
    </row>
    <row r="291">
      <c s="2" r="A291">
        <v>41100</v>
      </c>
      <c t="str" r="B291">
        <v/>
      </c>
    </row>
    <row r="292">
      <c s="2" r="A292">
        <v>41101</v>
      </c>
      <c t="str" r="B292">
        <v/>
      </c>
    </row>
    <row r="293">
      <c s="2" r="A293">
        <v>41102</v>
      </c>
      <c t="str" r="B293">
        <v/>
      </c>
    </row>
    <row r="294">
      <c s="2" r="A294">
        <v>41103</v>
      </c>
      <c t="str" r="B294">
        <v/>
      </c>
    </row>
    <row r="295">
      <c s="2" r="A295">
        <v>41106</v>
      </c>
      <c t="str" r="B295">
        <v/>
      </c>
    </row>
    <row r="296">
      <c s="2" r="A296">
        <v>41107</v>
      </c>
      <c t="str" r="B296">
        <v/>
      </c>
    </row>
    <row r="297">
      <c s="2" r="A297">
        <v>41108</v>
      </c>
      <c t="str" r="B297">
        <v/>
      </c>
    </row>
    <row r="298">
      <c s="2" r="A298">
        <v>41109</v>
      </c>
      <c t="str" r="B298">
        <v/>
      </c>
    </row>
    <row r="299">
      <c s="2" r="A299">
        <v>41110</v>
      </c>
      <c t="str" r="B299">
        <v/>
      </c>
    </row>
    <row r="300">
      <c s="2" r="A300">
        <v>41113</v>
      </c>
      <c t="str" r="B300">
        <v/>
      </c>
    </row>
    <row r="301">
      <c s="2" r="A301">
        <v>41114</v>
      </c>
      <c t="str" r="B301">
        <v/>
      </c>
    </row>
    <row r="302">
      <c s="2" r="A302">
        <v>41115</v>
      </c>
      <c t="str" r="B302">
        <v/>
      </c>
    </row>
    <row r="303">
      <c s="2" r="A303">
        <v>41116</v>
      </c>
      <c t="str" r="B303">
        <v/>
      </c>
    </row>
    <row r="304">
      <c s="2" r="A304">
        <v>41117</v>
      </c>
      <c t="str" r="B304">
        <v/>
      </c>
    </row>
    <row r="305">
      <c s="2" r="A305">
        <v>41120</v>
      </c>
      <c t="str" r="B305">
        <v/>
      </c>
    </row>
    <row r="306">
      <c s="2" r="A306">
        <v>41121</v>
      </c>
      <c t="str" r="B306">
        <v/>
      </c>
    </row>
    <row r="307">
      <c s="2" r="A307">
        <v>41122</v>
      </c>
      <c t="str" r="B307">
        <v/>
      </c>
    </row>
    <row r="308">
      <c s="2" r="A308">
        <v>41123</v>
      </c>
      <c t="str" r="B308">
        <v/>
      </c>
    </row>
    <row r="309">
      <c s="2" r="A309">
        <v>41124</v>
      </c>
      <c t="str" r="B309">
        <v/>
      </c>
    </row>
    <row r="310">
      <c s="2" r="A310">
        <v>41127</v>
      </c>
      <c t="str" r="B310">
        <v/>
      </c>
    </row>
    <row r="311">
      <c s="2" r="A311">
        <v>41128</v>
      </c>
      <c t="str" r="B311">
        <v/>
      </c>
    </row>
    <row r="312">
      <c s="2" r="A312">
        <v>41129</v>
      </c>
      <c t="str" r="B312">
        <v/>
      </c>
    </row>
    <row r="313">
      <c s="2" r="A313">
        <v>41130</v>
      </c>
      <c t="str" r="B313">
        <v/>
      </c>
    </row>
    <row r="314">
      <c s="2" r="A314">
        <v>41131</v>
      </c>
      <c t="str" r="B314">
        <v/>
      </c>
    </row>
    <row r="315">
      <c s="2" r="A315">
        <v>41134</v>
      </c>
      <c t="str" r="B315">
        <v/>
      </c>
    </row>
    <row r="316">
      <c s="2" r="A316">
        <v>41135</v>
      </c>
      <c t="str" r="B316">
        <v/>
      </c>
    </row>
    <row r="317">
      <c s="2" r="A317">
        <v>41136</v>
      </c>
      <c t="str" r="B317">
        <v/>
      </c>
    </row>
    <row r="318">
      <c s="2" r="A318">
        <v>41137</v>
      </c>
      <c t="str" r="B318">
        <v/>
      </c>
    </row>
    <row r="319">
      <c s="2" r="A319">
        <v>41138</v>
      </c>
      <c t="str" r="B319">
        <v/>
      </c>
    </row>
    <row r="320">
      <c s="2" r="A320">
        <v>41141</v>
      </c>
      <c t="str" r="B320">
        <v/>
      </c>
    </row>
    <row r="321">
      <c s="2" r="A321">
        <v>41142</v>
      </c>
      <c t="str" r="B321">
        <v/>
      </c>
    </row>
    <row r="322">
      <c s="2" r="A322">
        <v>41143</v>
      </c>
      <c t="str" r="B322">
        <v/>
      </c>
    </row>
    <row r="323">
      <c s="2" r="A323">
        <v>41144</v>
      </c>
      <c t="str" r="B323">
        <v/>
      </c>
    </row>
    <row r="324">
      <c s="2" r="A324">
        <v>41145</v>
      </c>
      <c t="str" r="B324">
        <v/>
      </c>
    </row>
    <row r="325">
      <c s="2" r="A325">
        <v>41148</v>
      </c>
      <c t="str" r="B325">
        <v/>
      </c>
    </row>
    <row r="326">
      <c s="2" r="A326">
        <v>41149</v>
      </c>
      <c t="str" r="B326">
        <v/>
      </c>
    </row>
    <row r="327">
      <c s="2" r="A327">
        <v>41150</v>
      </c>
      <c t="str" r="B327">
        <v/>
      </c>
    </row>
    <row r="328">
      <c s="2" r="A328">
        <v>41151</v>
      </c>
      <c t="str" r="B328">
        <v/>
      </c>
    </row>
    <row r="329">
      <c s="2" r="A329">
        <v>41152</v>
      </c>
      <c t="str" r="B329">
        <v/>
      </c>
    </row>
    <row r="330">
      <c s="2" r="A330">
        <v>41155</v>
      </c>
      <c t="str" r="B330">
        <v/>
      </c>
    </row>
    <row r="331">
      <c s="2" r="A331">
        <v>41156</v>
      </c>
      <c t="str" r="B331">
        <v/>
      </c>
    </row>
    <row r="332">
      <c s="2" r="A332">
        <v>41157</v>
      </c>
      <c t="str" r="B332">
        <v/>
      </c>
    </row>
    <row r="333">
      <c s="2" r="A333">
        <v>41158</v>
      </c>
      <c t="str" r="B333">
        <v/>
      </c>
    </row>
    <row r="334">
      <c s="2" r="A334">
        <v>41159</v>
      </c>
      <c t="str" r="B334">
        <v/>
      </c>
    </row>
    <row r="335">
      <c s="2" r="A335">
        <v>41162</v>
      </c>
      <c t="str" r="B335">
        <v/>
      </c>
    </row>
    <row r="336">
      <c s="2" r="A336">
        <v>41163</v>
      </c>
      <c t="str" r="B336">
        <v/>
      </c>
    </row>
    <row r="337">
      <c s="2" r="A337">
        <v>41164</v>
      </c>
      <c t="str" r="B337">
        <v/>
      </c>
    </row>
    <row r="338">
      <c s="2" r="A338">
        <v>41165</v>
      </c>
      <c t="str" r="B338">
        <v/>
      </c>
    </row>
    <row r="339">
      <c s="2" r="A339">
        <v>41166</v>
      </c>
      <c t="str" r="B339">
        <v/>
      </c>
    </row>
    <row r="340">
      <c s="2" r="A340">
        <v>41169</v>
      </c>
      <c t="str" r="B340">
        <v/>
      </c>
    </row>
    <row r="341">
      <c s="2" r="A341">
        <v>41170</v>
      </c>
      <c t="str" r="B341">
        <v/>
      </c>
    </row>
    <row r="342">
      <c s="2" r="A342">
        <v>41171</v>
      </c>
      <c t="str" r="B342">
        <v/>
      </c>
    </row>
    <row r="343">
      <c s="2" r="A343">
        <v>41172</v>
      </c>
      <c t="str" r="B343">
        <v/>
      </c>
    </row>
    <row r="344">
      <c s="2" r="A344">
        <v>41173</v>
      </c>
      <c t="str" r="B344">
        <v/>
      </c>
    </row>
    <row r="345">
      <c s="2" r="A345">
        <v>41176</v>
      </c>
      <c t="str" r="B345">
        <v/>
      </c>
    </row>
    <row r="346">
      <c s="2" r="A346">
        <v>41177</v>
      </c>
      <c t="str" r="B346">
        <v/>
      </c>
    </row>
    <row r="347">
      <c s="2" r="A347">
        <v>41178</v>
      </c>
      <c t="str" r="B347">
        <v/>
      </c>
    </row>
    <row r="348">
      <c s="2" r="A348">
        <v>41179</v>
      </c>
      <c t="str" r="B348">
        <v/>
      </c>
    </row>
    <row r="349">
      <c s="2" r="A349">
        <v>41180</v>
      </c>
      <c t="str" r="B349">
        <v/>
      </c>
    </row>
    <row r="350">
      <c s="2" r="A350">
        <v>41183</v>
      </c>
      <c t="str" r="B350">
        <v/>
      </c>
    </row>
    <row r="351">
      <c s="2" r="A351">
        <v>41184</v>
      </c>
      <c t="str" r="B351">
        <v/>
      </c>
    </row>
    <row r="352">
      <c s="2" r="A352">
        <v>41185</v>
      </c>
      <c t="str" r="B352">
        <v/>
      </c>
    </row>
    <row r="353">
      <c s="2" r="A353">
        <v>41186</v>
      </c>
      <c t="str" r="B353">
        <v/>
      </c>
    </row>
    <row r="354">
      <c s="2" r="A354">
        <v>41187</v>
      </c>
      <c t="str" r="B354">
        <v/>
      </c>
    </row>
    <row r="355">
      <c s="2" r="A355">
        <v>41190</v>
      </c>
      <c t="str" r="B355">
        <v/>
      </c>
    </row>
    <row r="356">
      <c s="2" r="A356">
        <v>41191</v>
      </c>
      <c t="str" r="B356">
        <v/>
      </c>
    </row>
    <row r="357">
      <c s="2" r="A357">
        <v>41192</v>
      </c>
      <c t="str" r="B357">
        <v/>
      </c>
    </row>
    <row r="358">
      <c s="2" r="A358">
        <v>41193</v>
      </c>
      <c t="str" r="B358">
        <v/>
      </c>
    </row>
    <row r="359">
      <c s="2" r="A359">
        <v>41194</v>
      </c>
      <c t="str" r="B359">
        <v/>
      </c>
    </row>
    <row r="360">
      <c s="2" r="A360">
        <v>41197</v>
      </c>
      <c t="str" r="B360">
        <v/>
      </c>
    </row>
    <row r="361">
      <c s="2" r="A361">
        <v>41198</v>
      </c>
      <c t="str" r="B361">
        <v/>
      </c>
    </row>
    <row r="362">
      <c s="2" r="A362">
        <v>41199</v>
      </c>
      <c t="str" r="B362">
        <v/>
      </c>
    </row>
    <row r="363">
      <c s="2" r="A363">
        <v>41200</v>
      </c>
      <c t="str" r="B363">
        <v/>
      </c>
    </row>
    <row r="364">
      <c s="2" r="A364">
        <v>41201</v>
      </c>
      <c t="str" r="B364">
        <v/>
      </c>
    </row>
    <row r="365">
      <c s="2" r="A365">
        <v>41204</v>
      </c>
      <c t="str" r="B365">
        <v/>
      </c>
    </row>
    <row r="366">
      <c s="2" r="A366">
        <v>41205</v>
      </c>
      <c t="str" r="B366">
        <v/>
      </c>
    </row>
    <row r="367">
      <c s="2" r="A367">
        <v>41206</v>
      </c>
      <c t="str" r="B367">
        <v/>
      </c>
    </row>
    <row r="368">
      <c s="2" r="A368">
        <v>41207</v>
      </c>
      <c t="str" r="B368">
        <v/>
      </c>
    </row>
    <row r="369">
      <c s="2" r="A369">
        <v>41208</v>
      </c>
      <c t="str" r="B369">
        <v/>
      </c>
    </row>
    <row r="370">
      <c s="2" r="A370">
        <v>41211</v>
      </c>
      <c t="str" r="B370">
        <v/>
      </c>
    </row>
    <row r="371">
      <c s="2" r="A371">
        <v>41212</v>
      </c>
      <c t="str" r="B371">
        <v/>
      </c>
    </row>
    <row r="372">
      <c s="2" r="A372">
        <v>41213</v>
      </c>
      <c t="str" r="B372">
        <v/>
      </c>
    </row>
    <row r="373">
      <c s="2" r="A373">
        <v>41214</v>
      </c>
      <c t="str" r="B373">
        <v/>
      </c>
    </row>
    <row r="374">
      <c s="2" r="A374">
        <v>41215</v>
      </c>
      <c t="str" r="B374">
        <v/>
      </c>
    </row>
    <row r="375">
      <c s="2" r="A375">
        <v>41218</v>
      </c>
      <c t="str" r="B375">
        <v/>
      </c>
    </row>
    <row r="376">
      <c s="2" r="A376">
        <v>41219</v>
      </c>
      <c t="str" r="B376">
        <v/>
      </c>
    </row>
    <row r="377">
      <c s="2" r="A377">
        <v>41220</v>
      </c>
      <c t="str" r="B377">
        <v/>
      </c>
    </row>
    <row r="378">
      <c s="2" r="A378">
        <v>41221</v>
      </c>
      <c t="str" r="B378">
        <v/>
      </c>
    </row>
    <row r="379">
      <c s="2" r="A379">
        <v>41222</v>
      </c>
      <c t="str" r="B379">
        <v/>
      </c>
    </row>
    <row r="380">
      <c s="2" r="A380">
        <v>41225</v>
      </c>
      <c t="str" r="B380">
        <v/>
      </c>
    </row>
    <row r="381">
      <c s="2" r="A381">
        <v>41226</v>
      </c>
      <c t="str" r="B381">
        <v/>
      </c>
    </row>
    <row r="382">
      <c s="2" r="A382">
        <v>41227</v>
      </c>
      <c t="str" r="B382">
        <v/>
      </c>
    </row>
    <row r="383">
      <c s="2" r="A383">
        <v>41228</v>
      </c>
      <c t="str" r="B383">
        <v/>
      </c>
    </row>
    <row r="384">
      <c s="2" r="A384">
        <v>41229</v>
      </c>
      <c t="str" r="B384">
        <v/>
      </c>
    </row>
    <row r="385">
      <c s="2" r="A385">
        <v>41232</v>
      </c>
      <c t="str" r="B385">
        <v/>
      </c>
    </row>
    <row r="386">
      <c s="2" r="A386">
        <v>41233</v>
      </c>
      <c t="str" r="B386">
        <v/>
      </c>
    </row>
    <row r="387">
      <c s="2" r="A387">
        <v>41234</v>
      </c>
      <c t="str" r="B387">
        <v/>
      </c>
    </row>
    <row r="388">
      <c s="2" r="A388">
        <v>41235</v>
      </c>
      <c t="str" r="B388">
        <v/>
      </c>
    </row>
    <row r="389">
      <c s="2" r="A389">
        <v>41236</v>
      </c>
      <c t="str" r="B389">
        <v/>
      </c>
    </row>
    <row r="390">
      <c s="2" r="A390">
        <v>41239</v>
      </c>
      <c t="str" r="B390">
        <v/>
      </c>
    </row>
    <row r="391">
      <c s="2" r="A391">
        <v>41240</v>
      </c>
      <c t="str" r="B391">
        <v/>
      </c>
    </row>
    <row r="392">
      <c s="2" r="A392">
        <v>41241</v>
      </c>
      <c t="str" r="B392">
        <v/>
      </c>
    </row>
    <row r="393">
      <c s="2" r="A393">
        <v>41242</v>
      </c>
      <c t="str" r="B393">
        <v/>
      </c>
    </row>
    <row r="394">
      <c s="2" r="A394">
        <v>41243</v>
      </c>
      <c t="str" r="B394">
        <v/>
      </c>
    </row>
    <row r="395">
      <c s="2" r="A395">
        <v>41246</v>
      </c>
      <c t="str" r="B395">
        <v/>
      </c>
    </row>
    <row r="396">
      <c s="2" r="A396">
        <v>41247</v>
      </c>
      <c t="str" r="B396">
        <v/>
      </c>
    </row>
    <row r="397">
      <c s="2" r="A397">
        <v>41248</v>
      </c>
      <c t="str" r="B397">
        <v/>
      </c>
    </row>
    <row r="398">
      <c s="2" r="A398">
        <v>41249</v>
      </c>
      <c t="str" r="B398">
        <v/>
      </c>
    </row>
    <row r="399">
      <c s="2" r="A399">
        <v>41250</v>
      </c>
      <c t="str" r="B399">
        <v/>
      </c>
    </row>
    <row r="400">
      <c s="2" r="A400">
        <v>41253</v>
      </c>
      <c t="str" r="B400">
        <v/>
      </c>
    </row>
    <row r="401">
      <c s="2" r="A401">
        <v>41254</v>
      </c>
      <c t="str" r="B401">
        <v/>
      </c>
    </row>
    <row r="402">
      <c s="2" r="A402">
        <v>41255</v>
      </c>
      <c t="str" r="B402">
        <v/>
      </c>
    </row>
    <row r="403">
      <c s="2" r="A403">
        <v>41256</v>
      </c>
      <c t="str" r="B403">
        <v/>
      </c>
    </row>
    <row r="404">
      <c s="2" r="A404">
        <v>41257</v>
      </c>
      <c t="str" r="B404">
        <v/>
      </c>
    </row>
    <row r="405">
      <c s="2" r="A405">
        <v>41260</v>
      </c>
      <c t="str" r="B405">
        <v/>
      </c>
    </row>
    <row r="406">
      <c s="2" r="A406">
        <v>41261</v>
      </c>
      <c t="str" r="B406">
        <v/>
      </c>
    </row>
    <row r="407">
      <c s="2" r="A407">
        <v>41262</v>
      </c>
      <c t="str" r="B407">
        <v/>
      </c>
    </row>
    <row r="408">
      <c s="2" r="A408">
        <v>41263</v>
      </c>
      <c t="str" r="B408">
        <v/>
      </c>
    </row>
    <row r="409">
      <c s="2" r="A409">
        <v>41264</v>
      </c>
      <c t="str" r="B409">
        <v/>
      </c>
    </row>
    <row r="410">
      <c s="2" r="A410">
        <v>41267</v>
      </c>
      <c t="str" r="B410">
        <v/>
      </c>
    </row>
    <row r="411">
      <c s="2" r="A411">
        <v>41268</v>
      </c>
      <c t="str" r="B411">
        <v/>
      </c>
    </row>
    <row r="412">
      <c s="2" r="A412">
        <v>41269</v>
      </c>
      <c t="str" r="B412">
        <v/>
      </c>
    </row>
    <row r="413">
      <c s="2" r="A413">
        <v>41270</v>
      </c>
      <c t="str" r="B413">
        <v/>
      </c>
    </row>
    <row r="414">
      <c s="2" r="A414">
        <v>41271</v>
      </c>
      <c t="str" r="B414">
        <v/>
      </c>
    </row>
    <row r="415">
      <c s="2" r="A415">
        <v>41274</v>
      </c>
      <c t="str" r="B415">
        <v/>
      </c>
    </row>
    <row r="416">
      <c s="2" r="A416">
        <v>41275</v>
      </c>
      <c t="str" r="B416">
        <v/>
      </c>
    </row>
    <row r="417">
      <c s="2" r="A417">
        <v>41276</v>
      </c>
      <c t="str" r="B417">
        <v/>
      </c>
    </row>
    <row r="418">
      <c s="2" r="A418">
        <v>41277</v>
      </c>
      <c t="str" r="B418">
        <v/>
      </c>
    </row>
    <row r="419">
      <c s="2" r="A419">
        <v>41278</v>
      </c>
      <c t="str" r="B419">
        <v/>
      </c>
    </row>
    <row r="420">
      <c s="2" r="A420">
        <v>41281</v>
      </c>
      <c t="str" r="B420">
        <v/>
      </c>
    </row>
    <row r="421">
      <c s="2" r="A421">
        <v>41282</v>
      </c>
      <c t="str" r="B421">
        <v/>
      </c>
    </row>
    <row r="422">
      <c s="2" r="A422">
        <v>41283</v>
      </c>
      <c t="str" r="B422">
        <v/>
      </c>
    </row>
    <row r="423">
      <c s="2" r="A423">
        <v>41284</v>
      </c>
      <c t="str" r="B423">
        <v/>
      </c>
    </row>
    <row r="424">
      <c s="2" r="A424">
        <v>41285</v>
      </c>
      <c t="str" r="B424">
        <v/>
      </c>
    </row>
    <row r="425">
      <c s="2" r="A425">
        <v>41288</v>
      </c>
      <c t="str" r="B425">
        <v/>
      </c>
    </row>
    <row r="426">
      <c s="2" r="A426">
        <v>41289</v>
      </c>
      <c t="str" r="B426">
        <v/>
      </c>
    </row>
    <row r="427">
      <c s="2" r="A427">
        <v>41290</v>
      </c>
      <c t="str" r="B427">
        <v/>
      </c>
    </row>
    <row r="428">
      <c s="2" r="A428">
        <v>41291</v>
      </c>
      <c t="str" r="B428">
        <v/>
      </c>
    </row>
    <row r="429">
      <c s="2" r="A429">
        <v>41292</v>
      </c>
      <c t="str" r="B429">
        <v/>
      </c>
    </row>
    <row r="430">
      <c s="2" r="A430">
        <v>41295</v>
      </c>
      <c t="str" r="B430">
        <v/>
      </c>
    </row>
    <row r="431">
      <c s="2" r="A431">
        <v>41296</v>
      </c>
      <c t="str" r="B431">
        <v/>
      </c>
    </row>
    <row r="432">
      <c s="2" r="A432">
        <v>41297</v>
      </c>
      <c t="str" r="B432">
        <v/>
      </c>
    </row>
    <row r="433">
      <c s="2" r="A433">
        <v>41298</v>
      </c>
      <c t="str" r="B433">
        <v/>
      </c>
    </row>
    <row r="434">
      <c s="2" r="A434">
        <v>41299</v>
      </c>
      <c t="str" r="B434">
        <v/>
      </c>
    </row>
    <row r="435">
      <c s="2" r="A435">
        <v>41302</v>
      </c>
      <c t="str" r="B435">
        <v/>
      </c>
    </row>
    <row r="436">
      <c s="2" r="A436">
        <v>41303</v>
      </c>
      <c t="str" r="B436">
        <v/>
      </c>
    </row>
    <row r="437">
      <c s="2" r="A437">
        <v>41304</v>
      </c>
      <c t="str" r="B437">
        <v/>
      </c>
    </row>
    <row r="438">
      <c s="2" r="A438">
        <v>41305</v>
      </c>
      <c t="str" r="B438">
        <v/>
      </c>
    </row>
    <row r="439">
      <c s="2" r="A439">
        <v>41306</v>
      </c>
      <c t="str" r="B439">
        <v/>
      </c>
    </row>
    <row r="440">
      <c s="2" r="A440">
        <v>41309</v>
      </c>
      <c t="str" r="B440">
        <v/>
      </c>
    </row>
    <row r="441">
      <c s="2" r="A441">
        <v>41310</v>
      </c>
      <c t="str" r="B441">
        <v/>
      </c>
    </row>
    <row r="442">
      <c s="2" r="A442">
        <v>41311</v>
      </c>
      <c t="str" r="B442">
        <v/>
      </c>
    </row>
    <row r="443">
      <c s="2" r="A443">
        <v>41312</v>
      </c>
      <c t="str" r="B443">
        <v/>
      </c>
    </row>
    <row r="444">
      <c s="2" r="A444">
        <v>41313</v>
      </c>
      <c t="str" r="B444">
        <v/>
      </c>
    </row>
    <row r="445">
      <c s="2" r="A445">
        <v>41316</v>
      </c>
      <c t="str" r="B445">
        <v/>
      </c>
    </row>
    <row r="446">
      <c s="2" r="A446">
        <v>41317</v>
      </c>
      <c t="str" r="B446">
        <v/>
      </c>
    </row>
    <row r="447">
      <c s="2" r="A447">
        <v>41318</v>
      </c>
      <c t="str" r="B447">
        <v/>
      </c>
    </row>
    <row r="448">
      <c s="2" r="A448">
        <v>41319</v>
      </c>
      <c t="str" r="B448">
        <v/>
      </c>
    </row>
    <row r="449">
      <c s="2" r="A449">
        <v>41320</v>
      </c>
      <c t="str" r="B449">
        <v/>
      </c>
    </row>
    <row r="450">
      <c s="2" r="A450">
        <v>41323</v>
      </c>
      <c t="str" r="B450">
        <v/>
      </c>
    </row>
    <row r="451">
      <c s="2" r="A451">
        <v>41324</v>
      </c>
      <c t="str" r="B451">
        <v/>
      </c>
    </row>
    <row r="452">
      <c s="2" r="A452">
        <v>41325</v>
      </c>
      <c t="str" r="B452">
        <v/>
      </c>
    </row>
    <row r="453">
      <c s="2" r="A453">
        <v>41326</v>
      </c>
      <c t="str" r="B453">
        <v/>
      </c>
    </row>
    <row r="454">
      <c s="2" r="A454">
        <v>41327</v>
      </c>
      <c t="str" r="B454">
        <v/>
      </c>
    </row>
    <row r="455">
      <c s="2" r="A455">
        <v>41330</v>
      </c>
      <c t="str" r="B455">
        <v/>
      </c>
    </row>
    <row r="456">
      <c s="2" r="A456">
        <v>41331</v>
      </c>
      <c t="str" r="B456">
        <v/>
      </c>
    </row>
    <row r="457">
      <c s="2" r="A457">
        <v>41332</v>
      </c>
      <c t="str" r="B457">
        <v/>
      </c>
    </row>
    <row r="458">
      <c s="2" r="A458">
        <v>41333</v>
      </c>
      <c t="str" r="B458">
        <v/>
      </c>
    </row>
    <row r="459">
      <c s="2" r="A459">
        <v>41334</v>
      </c>
      <c t="str" r="B459">
        <v/>
      </c>
    </row>
    <row r="460">
      <c s="2" r="A460">
        <v>41337</v>
      </c>
      <c t="str" r="B460">
        <v/>
      </c>
    </row>
    <row r="461">
      <c s="2" r="A461">
        <v>41338</v>
      </c>
      <c t="str" r="B461">
        <v/>
      </c>
    </row>
    <row r="462">
      <c s="2" r="A462">
        <v>41339</v>
      </c>
      <c t="str" r="B462">
        <v/>
      </c>
    </row>
    <row r="463">
      <c s="2" r="A463">
        <v>41340</v>
      </c>
      <c t="str" r="B463">
        <v/>
      </c>
    </row>
    <row r="464">
      <c s="2" r="A464">
        <v>41341</v>
      </c>
      <c t="str" r="B464">
        <v/>
      </c>
    </row>
    <row r="465">
      <c s="2" r="A465">
        <v>41344</v>
      </c>
      <c t="str" r="B465">
        <v/>
      </c>
    </row>
    <row r="466">
      <c s="2" r="A466">
        <v>41345</v>
      </c>
      <c t="str" r="B466">
        <v/>
      </c>
    </row>
    <row r="467">
      <c s="2" r="A467">
        <v>41346</v>
      </c>
      <c t="str" r="B467">
        <v/>
      </c>
    </row>
    <row r="468">
      <c s="2" r="A468">
        <v>41347</v>
      </c>
      <c t="str" r="B468">
        <v/>
      </c>
    </row>
    <row r="469">
      <c s="2" r="A469">
        <v>41348</v>
      </c>
      <c t="str" r="B469">
        <v/>
      </c>
    </row>
    <row r="470">
      <c s="2" r="A470">
        <v>41351</v>
      </c>
      <c t="str" r="B470">
        <v/>
      </c>
    </row>
    <row r="471">
      <c s="2" r="A471">
        <v>41352</v>
      </c>
      <c t="str" r="B471">
        <v/>
      </c>
    </row>
    <row r="472">
      <c s="2" r="A472">
        <v>41353</v>
      </c>
      <c t="str" r="B472">
        <v/>
      </c>
    </row>
    <row r="473">
      <c s="2" r="A473">
        <v>41354</v>
      </c>
      <c t="str" r="B473">
        <v/>
      </c>
    </row>
    <row r="474">
      <c s="2" r="A474">
        <v>41355</v>
      </c>
      <c t="str" r="B474">
        <v/>
      </c>
    </row>
    <row r="475">
      <c s="2" r="A475">
        <v>41358</v>
      </c>
      <c t="str" r="B475">
        <v/>
      </c>
    </row>
    <row r="476">
      <c s="2" r="A476">
        <v>41359</v>
      </c>
      <c t="str" r="B476">
        <v/>
      </c>
    </row>
    <row r="477">
      <c s="2" r="A477">
        <v>41360</v>
      </c>
      <c t="str" r="B477">
        <v/>
      </c>
    </row>
    <row r="478">
      <c s="2" r="A478">
        <v>41361</v>
      </c>
      <c t="str" r="B478">
        <v/>
      </c>
    </row>
    <row r="479">
      <c s="2" r="A479">
        <v>41362</v>
      </c>
      <c t="str" r="B479">
        <v/>
      </c>
    </row>
    <row r="480">
      <c s="2" r="A480">
        <v>41365</v>
      </c>
      <c t="str" r="B480">
        <v/>
      </c>
    </row>
    <row r="481">
      <c s="2" r="A481">
        <v>41366</v>
      </c>
      <c t="str" r="B481">
        <v/>
      </c>
    </row>
    <row r="482">
      <c s="2" r="A482">
        <v>41367</v>
      </c>
      <c t="str" r="B482">
        <v/>
      </c>
    </row>
    <row r="483">
      <c s="2" r="A483">
        <v>41368</v>
      </c>
      <c t="str" r="B483">
        <v/>
      </c>
    </row>
    <row r="484">
      <c s="2" r="A484">
        <v>41369</v>
      </c>
      <c t="str" r="B484">
        <v/>
      </c>
    </row>
    <row r="485">
      <c s="2" r="A485">
        <v>41372</v>
      </c>
      <c t="str" r="B485">
        <v/>
      </c>
    </row>
    <row r="486">
      <c s="2" r="A486">
        <v>41373</v>
      </c>
      <c t="str" r="B486">
        <v/>
      </c>
    </row>
    <row r="487">
      <c s="2" r="A487">
        <v>41374</v>
      </c>
      <c t="str" r="B487">
        <v/>
      </c>
    </row>
    <row r="488">
      <c s="2" r="A488">
        <v>41375</v>
      </c>
      <c t="str" r="B488">
        <v/>
      </c>
    </row>
    <row r="489">
      <c s="2" r="A489">
        <v>41376</v>
      </c>
      <c t="str" r="B489">
        <v/>
      </c>
    </row>
    <row r="490">
      <c s="2" r="A490">
        <v>41379</v>
      </c>
      <c t="str" r="B490">
        <v/>
      </c>
    </row>
    <row r="491">
      <c s="2" r="A491">
        <v>41380</v>
      </c>
      <c t="str" r="B491">
        <v/>
      </c>
    </row>
    <row r="492">
      <c s="2" r="A492">
        <v>41381</v>
      </c>
      <c t="str" r="B492">
        <v/>
      </c>
    </row>
    <row r="493">
      <c s="2" r="A493">
        <v>41382</v>
      </c>
      <c t="str" r="B493">
        <v/>
      </c>
    </row>
    <row r="494">
      <c s="2" r="A494">
        <v>41383</v>
      </c>
      <c t="str" r="B494">
        <v/>
      </c>
    </row>
    <row r="495">
      <c s="2" r="A495">
        <v>41386</v>
      </c>
      <c t="str" r="B495">
        <v/>
      </c>
    </row>
    <row r="496">
      <c s="2" r="A496">
        <v>41387</v>
      </c>
      <c t="str" r="B496">
        <v/>
      </c>
    </row>
    <row r="497">
      <c s="2" r="A497">
        <v>41388</v>
      </c>
      <c t="str" r="B497">
        <v/>
      </c>
    </row>
    <row r="498">
      <c s="2" r="A498">
        <v>41389</v>
      </c>
      <c t="str" r="B498">
        <v/>
      </c>
    </row>
    <row r="499">
      <c s="2" r="A499">
        <v>41390</v>
      </c>
      <c t="str" r="B499">
        <v/>
      </c>
    </row>
    <row r="500">
      <c s="2" r="A500">
        <v>41393</v>
      </c>
      <c t="str" r="B500">
        <v/>
      </c>
    </row>
    <row r="501">
      <c s="2" r="A501">
        <v>41394</v>
      </c>
      <c t="str" r="B501">
        <v/>
      </c>
    </row>
    <row r="502">
      <c s="2" r="A502">
        <v>41395</v>
      </c>
      <c t="str" r="B502">
        <v/>
      </c>
    </row>
    <row r="503">
      <c s="2" r="A503">
        <v>41396</v>
      </c>
      <c t="str" r="B503">
        <v/>
      </c>
    </row>
    <row r="504">
      <c s="2" r="A504">
        <v>41397</v>
      </c>
      <c t="str" r="B504">
        <v/>
      </c>
    </row>
    <row r="505">
      <c s="2" r="A505">
        <v>41400</v>
      </c>
      <c t="str" r="B505">
        <v/>
      </c>
    </row>
    <row r="506">
      <c s="2" r="A506">
        <v>41401</v>
      </c>
      <c t="str" r="B506">
        <v/>
      </c>
    </row>
    <row r="507">
      <c s="2" r="A507">
        <v>41402</v>
      </c>
      <c t="str" r="B507">
        <v/>
      </c>
    </row>
    <row r="508">
      <c s="2" r="A508">
        <v>41403</v>
      </c>
      <c t="str" r="B508">
        <v/>
      </c>
    </row>
    <row r="509">
      <c s="2" r="A509">
        <v>41404</v>
      </c>
      <c t="str" r="B509">
        <v/>
      </c>
    </row>
    <row r="510">
      <c s="2" r="A510">
        <v>41407</v>
      </c>
      <c t="str" r="B510">
        <v/>
      </c>
    </row>
    <row r="511">
      <c s="2" r="A511">
        <v>41408</v>
      </c>
      <c t="str" r="B511">
        <v/>
      </c>
    </row>
    <row r="512">
      <c s="2" r="A512">
        <v>41409</v>
      </c>
      <c t="str" r="B512">
        <v/>
      </c>
    </row>
    <row r="513">
      <c s="2" r="A513">
        <v>41410</v>
      </c>
      <c t="str" r="B513">
        <v/>
      </c>
    </row>
    <row r="514">
      <c s="2" r="A514">
        <v>41411</v>
      </c>
      <c t="str" r="B514">
        <v/>
      </c>
    </row>
    <row r="515">
      <c s="2" r="A515">
        <v>41414</v>
      </c>
      <c t="str" r="B515">
        <v/>
      </c>
    </row>
    <row r="516">
      <c s="2" r="A516">
        <v>41415</v>
      </c>
      <c t="str" r="B516">
        <v/>
      </c>
    </row>
    <row r="517">
      <c s="2" r="A517">
        <v>41416</v>
      </c>
      <c t="str" r="B517">
        <v/>
      </c>
    </row>
    <row r="518">
      <c s="2" r="A518">
        <v>41417</v>
      </c>
      <c t="str" r="B518">
        <v/>
      </c>
    </row>
    <row r="519">
      <c s="2" r="A519">
        <v>41418</v>
      </c>
      <c t="str" r="B519">
        <v/>
      </c>
    </row>
    <row r="520">
      <c s="2" r="A520">
        <v>41421</v>
      </c>
      <c t="str" r="B520">
        <v/>
      </c>
    </row>
    <row r="521">
      <c s="2" r="A521">
        <v>41422</v>
      </c>
      <c t="str" r="B521">
        <v/>
      </c>
    </row>
    <row r="522">
      <c s="2" r="A522">
        <v>41423</v>
      </c>
      <c t="str" r="B522">
        <v/>
      </c>
    </row>
    <row r="523">
      <c s="2" r="A523">
        <v>41424</v>
      </c>
      <c t="str" r="B523">
        <v/>
      </c>
    </row>
    <row r="524">
      <c s="2" r="A524">
        <v>41425</v>
      </c>
      <c t="str" r="B524">
        <v/>
      </c>
    </row>
    <row r="525">
      <c s="2" r="A525">
        <v>41428</v>
      </c>
      <c t="str" r="B525">
        <v/>
      </c>
    </row>
    <row r="526">
      <c s="2" r="A526">
        <v>41429</v>
      </c>
      <c t="str" r="B526">
        <v/>
      </c>
    </row>
    <row r="527">
      <c s="2" r="A527">
        <v>41430</v>
      </c>
      <c t="str" r="B527">
        <v/>
      </c>
    </row>
    <row r="528">
      <c s="2" r="A528">
        <v>41431</v>
      </c>
      <c t="str" r="B528">
        <v/>
      </c>
    </row>
    <row r="529">
      <c s="2" r="A529">
        <v>41432</v>
      </c>
      <c t="str" r="B529">
        <v/>
      </c>
    </row>
    <row r="530">
      <c s="2" r="A530">
        <v>41435</v>
      </c>
      <c t="str" r="B530">
        <v/>
      </c>
    </row>
    <row r="531">
      <c s="2" r="A531">
        <v>41436</v>
      </c>
      <c t="str" r="B531">
        <v/>
      </c>
    </row>
    <row r="532">
      <c s="2" r="A532">
        <v>41437</v>
      </c>
      <c t="str" r="B532">
        <v/>
      </c>
    </row>
    <row r="533">
      <c s="2" r="A533">
        <v>41438</v>
      </c>
      <c t="str" r="B533">
        <v/>
      </c>
    </row>
    <row r="534">
      <c s="2" r="A534">
        <v>41439</v>
      </c>
      <c t="str" r="B534">
        <v/>
      </c>
    </row>
    <row r="535">
      <c s="2" r="A535">
        <v>41442</v>
      </c>
      <c t="str" r="B535">
        <v/>
      </c>
    </row>
    <row r="536">
      <c s="2" r="A536">
        <v>41443</v>
      </c>
      <c t="str" r="B536">
        <v/>
      </c>
    </row>
    <row r="537">
      <c s="2" r="A537">
        <v>41444</v>
      </c>
      <c t="str" r="B537">
        <v/>
      </c>
    </row>
    <row r="538">
      <c s="2" r="A538">
        <v>41445</v>
      </c>
      <c t="str" r="B538">
        <v/>
      </c>
    </row>
    <row r="539">
      <c s="2" r="A539">
        <v>41446</v>
      </c>
      <c t="str" r="B539">
        <v/>
      </c>
    </row>
    <row r="540">
      <c s="2" r="A540">
        <v>41449</v>
      </c>
      <c t="str" r="B540">
        <v/>
      </c>
    </row>
    <row r="541">
      <c s="2" r="A541">
        <v>41450</v>
      </c>
      <c t="str" r="B541">
        <v/>
      </c>
    </row>
    <row r="542">
      <c s="2" r="A542">
        <v>41451</v>
      </c>
      <c t="str" r="B542">
        <v/>
      </c>
    </row>
    <row r="543">
      <c s="2" r="A543">
        <v>41452</v>
      </c>
      <c t="str" r="B543">
        <v/>
      </c>
    </row>
    <row r="544">
      <c s="2" r="A544">
        <v>41453</v>
      </c>
      <c t="str" r="B544">
        <v/>
      </c>
    </row>
    <row r="545">
      <c s="2" r="A545">
        <v>41456</v>
      </c>
      <c t="str" r="B545">
        <v/>
      </c>
    </row>
    <row r="546">
      <c s="2" r="A546">
        <v>41457</v>
      </c>
      <c t="str" r="B546">
        <v/>
      </c>
    </row>
    <row r="547">
      <c s="2" r="A547">
        <v>41458</v>
      </c>
      <c t="str" r="B547">
        <v/>
      </c>
    </row>
    <row r="548">
      <c s="2" r="A548">
        <v>41459</v>
      </c>
      <c t="str" r="B548">
        <v/>
      </c>
    </row>
    <row r="549">
      <c s="2" r="A549">
        <v>41460</v>
      </c>
      <c t="str" r="B549">
        <v/>
      </c>
    </row>
    <row r="550">
      <c s="2" r="A550">
        <v>41463</v>
      </c>
      <c t="str" r="B550">
        <v/>
      </c>
    </row>
    <row r="551">
      <c s="2" r="A551">
        <v>41464</v>
      </c>
      <c t="str" r="B551">
        <v/>
      </c>
    </row>
    <row r="552">
      <c s="2" r="A552">
        <v>41465</v>
      </c>
      <c t="str" r="B552">
        <v/>
      </c>
    </row>
    <row r="553">
      <c s="2" r="A553">
        <v>41466</v>
      </c>
      <c t="str" r="B553">
        <v/>
      </c>
    </row>
    <row r="554">
      <c s="2" r="A554">
        <v>41467</v>
      </c>
      <c t="str" r="B554">
        <v/>
      </c>
    </row>
    <row r="555">
      <c s="2" r="A555">
        <v>41470</v>
      </c>
      <c t="str" r="B555">
        <v/>
      </c>
    </row>
    <row r="556">
      <c s="2" r="A556">
        <v>41471</v>
      </c>
      <c t="str" r="B556">
        <v/>
      </c>
    </row>
    <row r="557">
      <c s="2" r="A557">
        <v>41472</v>
      </c>
      <c t="str" r="B557">
        <v/>
      </c>
    </row>
    <row r="558">
      <c s="2" r="A558">
        <v>41473</v>
      </c>
      <c t="str" r="B558">
        <v/>
      </c>
    </row>
    <row r="559">
      <c s="2" r="A559">
        <v>41474</v>
      </c>
      <c t="str" r="B559">
        <v/>
      </c>
    </row>
    <row r="560">
      <c s="2" r="A560">
        <v>41477</v>
      </c>
      <c t="str" r="B560">
        <v/>
      </c>
    </row>
    <row r="561">
      <c s="2" r="A561">
        <v>41478</v>
      </c>
      <c t="str" r="B561">
        <v/>
      </c>
    </row>
    <row r="562">
      <c s="2" r="A562">
        <v>41479</v>
      </c>
      <c t="str" r="B562">
        <v/>
      </c>
    </row>
    <row r="563">
      <c s="2" r="A563">
        <v>41480</v>
      </c>
      <c t="str" r="B563">
        <v/>
      </c>
    </row>
    <row r="564">
      <c s="2" r="A564">
        <v>41481</v>
      </c>
      <c t="str" r="B564">
        <v/>
      </c>
    </row>
    <row r="565">
      <c s="2" r="A565">
        <v>41484</v>
      </c>
      <c t="str" r="B565">
        <v/>
      </c>
    </row>
    <row r="566">
      <c s="2" r="A566">
        <v>41485</v>
      </c>
      <c t="str" r="B566">
        <v/>
      </c>
    </row>
    <row r="567">
      <c s="2" r="A567">
        <v>41486</v>
      </c>
      <c t="str" r="B567">
        <v/>
      </c>
    </row>
    <row r="568">
      <c s="2" r="A568">
        <v>41487</v>
      </c>
      <c t="str" r="B568">
        <v/>
      </c>
    </row>
    <row r="569">
      <c s="2" r="A569">
        <v>41488</v>
      </c>
      <c t="str" r="B569">
        <v/>
      </c>
    </row>
    <row r="570">
      <c s="2" r="A570">
        <v>41491</v>
      </c>
      <c t="str" r="B570">
        <v/>
      </c>
    </row>
    <row r="571">
      <c s="2" r="A571">
        <v>41492</v>
      </c>
      <c t="str" r="B571">
        <v/>
      </c>
    </row>
    <row r="572">
      <c s="2" r="A572">
        <v>41493</v>
      </c>
      <c t="str" r="B572">
        <v/>
      </c>
    </row>
    <row r="573">
      <c s="2" r="A573">
        <v>41494</v>
      </c>
      <c t="str" r="B573">
        <v/>
      </c>
    </row>
    <row r="574">
      <c s="2" r="A574">
        <v>41495</v>
      </c>
      <c t="str" r="B574">
        <v/>
      </c>
    </row>
    <row r="575">
      <c s="2" r="A575">
        <v>41498</v>
      </c>
      <c t="str" r="B575">
        <v/>
      </c>
    </row>
    <row r="576">
      <c s="2" r="A576">
        <v>41499</v>
      </c>
      <c t="str" r="B576">
        <v/>
      </c>
    </row>
    <row r="577">
      <c s="2" r="A577">
        <v>41500</v>
      </c>
      <c t="str" r="B577">
        <v/>
      </c>
    </row>
    <row r="578">
      <c s="2" r="A578">
        <v>41501</v>
      </c>
      <c t="str" r="B578">
        <v/>
      </c>
    </row>
    <row r="579">
      <c s="2" r="A579">
        <v>41502</v>
      </c>
      <c t="str" r="B579">
        <v/>
      </c>
    </row>
    <row r="580">
      <c s="2" r="A580">
        <v>41505</v>
      </c>
      <c t="str" r="B580">
        <v/>
      </c>
    </row>
    <row r="581">
      <c s="2" r="A581">
        <v>41506</v>
      </c>
      <c t="str" r="B581">
        <v/>
      </c>
    </row>
    <row r="582">
      <c s="2" r="A582">
        <v>41507</v>
      </c>
      <c t="str" r="B582">
        <v/>
      </c>
    </row>
    <row r="583">
      <c s="2" r="A583">
        <v>41508</v>
      </c>
      <c t="str" r="B583">
        <v/>
      </c>
    </row>
    <row r="584">
      <c s="2" r="A584">
        <v>41509</v>
      </c>
      <c t="str" r="B584">
        <v/>
      </c>
    </row>
    <row r="585">
      <c s="2" r="A585">
        <v>41512</v>
      </c>
      <c t="str" r="B585">
        <v/>
      </c>
    </row>
    <row r="586">
      <c s="2" r="A586">
        <v>41513</v>
      </c>
      <c t="str" r="B586">
        <v/>
      </c>
    </row>
    <row r="587">
      <c s="2" r="A587">
        <v>41514</v>
      </c>
      <c t="str" r="B587">
        <v/>
      </c>
    </row>
    <row r="588">
      <c s="2" r="A588">
        <v>41515</v>
      </c>
      <c t="str" r="B588">
        <v/>
      </c>
    </row>
    <row r="589">
      <c s="2" r="A589">
        <v>41516</v>
      </c>
      <c t="str" r="B589">
        <v/>
      </c>
    </row>
    <row r="590">
      <c s="2" r="A590">
        <v>41519</v>
      </c>
      <c t="str" r="B590">
        <v/>
      </c>
    </row>
    <row r="591">
      <c s="2" r="A591">
        <v>41520</v>
      </c>
      <c t="str" r="B591">
        <v/>
      </c>
    </row>
    <row r="592">
      <c s="2" r="A592">
        <v>41521</v>
      </c>
      <c t="str" r="B592">
        <v/>
      </c>
    </row>
    <row r="593">
      <c s="2" r="A593">
        <v>41522</v>
      </c>
      <c t="str" r="B593">
        <v/>
      </c>
    </row>
    <row r="594">
      <c s="2" r="A594">
        <v>41523</v>
      </c>
      <c t="str" r="B594">
        <v/>
      </c>
    </row>
    <row r="595">
      <c s="2" r="A595">
        <v>41526</v>
      </c>
      <c t="str" r="B595">
        <v/>
      </c>
    </row>
    <row r="596">
      <c s="2" r="A596">
        <v>41527</v>
      </c>
      <c t="str" r="B596">
        <v/>
      </c>
    </row>
    <row r="597">
      <c s="2" r="A597">
        <v>41528</v>
      </c>
      <c t="str" r="B597">
        <v/>
      </c>
    </row>
    <row r="598">
      <c s="2" r="A598">
        <v>41529</v>
      </c>
      <c t="str" r="B598">
        <v/>
      </c>
    </row>
    <row r="599">
      <c s="2" r="A599">
        <v>41530</v>
      </c>
      <c t="str" r="B599">
        <v/>
      </c>
    </row>
    <row r="600">
      <c s="2" r="A600">
        <v>41533</v>
      </c>
      <c t="str" r="B600">
        <v/>
      </c>
    </row>
    <row r="601">
      <c s="2" r="A601">
        <v>41534</v>
      </c>
      <c t="str" r="B601">
        <v/>
      </c>
    </row>
    <row r="602">
      <c s="2" r="A602">
        <v>41535</v>
      </c>
      <c t="str" r="B602">
        <v/>
      </c>
    </row>
    <row r="603">
      <c s="2" r="A603">
        <v>41536</v>
      </c>
      <c t="str" r="B603">
        <v/>
      </c>
    </row>
    <row r="604">
      <c s="2" r="A604">
        <v>41537</v>
      </c>
      <c t="str" r="B604">
        <v/>
      </c>
    </row>
    <row r="605">
      <c s="2" r="A605">
        <v>41540</v>
      </c>
      <c t="str" r="B605">
        <v/>
      </c>
    </row>
    <row r="606">
      <c s="2" r="A606">
        <v>41541</v>
      </c>
      <c t="str" r="B606">
        <v/>
      </c>
    </row>
    <row r="607">
      <c s="2" r="A607">
        <v>41542</v>
      </c>
      <c t="str" r="B607">
        <v/>
      </c>
    </row>
    <row r="608">
      <c s="2" r="A608">
        <v>41543</v>
      </c>
      <c t="str" r="B608">
        <v/>
      </c>
    </row>
    <row r="609">
      <c s="2" r="A609">
        <v>41544</v>
      </c>
      <c t="str" r="B609">
        <v/>
      </c>
    </row>
    <row r="610">
      <c s="2" r="A610">
        <v>41547</v>
      </c>
      <c t="str" r="B610">
        <v/>
      </c>
    </row>
    <row r="611">
      <c s="2" r="A611">
        <v>41548</v>
      </c>
      <c t="str" r="B611">
        <v/>
      </c>
    </row>
    <row r="612">
      <c s="2" r="A612">
        <v>41549</v>
      </c>
      <c t="str" r="B612">
        <v/>
      </c>
    </row>
    <row r="613">
      <c s="2" r="A613">
        <v>41550</v>
      </c>
      <c t="str" r="B613">
        <v/>
      </c>
    </row>
    <row r="614">
      <c s="2" r="A614">
        <v>41551</v>
      </c>
      <c t="str" r="B614">
        <v/>
      </c>
    </row>
    <row r="615">
      <c s="2" r="A615">
        <v>41554</v>
      </c>
      <c t="str" r="B615">
        <v/>
      </c>
    </row>
    <row r="616">
      <c s="2" r="A616">
        <v>41555</v>
      </c>
      <c t="str" r="B616">
        <v/>
      </c>
    </row>
    <row r="617">
      <c s="2" r="A617">
        <v>41556</v>
      </c>
      <c t="str" r="B617">
        <v/>
      </c>
    </row>
    <row r="618">
      <c s="2" r="A618">
        <v>41557</v>
      </c>
      <c t="str" r="B618">
        <v/>
      </c>
    </row>
    <row r="619">
      <c s="2" r="A619">
        <v>41558</v>
      </c>
      <c t="str" r="B619">
        <v/>
      </c>
    </row>
    <row r="620">
      <c s="2" r="A620">
        <v>41561</v>
      </c>
      <c t="str" r="B620">
        <v/>
      </c>
    </row>
    <row r="621">
      <c s="2" r="A621">
        <v>41562</v>
      </c>
      <c t="str" r="B621">
        <v/>
      </c>
    </row>
    <row r="622">
      <c s="2" r="A622">
        <v>41563</v>
      </c>
      <c t="str" r="B622">
        <v/>
      </c>
    </row>
    <row r="623">
      <c s="2" r="A623">
        <v>41564</v>
      </c>
      <c t="str" r="B623">
        <v/>
      </c>
    </row>
    <row r="624">
      <c s="2" r="A624">
        <v>41565</v>
      </c>
      <c t="str" r="B624">
        <v/>
      </c>
    </row>
    <row r="625">
      <c s="2" r="A625">
        <v>41568</v>
      </c>
      <c t="str" r="B625">
        <v/>
      </c>
    </row>
    <row r="626">
      <c s="2" r="A626">
        <v>41569</v>
      </c>
      <c t="str" r="B626">
        <v/>
      </c>
    </row>
    <row r="627">
      <c s="2" r="A627">
        <v>41570</v>
      </c>
      <c t="str" r="B627">
        <v/>
      </c>
    </row>
    <row r="628">
      <c s="2" r="A628">
        <v>41571</v>
      </c>
      <c t="str" r="B628">
        <v/>
      </c>
    </row>
    <row r="629">
      <c s="2" r="A629">
        <v>41572</v>
      </c>
      <c t="str" r="B629">
        <v/>
      </c>
    </row>
    <row r="630">
      <c s="2" r="A630">
        <v>41575</v>
      </c>
      <c t="str" r="B630">
        <v/>
      </c>
    </row>
    <row r="631">
      <c s="2" r="A631">
        <v>41576</v>
      </c>
      <c t="str" r="B631">
        <v/>
      </c>
    </row>
    <row r="632">
      <c s="2" r="A632">
        <v>41577</v>
      </c>
      <c t="str" r="B632">
        <v/>
      </c>
    </row>
    <row r="633">
      <c s="2" r="A633">
        <v>41578</v>
      </c>
      <c t="str" r="B633">
        <v/>
      </c>
    </row>
    <row r="634">
      <c s="2" r="A634">
        <v>41579</v>
      </c>
      <c t="str" r="B634">
        <v/>
      </c>
    </row>
    <row r="635">
      <c s="2" r="A635">
        <v>41582</v>
      </c>
      <c t="str" r="B635">
        <v/>
      </c>
    </row>
    <row r="636">
      <c s="2" r="A636">
        <v>41583</v>
      </c>
      <c t="str" r="B636">
        <v/>
      </c>
    </row>
    <row r="637">
      <c s="2" r="A637">
        <v>41584</v>
      </c>
      <c t="str" r="B637">
        <v/>
      </c>
    </row>
    <row r="638">
      <c s="2" r="A638">
        <v>41585</v>
      </c>
      <c t="str" r="B638">
        <v/>
      </c>
    </row>
    <row r="639">
      <c s="2" r="A639">
        <v>41586</v>
      </c>
      <c t="str" r="B639">
        <v/>
      </c>
    </row>
    <row r="640">
      <c s="2" r="A640">
        <v>41589</v>
      </c>
      <c t="str" r="B640">
        <v/>
      </c>
    </row>
    <row r="641">
      <c s="2" r="A641">
        <v>41590</v>
      </c>
      <c t="str" r="B641">
        <v/>
      </c>
    </row>
    <row r="642">
      <c s="2" r="A642">
        <v>41591</v>
      </c>
      <c t="str" r="B642">
        <v/>
      </c>
    </row>
    <row r="643">
      <c s="2" r="A643">
        <v>41592</v>
      </c>
      <c t="str" r="B643">
        <v/>
      </c>
    </row>
    <row r="644">
      <c s="2" r="A644">
        <v>41593</v>
      </c>
      <c t="str" r="B644">
        <v/>
      </c>
    </row>
    <row r="645">
      <c s="2" r="A645">
        <v>41596</v>
      </c>
      <c t="str" r="B645">
        <v/>
      </c>
    </row>
    <row r="646">
      <c s="2" r="A646">
        <v>41597</v>
      </c>
      <c t="str" r="B646">
        <v/>
      </c>
    </row>
    <row r="647">
      <c s="2" r="A647">
        <v>41598</v>
      </c>
      <c t="str" r="B647">
        <v/>
      </c>
    </row>
    <row r="648">
      <c s="2" r="A648">
        <v>41599</v>
      </c>
      <c t="str" r="B648">
        <v/>
      </c>
    </row>
    <row r="649">
      <c s="2" r="A649">
        <v>41600</v>
      </c>
      <c t="str" r="B649">
        <v/>
      </c>
    </row>
    <row r="650">
      <c s="2" r="A650">
        <v>41603</v>
      </c>
      <c t="str" r="B650">
        <v/>
      </c>
    </row>
    <row r="651">
      <c s="2" r="A651">
        <v>41604</v>
      </c>
      <c t="str" r="B651">
        <v/>
      </c>
    </row>
    <row r="652">
      <c s="2" r="A652">
        <v>41605</v>
      </c>
      <c t="str" r="B652">
        <v/>
      </c>
    </row>
    <row r="653">
      <c s="2" r="A653">
        <v>41606</v>
      </c>
      <c t="str" r="B653">
        <v/>
      </c>
    </row>
    <row r="654">
      <c s="2" r="A654">
        <v>41607</v>
      </c>
      <c t="str" r="B654">
        <v/>
      </c>
    </row>
    <row r="655">
      <c s="2" r="A655">
        <v>41610</v>
      </c>
      <c t="str" r="B655">
        <v/>
      </c>
    </row>
    <row r="656">
      <c s="2" r="A656">
        <v>41611</v>
      </c>
      <c t="str" r="B656">
        <v/>
      </c>
    </row>
    <row r="657">
      <c s="2" r="A657">
        <v>41612</v>
      </c>
      <c t="str" r="B657">
        <v/>
      </c>
    </row>
    <row r="658">
      <c s="2" r="A658">
        <v>41613</v>
      </c>
      <c t="str" r="B658">
        <v/>
      </c>
    </row>
    <row r="659">
      <c s="2" r="A659">
        <v>41614</v>
      </c>
      <c t="str" r="B659">
        <v/>
      </c>
    </row>
    <row r="660">
      <c s="2" r="A660">
        <v>41617</v>
      </c>
      <c t="str" r="B660">
        <v/>
      </c>
    </row>
    <row r="661">
      <c s="2" r="A661">
        <v>41618</v>
      </c>
      <c t="str" r="B661">
        <v/>
      </c>
    </row>
    <row r="662">
      <c s="2" r="A662">
        <v>41619</v>
      </c>
      <c t="str" r="B662">
        <v/>
      </c>
    </row>
    <row r="663">
      <c s="2" r="A663">
        <v>41620</v>
      </c>
      <c t="str" r="B663">
        <v/>
      </c>
    </row>
    <row r="664">
      <c s="2" r="A664">
        <v>41621</v>
      </c>
      <c t="str" r="B664">
        <v/>
      </c>
    </row>
    <row r="665">
      <c s="2" r="A665">
        <v>41624</v>
      </c>
      <c t="str" r="B665">
        <v/>
      </c>
    </row>
    <row r="666">
      <c s="2" r="A666">
        <v>41625</v>
      </c>
      <c t="str" r="B666">
        <v/>
      </c>
    </row>
    <row r="667">
      <c s="2" r="A667">
        <v>41626</v>
      </c>
      <c t="str" r="B667">
        <v/>
      </c>
    </row>
    <row r="668">
      <c s="2" r="A668">
        <v>41627</v>
      </c>
      <c t="str" r="B668">
        <v/>
      </c>
    </row>
    <row r="669">
      <c s="2" r="A669">
        <v>41628</v>
      </c>
      <c t="str" r="B669">
        <v/>
      </c>
    </row>
    <row r="670">
      <c s="2" r="A670">
        <v>41631</v>
      </c>
      <c t="str" r="B670">
        <v/>
      </c>
    </row>
    <row r="671">
      <c s="2" r="A671">
        <v>41632</v>
      </c>
      <c t="str" r="B671">
        <v/>
      </c>
    </row>
    <row r="672">
      <c s="2" r="A672">
        <v>41633</v>
      </c>
      <c t="str" r="B672">
        <v/>
      </c>
    </row>
    <row r="673">
      <c s="2" r="A673">
        <v>41634</v>
      </c>
      <c t="str" r="B673">
        <v/>
      </c>
    </row>
    <row r="674">
      <c s="2" r="A674">
        <v>41635</v>
      </c>
      <c t="str" r="B674">
        <v/>
      </c>
    </row>
    <row r="675">
      <c s="2" r="A675">
        <v>41638</v>
      </c>
      <c t="str" r="B675">
        <v/>
      </c>
    </row>
    <row r="676">
      <c s="2" r="A676">
        <v>41639</v>
      </c>
      <c t="str" r="B676">
        <v/>
      </c>
    </row>
    <row r="677">
      <c s="2" r="A677">
        <v>41640</v>
      </c>
      <c t="str" r="B677">
        <v/>
      </c>
    </row>
    <row r="678">
      <c s="2" r="A678">
        <v>41641</v>
      </c>
      <c t="str" r="B678">
        <v/>
      </c>
    </row>
    <row r="679">
      <c s="2" r="A679">
        <v>41642</v>
      </c>
      <c t="str" r="B679">
        <v/>
      </c>
    </row>
    <row r="680">
      <c s="2" r="A680">
        <v>41645</v>
      </c>
      <c t="str" r="B680">
        <v/>
      </c>
    </row>
    <row r="681">
      <c s="2" r="A681">
        <v>41646</v>
      </c>
      <c t="str" r="B681">
        <v/>
      </c>
    </row>
    <row r="682">
      <c s="2" r="A682">
        <v>41647</v>
      </c>
      <c t="str" r="B682">
        <v/>
      </c>
    </row>
    <row r="683">
      <c s="2" r="A683">
        <v>41648</v>
      </c>
      <c t="str" r="B683">
        <v/>
      </c>
    </row>
    <row r="684">
      <c s="2" r="A684">
        <v>41649</v>
      </c>
      <c t="str" r="B684">
        <v/>
      </c>
    </row>
    <row r="685">
      <c s="2" r="A685">
        <v>41652</v>
      </c>
      <c t="str" r="B685">
        <v/>
      </c>
    </row>
    <row r="686">
      <c s="2" r="A686">
        <v>41653</v>
      </c>
      <c t="str" r="B686">
        <v/>
      </c>
    </row>
    <row r="687">
      <c s="2" r="A687">
        <v>41289</v>
      </c>
      <c t="str" r="B687">
        <v/>
      </c>
    </row>
    <row r="688">
      <c s="2" r="A688">
        <v>41655</v>
      </c>
      <c t="str" r="B688">
        <v/>
      </c>
    </row>
    <row r="689">
      <c s="2" r="A689">
        <v>41656</v>
      </c>
      <c t="str" r="B689">
        <v/>
      </c>
    </row>
    <row r="690">
      <c s="2" r="A690">
        <v>41659</v>
      </c>
      <c t="str" r="B690">
        <v/>
      </c>
    </row>
    <row r="691">
      <c s="2" r="A691">
        <v>41660</v>
      </c>
      <c t="str" r="B691">
        <v/>
      </c>
    </row>
    <row r="692">
      <c s="2" r="A692">
        <v>41661</v>
      </c>
      <c t="str" r="B692">
        <v/>
      </c>
    </row>
    <row r="693">
      <c s="2" r="A693">
        <v>41662</v>
      </c>
      <c t="str" r="B693">
        <v/>
      </c>
    </row>
    <row r="694">
      <c s="2" r="A694">
        <v>41663</v>
      </c>
      <c t="str" r="B694">
        <v/>
      </c>
    </row>
    <row r="695">
      <c s="2" r="A695">
        <v>41666</v>
      </c>
      <c t="str" r="B695">
        <v/>
      </c>
    </row>
    <row r="696">
      <c s="2" r="A696">
        <v>41667</v>
      </c>
      <c t="str" r="B696">
        <v/>
      </c>
    </row>
    <row r="697">
      <c s="2" r="A697">
        <v>41668</v>
      </c>
      <c t="str" r="B697">
        <v/>
      </c>
    </row>
    <row r="698">
      <c s="2" r="A698">
        <v>41669</v>
      </c>
      <c t="str" r="B698">
        <v/>
      </c>
    </row>
    <row r="699">
      <c s="2" r="A699">
        <v>41670</v>
      </c>
      <c t="str" r="B699">
        <v/>
      </c>
    </row>
    <row r="700">
      <c s="2" r="A700">
        <v>41673</v>
      </c>
      <c t="str" r="B700">
        <v/>
      </c>
    </row>
    <row r="701">
      <c s="2" r="A701">
        <v>41674</v>
      </c>
      <c t="str" r="B701">
        <v/>
      </c>
    </row>
    <row r="702">
      <c s="2" r="A702">
        <v>41675</v>
      </c>
      <c t="str" r="B702">
        <v/>
      </c>
    </row>
    <row r="703">
      <c s="2" r="A703">
        <v>41676</v>
      </c>
      <c t="str" r="B703">
        <v/>
      </c>
    </row>
    <row r="704">
      <c s="2" r="A704">
        <v>41677</v>
      </c>
      <c t="str" r="B704">
        <v/>
      </c>
    </row>
    <row r="705">
      <c s="2" r="A705">
        <v>41680</v>
      </c>
      <c t="str" r="B705">
        <v/>
      </c>
    </row>
    <row r="706">
      <c s="2" r="A706">
        <v>41681</v>
      </c>
      <c t="str" r="B706">
        <v/>
      </c>
    </row>
    <row r="707">
      <c s="2" r="A707">
        <v>41682</v>
      </c>
      <c t="str" r="B707">
        <v/>
      </c>
    </row>
    <row r="708">
      <c s="2" r="A708">
        <v>41683</v>
      </c>
      <c t="str" r="B708">
        <v/>
      </c>
    </row>
    <row r="709">
      <c s="2" r="A709">
        <v>41684</v>
      </c>
      <c t="str" r="B709">
        <v/>
      </c>
    </row>
    <row r="710">
      <c s="2" r="A710">
        <v>41687</v>
      </c>
      <c t="str" r="B710">
        <v/>
      </c>
    </row>
    <row r="711">
      <c s="2" r="A711">
        <v>41688</v>
      </c>
      <c t="str" r="B711">
        <v/>
      </c>
    </row>
    <row r="712">
      <c s="2" r="A712">
        <v>41689</v>
      </c>
      <c t="str" r="B712">
        <v/>
      </c>
    </row>
    <row r="713">
      <c s="2" r="A713">
        <v>41690</v>
      </c>
      <c t="str" r="B713">
        <v/>
      </c>
    </row>
    <row r="714">
      <c s="2" r="A714">
        <v>41691</v>
      </c>
      <c t="str" r="B714">
        <v/>
      </c>
    </row>
    <row r="715">
      <c s="2" r="A715">
        <v>41694</v>
      </c>
      <c t="str" r="B715">
        <v/>
      </c>
    </row>
    <row r="716">
      <c s="2" r="A716">
        <v>41695</v>
      </c>
      <c t="str" r="B716">
        <v/>
      </c>
    </row>
    <row r="717">
      <c s="2" r="A717">
        <v>41696</v>
      </c>
      <c t="str" r="B717">
        <v/>
      </c>
    </row>
    <row r="718">
      <c s="2" r="A718">
        <v>41697</v>
      </c>
      <c t="str" r="B718">
        <v/>
      </c>
    </row>
    <row r="719">
      <c s="2" r="A719">
        <v>41698</v>
      </c>
      <c t="str" r="B719">
        <v/>
      </c>
    </row>
    <row r="720">
      <c s="2" r="A720">
        <v>41701</v>
      </c>
      <c t="str" r="B720">
        <v/>
      </c>
    </row>
    <row r="721">
      <c s="2" r="A721">
        <v>41702</v>
      </c>
      <c t="str" r="B721">
        <v/>
      </c>
    </row>
    <row r="722">
      <c s="2" r="A722">
        <v>41703</v>
      </c>
      <c t="str" r="B722">
        <v/>
      </c>
    </row>
    <row r="723">
      <c s="2" r="A723">
        <v>41704</v>
      </c>
      <c t="str" r="B723">
        <v/>
      </c>
    </row>
    <row r="724">
      <c s="2" r="A724">
        <v>41705</v>
      </c>
      <c t="str" r="B724">
        <v/>
      </c>
    </row>
    <row r="725">
      <c s="2" r="A725">
        <v>41708</v>
      </c>
      <c t="str" r="B725">
        <v/>
      </c>
    </row>
    <row r="726">
      <c s="2" r="A726">
        <v>41709</v>
      </c>
      <c t="str" r="B726">
        <v/>
      </c>
    </row>
    <row r="727">
      <c s="2" r="A727">
        <v>41710</v>
      </c>
      <c t="str" r="B727">
        <v/>
      </c>
    </row>
    <row r="728">
      <c s="2" r="A728">
        <v>41711</v>
      </c>
      <c t="str" r="B728">
        <v/>
      </c>
    </row>
    <row r="729">
      <c s="2" r="A729">
        <v>41712</v>
      </c>
      <c t="str" r="B729">
        <v/>
      </c>
    </row>
    <row r="730">
      <c s="2" r="A730">
        <v>41715</v>
      </c>
      <c t="str" r="B730">
        <v/>
      </c>
    </row>
    <row r="731">
      <c s="2" r="A731">
        <v>41716</v>
      </c>
      <c t="str" r="B731">
        <v/>
      </c>
    </row>
    <row r="732">
      <c s="2" r="A732">
        <v>41717</v>
      </c>
      <c t="str" r="B732">
        <v/>
      </c>
    </row>
    <row r="733">
      <c s="2" r="A733">
        <v>41718</v>
      </c>
      <c t="str" r="B733">
        <v/>
      </c>
    </row>
    <row r="734">
      <c s="2" r="A734">
        <v>41719</v>
      </c>
      <c t="str" r="B734">
        <v/>
      </c>
    </row>
    <row r="735">
      <c s="2" r="A735">
        <v>41722</v>
      </c>
      <c t="str" r="B735">
        <v/>
      </c>
    </row>
    <row r="736">
      <c s="2" r="A736">
        <v>41723</v>
      </c>
      <c t="str" r="B736">
        <v/>
      </c>
    </row>
    <row r="737">
      <c s="2" r="A737">
        <v>41724</v>
      </c>
      <c t="str" r="B737">
        <v/>
      </c>
    </row>
    <row r="738">
      <c s="2" r="A738">
        <v>41725</v>
      </c>
      <c t="str" r="B738">
        <v/>
      </c>
    </row>
    <row r="739">
      <c s="2" r="A739">
        <v>41726</v>
      </c>
      <c t="str" r="B739">
        <v/>
      </c>
    </row>
    <row r="740">
      <c s="2" r="A740">
        <v>41729</v>
      </c>
      <c t="str" r="B740">
        <v/>
      </c>
    </row>
    <row r="741">
      <c s="2" r="A741">
        <v>41730</v>
      </c>
      <c t="str" r="B741">
        <v/>
      </c>
    </row>
    <row r="742">
      <c s="2" r="A742">
        <v>41731</v>
      </c>
      <c t="str" r="B742">
        <v/>
      </c>
    </row>
    <row r="743">
      <c s="2" r="A743">
        <v>41732</v>
      </c>
      <c t="str" r="B743">
        <v/>
      </c>
    </row>
    <row r="744">
      <c s="2" r="A744">
        <v>41733</v>
      </c>
      <c t="str" r="B744">
        <v/>
      </c>
    </row>
    <row r="745">
      <c s="2" r="A745">
        <v>41736</v>
      </c>
      <c t="str" r="B745">
        <v/>
      </c>
    </row>
    <row r="746">
      <c s="2" r="A746">
        <v>41737</v>
      </c>
      <c t="str" r="B746">
        <v/>
      </c>
    </row>
    <row r="747">
      <c s="2" r="A747">
        <v>41738</v>
      </c>
      <c t="str" r="B747">
        <v/>
      </c>
    </row>
    <row r="748">
      <c s="2" r="A748">
        <v>41739</v>
      </c>
      <c t="str" r="B748">
        <v/>
      </c>
    </row>
    <row r="749">
      <c s="2" r="A749">
        <v>41740</v>
      </c>
      <c t="str" r="B749">
        <v/>
      </c>
    </row>
    <row r="750">
      <c s="2" r="A750">
        <v>41743</v>
      </c>
      <c t="str" r="B750">
        <v/>
      </c>
    </row>
    <row r="751">
      <c s="2" r="A751">
        <v>41744</v>
      </c>
      <c t="str" r="B751">
        <v/>
      </c>
    </row>
    <row r="752">
      <c s="2" r="A752">
        <v>41745</v>
      </c>
      <c t="str" r="B752">
        <v/>
      </c>
    </row>
    <row r="753">
      <c s="2" r="A753">
        <v>41746</v>
      </c>
      <c t="str" r="B753">
        <v/>
      </c>
    </row>
    <row r="754">
      <c s="2" r="A754">
        <v>41747</v>
      </c>
      <c t="str" r="B754">
        <v/>
      </c>
    </row>
    <row r="755">
      <c s="2" r="A755">
        <v>41750</v>
      </c>
      <c t="str" r="B755">
        <v/>
      </c>
    </row>
    <row r="756">
      <c s="2" r="A756">
        <v>41751</v>
      </c>
      <c t="str" r="B756">
        <v/>
      </c>
    </row>
    <row r="757">
      <c s="2" r="A757">
        <v>41752</v>
      </c>
      <c t="str" r="B757">
        <v/>
      </c>
    </row>
    <row r="758">
      <c s="2" r="A758">
        <v>41753</v>
      </c>
      <c t="str" r="B758">
        <v/>
      </c>
    </row>
    <row r="759">
      <c s="2" r="A759">
        <v>41754</v>
      </c>
      <c t="str" r="B759">
        <v/>
      </c>
    </row>
    <row r="760">
      <c s="2" r="A760">
        <v>41757</v>
      </c>
      <c t="str" r="B760">
        <v/>
      </c>
    </row>
    <row r="761">
      <c s="2" r="A761">
        <v>41758</v>
      </c>
      <c t="str" r="B761">
        <v/>
      </c>
    </row>
    <row r="762">
      <c s="2" r="A762">
        <v>41759</v>
      </c>
      <c t="str" r="B762">
        <v/>
      </c>
    </row>
    <row r="763">
      <c s="2" r="A763">
        <v>41760</v>
      </c>
      <c t="str" r="B763">
        <v/>
      </c>
    </row>
    <row r="764">
      <c s="2" r="A764">
        <v>41761</v>
      </c>
      <c t="str" r="B764">
        <v/>
      </c>
    </row>
    <row r="765">
      <c s="2" r="A765">
        <v>41764</v>
      </c>
      <c t="str" r="B765">
        <v/>
      </c>
    </row>
    <row r="766">
      <c s="2" r="A766">
        <v>41765</v>
      </c>
      <c t="str" r="B766">
        <v/>
      </c>
    </row>
    <row r="767">
      <c s="2" r="A767">
        <v>41766</v>
      </c>
      <c t="str" r="B767">
        <v/>
      </c>
    </row>
    <row r="768">
      <c s="2" r="A768">
        <v>41767</v>
      </c>
      <c t="str" r="B768">
        <v/>
      </c>
    </row>
    <row r="769">
      <c s="2" r="A769">
        <v>41768</v>
      </c>
      <c t="str" r="B769">
        <v/>
      </c>
    </row>
    <row r="770">
      <c s="2" r="A770">
        <v>41771</v>
      </c>
      <c t="str" r="B770">
        <v/>
      </c>
    </row>
    <row r="771">
      <c s="2" r="A771">
        <v>41772</v>
      </c>
      <c t="str" r="B771">
        <v/>
      </c>
    </row>
    <row r="772">
      <c s="2" r="A772">
        <v>41773</v>
      </c>
      <c t="str" r="B772">
        <v/>
      </c>
    </row>
    <row r="773">
      <c s="2" r="A773">
        <v>41774</v>
      </c>
      <c t="str" r="B773">
        <v/>
      </c>
    </row>
    <row r="774">
      <c s="2" r="A774">
        <v>41775</v>
      </c>
      <c t="str" r="B774">
        <v/>
      </c>
    </row>
    <row r="775">
      <c s="2" r="A775">
        <v>41778</v>
      </c>
      <c t="str" r="B775">
        <v/>
      </c>
    </row>
    <row r="776">
      <c s="2" r="A776">
        <v>41779</v>
      </c>
      <c t="str" r="B776">
        <v/>
      </c>
    </row>
    <row r="777">
      <c s="2" r="A777">
        <v>41780</v>
      </c>
      <c t="str" r="B777">
        <v/>
      </c>
    </row>
    <row r="778">
      <c s="2" r="A778">
        <v>41781</v>
      </c>
      <c t="str" r="B778">
        <v/>
      </c>
    </row>
    <row r="779">
      <c s="2" r="A779">
        <v>41782</v>
      </c>
      <c t="str" r="B779">
        <v/>
      </c>
    </row>
    <row r="780">
      <c s="2" r="A780">
        <v>41785</v>
      </c>
      <c t="str" r="B780">
        <v/>
      </c>
    </row>
    <row r="781">
      <c s="2" r="A781">
        <v>41786</v>
      </c>
      <c t="str" r="B781">
        <v/>
      </c>
    </row>
    <row r="782">
      <c s="2" r="A782">
        <v>41787</v>
      </c>
      <c t="str" r="B782">
        <v/>
      </c>
    </row>
    <row r="783">
      <c s="2" r="A783">
        <v>41788</v>
      </c>
      <c t="str" r="B783">
        <v/>
      </c>
    </row>
    <row r="784">
      <c s="2" r="A784">
        <v>41789</v>
      </c>
      <c t="str" r="B784">
        <v/>
      </c>
    </row>
    <row r="785">
      <c s="2" r="A785">
        <v>41792</v>
      </c>
      <c t="str" r="B785">
        <v/>
      </c>
    </row>
    <row r="786">
      <c s="2" r="A786">
        <v>41793</v>
      </c>
      <c t="str" r="B786">
        <v/>
      </c>
    </row>
    <row r="787">
      <c s="2" r="A787">
        <v>41794</v>
      </c>
      <c t="str" r="B787">
        <v/>
      </c>
    </row>
    <row r="788">
      <c s="2" r="A788">
        <v>41795</v>
      </c>
      <c t="str" r="B788">
        <v/>
      </c>
    </row>
    <row r="789">
      <c s="2" r="A789">
        <v>41796</v>
      </c>
      <c t="str" r="B789">
        <v/>
      </c>
    </row>
    <row r="790">
      <c s="2" r="A790">
        <v>41799</v>
      </c>
      <c t="str" r="B790">
        <v/>
      </c>
    </row>
    <row r="791">
      <c s="2" r="A791">
        <v>41800</v>
      </c>
      <c t="str" r="B791">
        <v/>
      </c>
    </row>
    <row r="792">
      <c s="2" r="A792">
        <v>41801</v>
      </c>
      <c t="str" r="B792">
        <v/>
      </c>
    </row>
    <row r="793">
      <c s="2" r="A793">
        <v>41802</v>
      </c>
      <c t="str" r="B793">
        <v/>
      </c>
    </row>
    <row r="794">
      <c s="2" r="A794">
        <v>41803</v>
      </c>
      <c t="str" r="B794">
        <v/>
      </c>
    </row>
    <row r="795">
      <c s="2" r="A795">
        <v>41806</v>
      </c>
      <c t="str" r="B795">
        <v/>
      </c>
    </row>
    <row r="796">
      <c s="2" r="A796">
        <v>41807</v>
      </c>
      <c t="str" r="B796">
        <v/>
      </c>
    </row>
    <row r="797">
      <c s="2" r="A797">
        <v>41808</v>
      </c>
      <c t="str" r="B797">
        <v/>
      </c>
    </row>
    <row r="798">
      <c s="2" r="A798">
        <v>41809</v>
      </c>
      <c t="str" r="B798">
        <v/>
      </c>
    </row>
    <row r="799">
      <c s="2" r="A799">
        <v>41810</v>
      </c>
      <c t="str" r="B799">
        <v/>
      </c>
    </row>
    <row r="800">
      <c s="2" r="A800">
        <v>41813</v>
      </c>
      <c t="str" r="B800">
        <v/>
      </c>
    </row>
    <row r="801">
      <c s="2" r="A801">
        <v>41814</v>
      </c>
      <c t="str" r="B801">
        <v/>
      </c>
    </row>
    <row r="802">
      <c s="2" r="A802">
        <v>41815</v>
      </c>
      <c t="str" r="B802">
        <v/>
      </c>
    </row>
    <row r="803">
      <c s="2" r="A803">
        <v>41816</v>
      </c>
      <c t="str" r="B803">
        <v/>
      </c>
    </row>
    <row r="804">
      <c s="2" r="A804">
        <v>41817</v>
      </c>
      <c t="str" r="B804">
        <v/>
      </c>
    </row>
    <row r="805">
      <c s="2" r="A805">
        <v>41820</v>
      </c>
      <c t="str" r="B805">
        <v/>
      </c>
    </row>
    <row r="806">
      <c s="2" r="A806">
        <v>41821</v>
      </c>
      <c t="str" r="B806">
        <v/>
      </c>
    </row>
    <row r="807">
      <c s="2" r="A807">
        <v>41822</v>
      </c>
      <c t="str" r="B807">
        <v/>
      </c>
    </row>
    <row r="808">
      <c s="2" r="A808">
        <v>41823</v>
      </c>
      <c t="str" r="B808">
        <v/>
      </c>
    </row>
    <row r="809">
      <c s="2" r="A809">
        <v>41824</v>
      </c>
      <c t="str" r="B809">
        <v/>
      </c>
    </row>
    <row r="810">
      <c s="2" r="A810">
        <v>41827</v>
      </c>
      <c t="str" r="B810">
        <v/>
      </c>
    </row>
    <row r="811">
      <c s="2" r="A811">
        <v>41828</v>
      </c>
      <c t="str" r="B811">
        <v/>
      </c>
    </row>
    <row r="812">
      <c s="2" r="A812">
        <v>41829</v>
      </c>
      <c t="str" r="B812">
        <v/>
      </c>
    </row>
    <row r="813">
      <c s="2" r="A813">
        <v>41830</v>
      </c>
      <c t="str" r="B813">
        <v/>
      </c>
    </row>
    <row r="814">
      <c s="2" r="A814">
        <v>41831</v>
      </c>
      <c t="str" r="B814">
        <v/>
      </c>
    </row>
    <row r="815">
      <c s="2" r="A815">
        <v>41834</v>
      </c>
      <c t="str" r="B815">
        <v/>
      </c>
    </row>
    <row r="816">
      <c s="2" r="A816">
        <v>41835</v>
      </c>
      <c t="str" r="B816">
        <v/>
      </c>
    </row>
    <row r="817">
      <c s="2" r="A817">
        <v>41836</v>
      </c>
      <c t="str" r="B817">
        <v/>
      </c>
    </row>
    <row r="818">
      <c s="2" r="A818">
        <v>41837</v>
      </c>
      <c t="str" r="B818">
        <v/>
      </c>
    </row>
    <row r="819">
      <c s="2" r="A819">
        <v>41838</v>
      </c>
      <c t="str" r="B819">
        <v/>
      </c>
    </row>
    <row r="820">
      <c s="2" r="A820">
        <v>41841</v>
      </c>
      <c t="str" r="B820">
        <v/>
      </c>
    </row>
    <row r="821">
      <c s="2" r="A821">
        <v>41842</v>
      </c>
      <c t="str" r="B821">
        <v/>
      </c>
    </row>
    <row r="822">
      <c s="2" r="A822">
        <v>41843</v>
      </c>
      <c t="str" r="B822">
        <v/>
      </c>
    </row>
    <row r="823">
      <c s="2" r="A823">
        <v>41844</v>
      </c>
      <c t="str" r="B823">
        <v/>
      </c>
    </row>
    <row r="824">
      <c s="2" r="A824">
        <v>41845</v>
      </c>
      <c t="str" r="B824">
        <v/>
      </c>
    </row>
    <row r="825">
      <c s="2" r="A825">
        <v>41848</v>
      </c>
      <c t="str" r="B825">
        <v/>
      </c>
    </row>
    <row r="826">
      <c s="2" r="A826">
        <v>41849</v>
      </c>
      <c t="str" r="B826">
        <v/>
      </c>
    </row>
    <row r="827">
      <c s="2" r="A827">
        <v>41850</v>
      </c>
      <c t="str" r="B827">
        <v/>
      </c>
    </row>
    <row r="828">
      <c s="2" r="A828">
        <v>41851</v>
      </c>
      <c t="str" r="B828">
        <v/>
      </c>
    </row>
    <row r="829">
      <c s="2" r="A829">
        <v>41852</v>
      </c>
      <c t="str" r="B829">
        <v/>
      </c>
    </row>
    <row r="830">
      <c s="2" r="A830">
        <v>41855</v>
      </c>
      <c t="str" r="B830">
        <v/>
      </c>
    </row>
    <row r="831">
      <c s="2" r="A831">
        <v>41856</v>
      </c>
      <c t="str" r="B831">
        <v/>
      </c>
    </row>
    <row r="832">
      <c s="2" r="A832">
        <v>41857</v>
      </c>
      <c t="str" r="B832">
        <v/>
      </c>
    </row>
    <row r="833">
      <c s="2" r="A833">
        <v>41858</v>
      </c>
      <c t="str" r="B833">
        <v/>
      </c>
    </row>
    <row r="834">
      <c s="2" r="A834">
        <v>41859</v>
      </c>
      <c t="str" r="B834">
        <v/>
      </c>
    </row>
    <row r="835">
      <c s="2" r="A835">
        <v>41862</v>
      </c>
      <c t="str" r="B835">
        <v/>
      </c>
    </row>
    <row r="836">
      <c s="2" r="A836">
        <v>41863</v>
      </c>
      <c t="str" r="B836">
        <v/>
      </c>
    </row>
    <row r="837">
      <c s="2" r="A837">
        <v>41864</v>
      </c>
      <c t="str" r="B837">
        <v/>
      </c>
    </row>
    <row r="838">
      <c s="2" r="A838">
        <v>41865</v>
      </c>
      <c t="str" r="B838">
        <v/>
      </c>
    </row>
    <row r="839">
      <c s="2" r="A839">
        <v>41866</v>
      </c>
      <c t="str" r="B839">
        <v/>
      </c>
    </row>
    <row r="840">
      <c s="2" r="A840">
        <v>41869</v>
      </c>
      <c t="str" r="B840">
        <v/>
      </c>
    </row>
    <row r="841">
      <c s="2" r="A841">
        <v>41870</v>
      </c>
      <c t="str" r="B841">
        <v/>
      </c>
    </row>
    <row r="842">
      <c s="2" r="A842">
        <v>41871</v>
      </c>
      <c t="str" r="B842">
        <v/>
      </c>
    </row>
    <row r="843">
      <c s="2" r="A843">
        <v>41872</v>
      </c>
      <c t="str" r="B843">
        <v/>
      </c>
    </row>
    <row r="844">
      <c s="2" r="A844">
        <v>41873</v>
      </c>
      <c t="str" r="B844">
        <v/>
      </c>
    </row>
    <row r="845">
      <c s="2" r="A845">
        <v>41876</v>
      </c>
      <c t="str" r="B845">
        <v/>
      </c>
    </row>
    <row r="846">
      <c s="2" r="A846">
        <v>41877</v>
      </c>
      <c t="str" r="B846">
        <v/>
      </c>
    </row>
    <row r="847">
      <c s="2" r="A847">
        <v>41878</v>
      </c>
      <c t="str" r="B847">
        <v/>
      </c>
    </row>
    <row r="848">
      <c s="2" r="A848">
        <v>41879</v>
      </c>
      <c t="str" r="B848">
        <v/>
      </c>
    </row>
    <row r="849">
      <c s="2" r="A849">
        <v>41880</v>
      </c>
      <c t="str" r="B849">
        <v/>
      </c>
    </row>
    <row r="850">
      <c s="2" r="A850">
        <v>41883</v>
      </c>
      <c t="str" r="B850">
        <v/>
      </c>
    </row>
    <row r="851">
      <c s="2" r="A851">
        <v>41884</v>
      </c>
      <c t="str" r="B851">
        <v/>
      </c>
    </row>
    <row r="852">
      <c s="2" r="A852">
        <v>41885</v>
      </c>
      <c t="str" r="B852">
        <v/>
      </c>
    </row>
    <row r="853">
      <c s="2" r="A853">
        <v>41886</v>
      </c>
      <c t="str" r="B853">
        <v/>
      </c>
    </row>
    <row r="854">
      <c s="2" r="A854">
        <v>41887</v>
      </c>
      <c t="str" r="B854">
        <v/>
      </c>
    </row>
    <row r="855">
      <c s="2" r="A855">
        <v>41890</v>
      </c>
      <c t="str" r="B855">
        <v/>
      </c>
    </row>
    <row r="856">
      <c s="2" r="A856">
        <v>41891</v>
      </c>
      <c t="str" r="B856">
        <v/>
      </c>
    </row>
    <row r="857">
      <c s="2" r="A857">
        <v>41892</v>
      </c>
      <c t="str" r="B857">
        <v/>
      </c>
    </row>
    <row r="858">
      <c s="2" r="A858">
        <v>41893</v>
      </c>
      <c t="str" r="B858">
        <v/>
      </c>
    </row>
    <row r="859">
      <c s="2" r="A859">
        <v>41894</v>
      </c>
      <c t="str" r="B859">
        <v/>
      </c>
    </row>
    <row r="860">
      <c s="2" r="A860">
        <v>41897</v>
      </c>
      <c t="str" r="B860">
        <v/>
      </c>
    </row>
    <row r="861">
      <c s="2" r="A861">
        <v>41898</v>
      </c>
      <c t="str" r="B861">
        <v/>
      </c>
    </row>
    <row r="862">
      <c s="2" r="A862">
        <v>41899</v>
      </c>
      <c t="str" r="B862">
        <v/>
      </c>
    </row>
    <row r="863">
      <c s="2" r="A863">
        <v>41900</v>
      </c>
      <c t="str" r="B863">
        <v/>
      </c>
    </row>
    <row r="864">
      <c s="2" r="A864">
        <v>41901</v>
      </c>
      <c t="str" r="B864">
        <v/>
      </c>
    </row>
    <row r="865">
      <c s="2" r="A865">
        <v>41904</v>
      </c>
      <c t="str" r="B865">
        <v/>
      </c>
    </row>
    <row r="866">
      <c s="2" r="A866">
        <v>41905</v>
      </c>
      <c t="str" r="B866">
        <v/>
      </c>
    </row>
    <row r="867">
      <c s="2" r="A867">
        <v>41906</v>
      </c>
      <c t="str" r="B867">
        <v/>
      </c>
    </row>
    <row r="868">
      <c s="2" r="A868">
        <v>41907</v>
      </c>
      <c t="str" r="B868">
        <v/>
      </c>
    </row>
    <row r="869">
      <c s="2" r="A869">
        <v>41908</v>
      </c>
      <c t="str" r="B869">
        <v/>
      </c>
    </row>
    <row r="870">
      <c s="2" r="A870">
        <v>41911</v>
      </c>
      <c t="str" r="B870">
        <v/>
      </c>
    </row>
    <row r="871">
      <c s="2" r="A871">
        <v>41912</v>
      </c>
      <c t="str" r="B871">
        <v/>
      </c>
    </row>
    <row r="872">
      <c s="2" r="A872">
        <v>41913</v>
      </c>
      <c t="str" r="B872">
        <v/>
      </c>
    </row>
    <row r="873">
      <c s="2" r="A873">
        <v>41914</v>
      </c>
      <c t="str" r="B873">
        <v/>
      </c>
    </row>
    <row r="874">
      <c s="2" r="A874">
        <v>41915</v>
      </c>
      <c t="str" r="B874">
        <v/>
      </c>
    </row>
    <row r="875">
      <c s="2" r="A875">
        <v>41918</v>
      </c>
      <c t="str" r="B875">
        <v/>
      </c>
    </row>
    <row r="876">
      <c s="2" r="A876">
        <v>41919</v>
      </c>
      <c t="str" r="B876">
        <v/>
      </c>
    </row>
    <row r="877">
      <c s="2" r="A877">
        <v>41920</v>
      </c>
      <c t="str" r="B877">
        <v/>
      </c>
    </row>
    <row r="878">
      <c s="2" r="A878">
        <v>41921</v>
      </c>
      <c t="str" r="B878">
        <v/>
      </c>
    </row>
    <row r="879">
      <c s="2" r="A879">
        <v>41922</v>
      </c>
      <c t="str" r="B879">
        <v/>
      </c>
    </row>
    <row r="880">
      <c s="2" r="A880">
        <v>41925</v>
      </c>
      <c t="str" r="B880">
        <v/>
      </c>
    </row>
    <row r="881">
      <c s="2" r="A881">
        <v>41926</v>
      </c>
      <c t="str" r="B881">
        <v/>
      </c>
    </row>
    <row r="882">
      <c s="2" r="A882">
        <v>41927</v>
      </c>
      <c t="str" r="B882">
        <v/>
      </c>
    </row>
    <row r="883">
      <c s="2" r="A883">
        <v>41928</v>
      </c>
      <c t="str" r="B883">
        <v/>
      </c>
    </row>
    <row r="884">
      <c s="2" r="A884">
        <v>41929</v>
      </c>
      <c t="str" r="B884">
        <v/>
      </c>
    </row>
    <row r="885">
      <c s="2" r="A885">
        <v>41932</v>
      </c>
      <c t="str" r="B885">
        <v/>
      </c>
    </row>
    <row r="886">
      <c s="2" r="A886">
        <v>41933</v>
      </c>
      <c t="str" r="B886">
        <v/>
      </c>
    </row>
    <row r="887">
      <c s="2" r="A887">
        <v>41934</v>
      </c>
      <c t="str" r="B887">
        <v/>
      </c>
    </row>
    <row r="888">
      <c s="2" r="A888">
        <v>41935</v>
      </c>
      <c t="str" r="B888">
        <v/>
      </c>
    </row>
    <row r="889">
      <c s="2" r="A889">
        <v>41936</v>
      </c>
      <c t="str" r="B889">
        <v/>
      </c>
    </row>
    <row r="890">
      <c s="2" r="A890">
        <v>41939</v>
      </c>
      <c t="str" r="B890">
        <v/>
      </c>
    </row>
    <row r="891">
      <c s="2" r="A891">
        <v>41940</v>
      </c>
      <c t="str" r="B891">
        <v/>
      </c>
    </row>
    <row r="892">
      <c s="2" r="A892">
        <v>41941</v>
      </c>
      <c t="str" r="B892">
        <v/>
      </c>
    </row>
    <row r="893">
      <c s="2" r="A893">
        <v>41942</v>
      </c>
      <c t="str" r="B893">
        <v/>
      </c>
    </row>
    <row r="894">
      <c s="2" r="A894">
        <v>41943</v>
      </c>
      <c t="str" r="B894">
        <v/>
      </c>
    </row>
    <row r="895">
      <c s="2" r="A895">
        <v>41946</v>
      </c>
      <c t="str" r="B895">
        <v/>
      </c>
    </row>
    <row r="896">
      <c s="2" r="A896">
        <v>41947</v>
      </c>
      <c t="str" r="B896">
        <v/>
      </c>
    </row>
    <row r="897">
      <c s="2" r="A897">
        <v>41948</v>
      </c>
      <c t="str" r="B897">
        <v/>
      </c>
    </row>
    <row r="898">
      <c s="2" r="A898">
        <v>41949</v>
      </c>
      <c t="str" r="B898">
        <v/>
      </c>
    </row>
    <row r="899">
      <c s="2" r="A899">
        <v>41950</v>
      </c>
      <c t="str" r="B899">
        <v/>
      </c>
    </row>
    <row r="900">
      <c s="2" r="A900">
        <v>41953</v>
      </c>
      <c t="str" r="B900">
        <v/>
      </c>
    </row>
    <row r="901">
      <c s="2" r="A901">
        <v>41954</v>
      </c>
      <c t="str" r="B901">
        <v/>
      </c>
    </row>
    <row r="902">
      <c s="2" r="A902">
        <v>41955</v>
      </c>
      <c t="str" r="B902">
        <v/>
      </c>
    </row>
    <row r="903">
      <c s="2" r="A903">
        <v>41956</v>
      </c>
      <c t="str" r="B903">
        <v/>
      </c>
    </row>
    <row r="904">
      <c s="2" r="A904">
        <v>41957</v>
      </c>
      <c t="str" r="B904">
        <v/>
      </c>
    </row>
    <row r="905">
      <c s="2" r="A905">
        <v>41960</v>
      </c>
      <c t="str" r="B905">
        <v/>
      </c>
    </row>
    <row r="906">
      <c s="2" r="A906">
        <v>41961</v>
      </c>
      <c t="str" r="B906">
        <v/>
      </c>
    </row>
    <row r="907">
      <c s="2" r="A907">
        <v>41962</v>
      </c>
      <c t="str" r="B907">
        <v/>
      </c>
    </row>
    <row r="908">
      <c s="2" r="A908">
        <v>41963</v>
      </c>
      <c t="str" r="B908">
        <v/>
      </c>
    </row>
    <row r="909">
      <c s="2" r="A909">
        <v>41964</v>
      </c>
      <c t="str" r="B909">
        <v/>
      </c>
    </row>
    <row r="910">
      <c s="2" r="A910">
        <v>41967</v>
      </c>
      <c t="str" r="B910">
        <v/>
      </c>
    </row>
    <row r="911">
      <c s="2" r="A911">
        <v>41968</v>
      </c>
      <c t="str" r="B911">
        <v/>
      </c>
    </row>
    <row r="912">
      <c s="2" r="A912">
        <v>41969</v>
      </c>
      <c t="str" r="B912">
        <v/>
      </c>
    </row>
    <row r="913">
      <c s="2" r="A913">
        <v>41970</v>
      </c>
      <c t="str" r="B913">
        <v/>
      </c>
    </row>
    <row r="914">
      <c s="2" r="A914">
        <v>41971</v>
      </c>
      <c t="str" r="B914">
        <v/>
      </c>
    </row>
    <row r="915">
      <c s="2" r="A915">
        <v>41974</v>
      </c>
      <c t="str" r="B915">
        <v/>
      </c>
    </row>
    <row r="916">
      <c s="2" r="A916">
        <v>41975</v>
      </c>
      <c t="str" r="B916">
        <v/>
      </c>
    </row>
    <row r="917">
      <c s="2" r="A917">
        <v>41976</v>
      </c>
      <c t="str" r="B917">
        <v/>
      </c>
    </row>
    <row r="918">
      <c s="2" r="A918">
        <v>41977</v>
      </c>
      <c t="str" r="B918">
        <v/>
      </c>
    </row>
    <row r="919">
      <c s="2" r="A919">
        <v>41978</v>
      </c>
      <c t="str" r="B919">
        <v/>
      </c>
    </row>
    <row r="920">
      <c s="2" r="A920">
        <v>41981</v>
      </c>
      <c t="str" r="B920">
        <v/>
      </c>
    </row>
    <row r="921">
      <c s="2" r="A921">
        <v>41982</v>
      </c>
      <c t="str" r="B921">
        <v/>
      </c>
    </row>
    <row r="922">
      <c s="2" r="A922">
        <v>41983</v>
      </c>
      <c t="str" r="B922">
        <v/>
      </c>
    </row>
    <row r="923">
      <c s="2" r="A923">
        <v>41984</v>
      </c>
      <c t="str" r="B923">
        <v/>
      </c>
    </row>
    <row r="924">
      <c s="2" r="A924">
        <v>41985</v>
      </c>
      <c t="str" r="B924">
        <v/>
      </c>
    </row>
    <row r="925">
      <c s="2" r="A925">
        <v>41988</v>
      </c>
      <c t="str" r="B925">
        <v/>
      </c>
    </row>
    <row r="926">
      <c s="2" r="A926">
        <v>41989</v>
      </c>
      <c t="str" r="B926">
        <v/>
      </c>
    </row>
    <row r="927">
      <c s="2" r="A927">
        <v>41990</v>
      </c>
      <c t="str" r="B927">
        <v/>
      </c>
    </row>
    <row r="928">
      <c s="2" r="A928">
        <v>41991</v>
      </c>
      <c t="str" r="B928">
        <v/>
      </c>
    </row>
    <row r="929">
      <c s="2" r="A929">
        <v>41992</v>
      </c>
      <c t="str" r="B929">
        <v/>
      </c>
    </row>
    <row r="930">
      <c s="2" r="A930">
        <v>41995</v>
      </c>
      <c t="str" r="B930">
        <v/>
      </c>
    </row>
    <row r="931">
      <c s="2" r="A931">
        <v>41996</v>
      </c>
      <c t="str" r="B931">
        <v/>
      </c>
    </row>
    <row r="932">
      <c s="2" r="A932">
        <v>41997</v>
      </c>
      <c t="str" r="B932">
        <v/>
      </c>
    </row>
    <row r="933">
      <c s="2" r="A933">
        <v>41998</v>
      </c>
      <c t="str" r="B933">
        <v/>
      </c>
    </row>
    <row r="934">
      <c s="2" r="A934">
        <v>41999</v>
      </c>
      <c t="str" r="B934">
        <v/>
      </c>
    </row>
    <row r="935">
      <c s="2" r="A935">
        <v>42002</v>
      </c>
      <c t="str" r="B935">
        <v/>
      </c>
    </row>
    <row r="936">
      <c s="2" r="A936">
        <v>42003</v>
      </c>
      <c t="str" r="B936">
        <v/>
      </c>
    </row>
    <row r="937">
      <c s="2" r="A937">
        <v>42004</v>
      </c>
      <c t="str" r="B937">
        <v/>
      </c>
    </row>
    <row r="938">
      <c s="2" r="A938">
        <v>42005</v>
      </c>
      <c t="str" r="B938">
        <v/>
      </c>
    </row>
    <row r="939">
      <c s="2" r="A939">
        <v>42006</v>
      </c>
      <c t="str" r="B939">
        <v/>
      </c>
    </row>
    <row r="940">
      <c s="2" r="A940">
        <v>42009</v>
      </c>
      <c t="str" r="B940">
        <v/>
      </c>
    </row>
    <row r="941">
      <c s="2" r="A941">
        <v>42010</v>
      </c>
      <c t="str" r="B941">
        <v/>
      </c>
    </row>
    <row r="942">
      <c s="2" r="A942">
        <v>42011</v>
      </c>
      <c t="str" r="B942">
        <v/>
      </c>
    </row>
    <row r="943">
      <c s="2" r="A943">
        <v>42012</v>
      </c>
      <c t="str" r="B943">
        <v/>
      </c>
    </row>
    <row r="944">
      <c s="2" r="A944">
        <v>42013</v>
      </c>
      <c t="str" r="B944">
        <v/>
      </c>
    </row>
    <row r="945">
      <c s="2" r="A945">
        <v>42016</v>
      </c>
      <c t="str" r="B945">
        <v/>
      </c>
    </row>
    <row r="946">
      <c s="2" r="A946">
        <v>42017</v>
      </c>
      <c t="str" r="B946">
        <v/>
      </c>
    </row>
    <row r="947">
      <c s="2" r="A947">
        <v>42018</v>
      </c>
      <c t="str" r="B947">
        <v/>
      </c>
    </row>
    <row r="948">
      <c s="2" r="A948">
        <v>42019</v>
      </c>
      <c t="str" r="B948">
        <v/>
      </c>
    </row>
    <row r="949">
      <c s="2" r="A949">
        <v>42020</v>
      </c>
      <c t="str" r="B949">
        <v/>
      </c>
    </row>
    <row r="950">
      <c s="2" r="A950">
        <v>42023</v>
      </c>
      <c t="str" r="B950">
        <v/>
      </c>
    </row>
    <row r="951">
      <c s="2" r="A951">
        <v>42024</v>
      </c>
      <c t="str" r="B951">
        <v/>
      </c>
    </row>
    <row r="952">
      <c s="2" r="A952">
        <v>42025</v>
      </c>
      <c t="str" r="B952">
        <v/>
      </c>
    </row>
    <row r="953">
      <c s="2" r="A953">
        <v>42026</v>
      </c>
      <c t="str" r="B953">
        <v/>
      </c>
    </row>
    <row r="954">
      <c s="2" r="A954">
        <v>42027</v>
      </c>
      <c t="str" r="B954">
        <v/>
      </c>
    </row>
    <row r="955">
      <c s="2" r="A955">
        <v>42030</v>
      </c>
      <c t="str" r="B955">
        <v/>
      </c>
    </row>
    <row r="956">
      <c s="2" r="A956">
        <v>42031</v>
      </c>
      <c t="str" r="B956">
        <v/>
      </c>
    </row>
    <row r="957">
      <c s="2" r="A957">
        <v>42032</v>
      </c>
      <c t="str" r="B957">
        <v/>
      </c>
    </row>
    <row r="958">
      <c s="2" r="A958">
        <v>42033</v>
      </c>
      <c t="str" r="B958">
        <v/>
      </c>
    </row>
    <row r="959">
      <c s="2" r="A959">
        <v>42034</v>
      </c>
      <c t="str" r="B959">
        <v/>
      </c>
    </row>
    <row r="960">
      <c s="2" r="A960">
        <v>42037</v>
      </c>
      <c t="str" r="B960">
        <v/>
      </c>
    </row>
    <row r="961">
      <c s="2" r="A961">
        <v>42038</v>
      </c>
      <c t="str" r="B961">
        <v/>
      </c>
    </row>
    <row r="962">
      <c s="2" r="A962">
        <v>42039</v>
      </c>
      <c t="str" r="B962">
        <v/>
      </c>
    </row>
    <row r="963">
      <c s="2" r="A963">
        <v>42040</v>
      </c>
      <c t="str" r="B963">
        <v/>
      </c>
    </row>
    <row r="964">
      <c s="2" r="A964">
        <v>42041</v>
      </c>
      <c t="str" r="B964">
        <v/>
      </c>
    </row>
    <row r="965">
      <c s="2" r="A965">
        <v>42044</v>
      </c>
      <c t="str" r="B965">
        <v/>
      </c>
    </row>
    <row r="966">
      <c s="2" r="A966">
        <v>42045</v>
      </c>
      <c t="str" r="B966">
        <v/>
      </c>
    </row>
    <row r="967">
      <c s="2" r="A967">
        <v>42046</v>
      </c>
      <c t="str" r="B967">
        <v/>
      </c>
    </row>
    <row r="968">
      <c s="2" r="A968">
        <v>42047</v>
      </c>
      <c t="str" r="B968">
        <v/>
      </c>
    </row>
    <row r="969">
      <c s="2" r="A969">
        <v>42048</v>
      </c>
      <c t="str" r="B969">
        <v/>
      </c>
    </row>
    <row r="970">
      <c s="2" r="A970">
        <v>42051</v>
      </c>
      <c t="str" r="B970">
        <v/>
      </c>
    </row>
    <row r="971">
      <c s="2" r="A971">
        <v>42052</v>
      </c>
      <c t="str" r="B971">
        <v/>
      </c>
    </row>
    <row r="972">
      <c s="2" r="A972">
        <v>42053</v>
      </c>
      <c t="str" r="B972">
        <v/>
      </c>
    </row>
    <row r="973">
      <c s="2" r="A973">
        <v>42054</v>
      </c>
      <c t="str" r="B973">
        <v/>
      </c>
    </row>
    <row r="974">
      <c s="2" r="A974">
        <v>42055</v>
      </c>
      <c t="str" r="B974">
        <v/>
      </c>
    </row>
    <row r="975">
      <c s="2" r="A975">
        <v>42058</v>
      </c>
      <c t="str" r="B975">
        <v/>
      </c>
    </row>
    <row r="976">
      <c s="2" r="A976">
        <v>42059</v>
      </c>
      <c t="str" r="B976">
        <v/>
      </c>
    </row>
    <row r="977">
      <c s="2" r="A977">
        <v>42060</v>
      </c>
      <c t="str" r="B977">
        <v/>
      </c>
    </row>
    <row r="978">
      <c s="2" r="A978">
        <v>42061</v>
      </c>
      <c t="str" r="B978">
        <v/>
      </c>
    </row>
    <row r="979">
      <c s="2" r="A979">
        <v>42062</v>
      </c>
      <c t="str" r="B979">
        <v/>
      </c>
    </row>
    <row r="980">
      <c s="2" r="A980">
        <v>42065</v>
      </c>
      <c t="str" r="B980">
        <v/>
      </c>
    </row>
    <row r="981">
      <c s="2" r="A981">
        <v>42066</v>
      </c>
      <c t="str" r="B981">
        <v/>
      </c>
    </row>
    <row r="982">
      <c s="2" r="A982">
        <v>42067</v>
      </c>
      <c t="str" r="B982">
        <v/>
      </c>
    </row>
    <row r="983">
      <c s="2" r="A983">
        <v>42068</v>
      </c>
      <c t="str" r="B983">
        <v/>
      </c>
    </row>
    <row r="984">
      <c s="2" r="A984">
        <v>42069</v>
      </c>
      <c t="str" r="B984">
        <v/>
      </c>
    </row>
    <row r="985">
      <c s="2" r="A985">
        <v>42072</v>
      </c>
      <c t="str" r="B985">
        <v/>
      </c>
    </row>
    <row r="986">
      <c s="2" r="A986">
        <v>42073</v>
      </c>
      <c t="str" r="B986">
        <v/>
      </c>
    </row>
    <row r="987">
      <c s="2" r="A987">
        <v>42074</v>
      </c>
      <c t="str" r="B987">
        <v/>
      </c>
    </row>
    <row r="988">
      <c s="2" r="A988">
        <v>42075</v>
      </c>
      <c t="str" r="B988">
        <v/>
      </c>
    </row>
    <row r="989">
      <c s="2" r="A989">
        <v>42076</v>
      </c>
      <c t="str" r="B989">
        <v/>
      </c>
    </row>
    <row r="990">
      <c s="2" r="A990">
        <v>42079</v>
      </c>
      <c t="str" r="B990">
        <v/>
      </c>
    </row>
    <row r="991">
      <c s="2" r="A991">
        <v>42080</v>
      </c>
      <c t="str" r="B991">
        <v/>
      </c>
    </row>
    <row r="992">
      <c s="2" r="A992">
        <v>42081</v>
      </c>
      <c t="str" r="B992">
        <v/>
      </c>
    </row>
    <row r="993">
      <c s="2" r="A993">
        <v>42082</v>
      </c>
      <c t="str" r="B993">
        <v/>
      </c>
    </row>
    <row r="994">
      <c s="2" r="A994">
        <v>42083</v>
      </c>
      <c t="str" r="B994">
        <v/>
      </c>
    </row>
    <row r="995">
      <c s="2" r="A995">
        <v>42086</v>
      </c>
      <c t="str" r="B995">
        <v/>
      </c>
    </row>
    <row r="996">
      <c s="2" r="A996">
        <v>42087</v>
      </c>
      <c t="str" r="B996">
        <v/>
      </c>
    </row>
    <row r="997">
      <c s="2" r="A997">
        <v>42088</v>
      </c>
      <c t="str" r="B997">
        <v/>
      </c>
    </row>
    <row r="998">
      <c s="2" r="A998">
        <v>42089</v>
      </c>
      <c t="str" r="B998">
        <v/>
      </c>
    </row>
    <row r="999">
      <c s="2" r="A999">
        <v>42090</v>
      </c>
      <c t="str" r="B999">
        <v/>
      </c>
    </row>
    <row r="1000">
      <c s="2" r="A1000">
        <v>42093</v>
      </c>
      <c t="str" r="B1000">
        <v/>
      </c>
    </row>
    <row r="1001">
      <c s="2" r="A1001">
        <v>42094</v>
      </c>
      <c t="str" r="B1001">
        <v/>
      </c>
    </row>
    <row r="1002">
      <c s="2" r="A1002">
        <v>42095</v>
      </c>
      <c t="str" r="B1002">
        <v/>
      </c>
    </row>
    <row r="1003">
      <c s="2" r="A1003">
        <v>42096</v>
      </c>
      <c t="str" r="B1003">
        <v/>
      </c>
    </row>
    <row r="1004">
      <c s="2" r="A1004">
        <v>42097</v>
      </c>
      <c t="str" r="B1004">
        <v/>
      </c>
    </row>
    <row r="1005">
      <c s="2" r="A1005">
        <v>42100</v>
      </c>
      <c t="str" r="B1005">
        <v/>
      </c>
    </row>
    <row r="1006">
      <c s="2" r="A1006">
        <v>42101</v>
      </c>
      <c t="str" r="B1006">
        <v/>
      </c>
    </row>
    <row r="1007">
      <c s="2" r="A1007">
        <v>42102</v>
      </c>
      <c t="str" r="B1007">
        <v/>
      </c>
    </row>
    <row r="1008">
      <c s="2" r="A1008">
        <v>42103</v>
      </c>
      <c t="str" r="B1008">
        <v/>
      </c>
    </row>
    <row r="1009">
      <c s="2" r="A1009">
        <v>42104</v>
      </c>
      <c t="str" r="B1009">
        <v/>
      </c>
    </row>
    <row r="1010">
      <c s="2" r="A1010">
        <v>42107</v>
      </c>
      <c t="str" r="B1010">
        <v/>
      </c>
    </row>
    <row r="1011">
      <c s="2" r="A1011">
        <v>42108</v>
      </c>
      <c t="str" r="B1011">
        <v/>
      </c>
    </row>
    <row r="1012">
      <c s="2" r="A1012">
        <v>42109</v>
      </c>
      <c t="str" r="B1012">
        <v/>
      </c>
    </row>
    <row r="1013">
      <c s="2" r="A1013">
        <v>42110</v>
      </c>
      <c t="str" r="B1013">
        <v/>
      </c>
    </row>
    <row r="1014">
      <c s="2" r="A1014">
        <v>42111</v>
      </c>
      <c t="str" r="B1014">
        <v/>
      </c>
    </row>
    <row r="1015">
      <c s="2" r="A1015">
        <v>42114</v>
      </c>
      <c t="str" r="B1015">
        <v/>
      </c>
    </row>
    <row r="1016">
      <c s="2" r="A1016">
        <v>42115</v>
      </c>
      <c t="str" r="B1016">
        <v/>
      </c>
    </row>
    <row r="1017">
      <c s="2" r="A1017">
        <v>42116</v>
      </c>
      <c t="str" r="B1017">
        <v/>
      </c>
    </row>
    <row r="1018">
      <c s="2" r="A1018">
        <v>42117</v>
      </c>
      <c t="str" r="B1018">
        <v/>
      </c>
    </row>
    <row r="1019">
      <c s="2" r="A1019">
        <v>42118</v>
      </c>
      <c t="str" r="B1019">
        <v/>
      </c>
    </row>
    <row r="1020">
      <c s="2" r="A1020">
        <v>42121</v>
      </c>
      <c t="str" r="B1020">
        <v/>
      </c>
    </row>
    <row r="1021">
      <c s="2" r="A1021">
        <v>42122</v>
      </c>
      <c t="str" r="B1021">
        <v/>
      </c>
    </row>
    <row r="1022">
      <c s="2" r="A1022">
        <v>42123</v>
      </c>
      <c t="str" r="B1022">
        <v/>
      </c>
    </row>
    <row r="1023">
      <c s="2" r="A1023">
        <v>42124</v>
      </c>
      <c t="str" r="B1023">
        <v/>
      </c>
    </row>
    <row r="1024">
      <c s="2" r="A1024">
        <v>42125</v>
      </c>
      <c t="str" r="B1024">
        <v/>
      </c>
    </row>
    <row r="1025">
      <c s="2" r="A1025">
        <v>42128</v>
      </c>
      <c t="str" r="B1025">
        <v/>
      </c>
    </row>
    <row r="1026">
      <c s="2" r="A1026">
        <v>42129</v>
      </c>
      <c t="str" r="B1026">
        <v/>
      </c>
    </row>
    <row r="1027">
      <c s="2" r="A1027">
        <v>42130</v>
      </c>
      <c t="str" r="B1027">
        <v/>
      </c>
    </row>
    <row r="1028">
      <c s="2" r="A1028">
        <v>42131</v>
      </c>
      <c t="str" r="B1028">
        <v/>
      </c>
    </row>
    <row r="1029">
      <c s="2" r="A1029">
        <v>42132</v>
      </c>
      <c t="str" r="B1029">
        <v/>
      </c>
    </row>
    <row r="1030">
      <c s="2" r="A1030">
        <v>42135</v>
      </c>
      <c t="str" r="B1030">
        <v/>
      </c>
    </row>
    <row r="1031">
      <c s="2" r="A1031">
        <v>42136</v>
      </c>
      <c t="str" r="B1031">
        <v/>
      </c>
    </row>
    <row r="1032">
      <c s="2" r="A1032">
        <v>42137</v>
      </c>
      <c t="str" r="B1032">
        <v/>
      </c>
    </row>
    <row r="1033">
      <c s="2" r="A1033">
        <v>42138</v>
      </c>
      <c t="str" r="B1033">
        <v/>
      </c>
    </row>
    <row r="1034">
      <c s="2" r="A1034">
        <v>42139</v>
      </c>
      <c t="str" r="B1034">
        <v/>
      </c>
    </row>
    <row r="1035">
      <c s="2" r="A1035">
        <v>42142</v>
      </c>
      <c t="str" r="B1035">
        <v/>
      </c>
    </row>
    <row r="1036">
      <c s="2" r="A1036">
        <v>42143</v>
      </c>
      <c t="str" r="B1036">
        <v/>
      </c>
    </row>
    <row r="1037">
      <c s="2" r="A1037">
        <v>42144</v>
      </c>
      <c t="str" r="B1037">
        <v/>
      </c>
    </row>
    <row r="1038">
      <c s="2" r="A1038">
        <v>42145</v>
      </c>
      <c t="str" r="B1038">
        <v/>
      </c>
    </row>
    <row r="1039">
      <c s="2" r="A1039">
        <v>42146</v>
      </c>
      <c t="str" r="B1039">
        <v/>
      </c>
    </row>
    <row r="1040">
      <c s="2" r="A1040">
        <v>42149</v>
      </c>
      <c t="str" r="B1040">
        <v/>
      </c>
    </row>
    <row r="1041">
      <c s="2" r="A1041">
        <v>42150</v>
      </c>
      <c t="str" r="B1041">
        <v/>
      </c>
    </row>
    <row r="1042">
      <c s="2" r="A1042">
        <v>42151</v>
      </c>
      <c t="str" r="B1042">
        <v/>
      </c>
    </row>
    <row r="1043">
      <c s="2" r="A1043">
        <v>42152</v>
      </c>
      <c t="str" r="B1043">
        <v/>
      </c>
    </row>
    <row r="1044">
      <c s="2" r="A1044">
        <v>42153</v>
      </c>
      <c t="str" r="B1044">
        <v/>
      </c>
    </row>
    <row r="1045">
      <c s="2" r="A1045">
        <v>42156</v>
      </c>
      <c t="str" r="B1045">
        <v/>
      </c>
    </row>
    <row r="1046">
      <c s="2" r="A1046">
        <v>42157</v>
      </c>
      <c t="str" r="B1046">
        <v/>
      </c>
    </row>
    <row r="1047">
      <c s="2" r="A1047">
        <v>42158</v>
      </c>
      <c t="str" r="B1047">
        <v/>
      </c>
    </row>
    <row r="1048">
      <c s="2" r="A1048">
        <v>42159</v>
      </c>
      <c t="str" r="B1048">
        <v/>
      </c>
    </row>
    <row r="1049">
      <c s="2" r="A1049">
        <v>42160</v>
      </c>
      <c t="str" r="B1049">
        <v/>
      </c>
    </row>
    <row r="1050">
      <c s="2" r="A1050">
        <v>42163</v>
      </c>
      <c t="str" r="B1050">
        <v/>
      </c>
    </row>
    <row r="1051">
      <c s="2" r="A1051">
        <v>42164</v>
      </c>
      <c t="str" r="B1051">
        <v/>
      </c>
    </row>
    <row r="1052">
      <c s="2" r="A1052">
        <v>42165</v>
      </c>
      <c t="str" r="B1052">
        <v/>
      </c>
    </row>
    <row r="1053">
      <c s="2" r="A1053">
        <v>42166</v>
      </c>
      <c t="str" r="B1053">
        <v/>
      </c>
    </row>
    <row r="1054">
      <c s="2" r="A1054">
        <v>42167</v>
      </c>
      <c t="str" r="B1054">
        <v/>
      </c>
    </row>
    <row r="1055">
      <c s="2" r="A1055">
        <v>42170</v>
      </c>
      <c t="str" r="B1055">
        <v/>
      </c>
    </row>
    <row r="1056">
      <c s="2" r="A1056">
        <v>42171</v>
      </c>
      <c t="str" r="B1056">
        <v/>
      </c>
    </row>
    <row r="1057">
      <c s="2" r="A1057">
        <v>42172</v>
      </c>
      <c t="str" r="B1057">
        <v/>
      </c>
    </row>
    <row r="1058">
      <c s="2" r="A1058">
        <v>42173</v>
      </c>
      <c t="str" r="B1058">
        <v/>
      </c>
    </row>
    <row r="1059">
      <c s="2" r="A1059">
        <v>42174</v>
      </c>
      <c t="str" r="B1059">
        <v/>
      </c>
    </row>
    <row r="1060">
      <c s="2" r="A1060">
        <v>42177</v>
      </c>
      <c t="str" r="B1060">
        <v/>
      </c>
    </row>
    <row r="1061">
      <c s="2" r="A1061">
        <v>42178</v>
      </c>
      <c t="str" r="B1061">
        <v/>
      </c>
    </row>
    <row r="1062">
      <c s="2" r="A1062">
        <v>42179</v>
      </c>
      <c t="str" r="B1062">
        <v/>
      </c>
    </row>
    <row r="1063">
      <c s="2" r="A1063">
        <v>42180</v>
      </c>
      <c t="str" r="B1063">
        <v/>
      </c>
    </row>
    <row r="1064">
      <c s="2" r="A1064">
        <v>42181</v>
      </c>
      <c t="str" r="B1064">
        <v/>
      </c>
    </row>
    <row r="1065">
      <c s="2" r="A1065">
        <v>42184</v>
      </c>
      <c t="str" r="B1065">
        <v/>
      </c>
    </row>
    <row r="1066">
      <c s="2" r="A1066">
        <v>42185</v>
      </c>
      <c t="str" r="B1066">
        <v/>
      </c>
    </row>
    <row r="1067">
      <c s="2" r="A1067">
        <v>42186</v>
      </c>
      <c t="str" r="B1067">
        <v/>
      </c>
    </row>
    <row r="1068">
      <c s="2" r="A1068">
        <v>42187</v>
      </c>
      <c t="str" r="B1068">
        <v/>
      </c>
    </row>
    <row r="1069">
      <c s="2" r="A1069">
        <v>42188</v>
      </c>
      <c t="str" r="B1069">
        <v/>
      </c>
    </row>
    <row r="1070">
      <c s="2" r="A1070">
        <v>42191</v>
      </c>
      <c t="str" r="B1070">
        <v/>
      </c>
    </row>
    <row r="1071">
      <c s="2" r="A1071">
        <v>42192</v>
      </c>
      <c t="str" r="B1071">
        <v/>
      </c>
    </row>
    <row r="1072">
      <c s="2" r="A1072">
        <v>42193</v>
      </c>
      <c t="str" r="B1072">
        <v/>
      </c>
    </row>
    <row r="1073">
      <c s="2" r="A1073">
        <v>42194</v>
      </c>
      <c t="str" r="B1073">
        <v/>
      </c>
    </row>
    <row r="1074">
      <c s="2" r="A1074">
        <v>42195</v>
      </c>
      <c t="str" r="B1074">
        <v/>
      </c>
    </row>
    <row r="1075">
      <c s="2" r="A1075">
        <v>42198</v>
      </c>
      <c t="str" r="B1075">
        <v/>
      </c>
    </row>
    <row r="1076">
      <c s="2" r="A1076">
        <v>42199</v>
      </c>
      <c t="str" r="B1076">
        <v/>
      </c>
    </row>
    <row r="1077">
      <c s="2" r="A1077">
        <v>42200</v>
      </c>
      <c t="str" r="B1077">
        <v/>
      </c>
    </row>
    <row r="1078">
      <c s="2" r="A1078">
        <v>42201</v>
      </c>
      <c t="str" r="B1078">
        <v/>
      </c>
    </row>
    <row r="1079">
      <c s="2" r="A1079">
        <v>42202</v>
      </c>
      <c t="str" r="B1079">
        <v/>
      </c>
    </row>
    <row r="1080">
      <c s="2" r="A1080">
        <v>42205</v>
      </c>
      <c t="str" r="B1080">
        <v/>
      </c>
    </row>
    <row r="1081">
      <c s="2" r="A1081">
        <v>42206</v>
      </c>
      <c t="str" r="B1081">
        <v/>
      </c>
    </row>
    <row r="1082">
      <c s="2" r="A1082">
        <v>42207</v>
      </c>
      <c t="str" r="B1082">
        <v/>
      </c>
    </row>
    <row r="1083">
      <c s="2" r="A1083">
        <v>42208</v>
      </c>
      <c t="str" r="B1083">
        <v/>
      </c>
    </row>
    <row r="1084">
      <c s="2" r="A1084">
        <v>42209</v>
      </c>
      <c t="str" r="B1084">
        <v/>
      </c>
    </row>
    <row r="1085">
      <c s="2" r="A1085">
        <v>42212</v>
      </c>
      <c t="str" r="B1085">
        <v/>
      </c>
    </row>
    <row r="1086">
      <c s="2" r="A1086">
        <v>42213</v>
      </c>
      <c t="str" r="B1086">
        <v/>
      </c>
    </row>
    <row r="1087">
      <c s="2" r="A1087">
        <v>42214</v>
      </c>
      <c t="str" r="B1087">
        <v/>
      </c>
    </row>
    <row r="1088">
      <c s="2" r="A1088">
        <v>42215</v>
      </c>
      <c t="str" r="B1088">
        <v/>
      </c>
    </row>
    <row r="1089">
      <c s="2" r="A1089">
        <v>42216</v>
      </c>
      <c t="str" r="B1089">
        <v/>
      </c>
    </row>
    <row r="1090">
      <c s="2" r="A1090">
        <v>42219</v>
      </c>
      <c t="str" r="B1090">
        <v/>
      </c>
    </row>
    <row r="1091">
      <c s="2" r="A1091">
        <v>42220</v>
      </c>
      <c t="str" r="B1091">
        <v/>
      </c>
    </row>
    <row r="1092">
      <c s="2" r="A1092">
        <v>42221</v>
      </c>
      <c t="str" r="B1092">
        <v/>
      </c>
    </row>
    <row r="1093">
      <c s="2" r="A1093">
        <v>42222</v>
      </c>
      <c t="str" r="B1093">
        <v/>
      </c>
    </row>
    <row r="1094">
      <c s="2" r="A1094">
        <v>42223</v>
      </c>
      <c t="str" r="B1094">
        <v/>
      </c>
    </row>
    <row r="1095">
      <c s="2" r="A1095">
        <v>42226</v>
      </c>
      <c t="str" r="B1095">
        <v/>
      </c>
    </row>
    <row r="1096">
      <c s="2" r="A1096">
        <v>42227</v>
      </c>
      <c t="str" r="B1096">
        <v/>
      </c>
    </row>
    <row r="1097">
      <c s="2" r="A1097">
        <v>42228</v>
      </c>
      <c t="str" r="B1097">
        <v/>
      </c>
    </row>
    <row r="1098">
      <c s="2" r="A1098">
        <v>42229</v>
      </c>
      <c t="str" r="B1098">
        <v/>
      </c>
    </row>
    <row r="1099">
      <c s="2" r="A1099">
        <v>42230</v>
      </c>
      <c t="str" r="B1099">
        <v/>
      </c>
    </row>
    <row r="1100">
      <c s="2" r="A1100">
        <v>42233</v>
      </c>
      <c t="str" r="B1100">
        <v/>
      </c>
    </row>
    <row r="1101">
      <c s="2" r="A1101">
        <v>42234</v>
      </c>
      <c t="str" r="B1101">
        <v/>
      </c>
    </row>
    <row r="1102">
      <c s="2" r="A1102">
        <v>42235</v>
      </c>
      <c t="str" r="B1102">
        <v/>
      </c>
    </row>
    <row r="1103">
      <c s="2" r="A1103">
        <v>42236</v>
      </c>
      <c t="str" r="B1103">
        <v/>
      </c>
    </row>
    <row r="1104">
      <c s="2" r="A1104">
        <v>42237</v>
      </c>
      <c t="str" r="B1104">
        <v/>
      </c>
    </row>
    <row r="1105">
      <c s="2" r="A1105">
        <v>42240</v>
      </c>
      <c t="str" r="B1105">
        <v/>
      </c>
    </row>
    <row r="1106">
      <c s="2" r="A1106">
        <v>42241</v>
      </c>
      <c t="str" r="B1106">
        <v/>
      </c>
    </row>
    <row r="1107">
      <c s="2" r="A1107">
        <v>42242</v>
      </c>
      <c t="str" r="B1107">
        <v/>
      </c>
    </row>
    <row r="1108">
      <c s="2" r="A1108">
        <v>42243</v>
      </c>
      <c t="str" r="B1108">
        <v/>
      </c>
    </row>
    <row r="1109">
      <c s="2" r="A1109">
        <v>42244</v>
      </c>
      <c t="str" r="B1109">
        <v/>
      </c>
    </row>
    <row r="1110">
      <c s="2" r="A1110">
        <v>42247</v>
      </c>
      <c t="str" r="B1110">
        <v/>
      </c>
    </row>
    <row r="1111">
      <c s="2" r="A1111">
        <v>42248</v>
      </c>
      <c t="str" r="B1111">
        <v/>
      </c>
    </row>
    <row r="1112">
      <c s="2" r="A1112">
        <v>42249</v>
      </c>
      <c t="str" r="B1112">
        <v/>
      </c>
    </row>
    <row r="1113">
      <c s="2" r="A1113">
        <v>42250</v>
      </c>
      <c t="str" r="B1113">
        <v/>
      </c>
    </row>
    <row r="1114">
      <c s="2" r="A1114">
        <v>42251</v>
      </c>
      <c t="str" r="B1114">
        <v/>
      </c>
    </row>
    <row r="1115">
      <c s="2" r="A1115">
        <v>42254</v>
      </c>
      <c t="str" r="B1115">
        <v/>
      </c>
    </row>
    <row r="1116">
      <c s="2" r="A1116">
        <v>42255</v>
      </c>
      <c t="str" r="B1116">
        <v/>
      </c>
    </row>
    <row r="1117">
      <c s="2" r="A1117">
        <v>42256</v>
      </c>
      <c t="str" r="B1117">
        <v/>
      </c>
    </row>
    <row r="1118">
      <c s="2" r="A1118">
        <v>42257</v>
      </c>
      <c t="str" r="B1118">
        <v/>
      </c>
    </row>
    <row r="1119">
      <c s="2" r="A1119">
        <v>42258</v>
      </c>
      <c t="str" r="B1119">
        <v/>
      </c>
    </row>
    <row r="1120">
      <c s="2" r="A1120">
        <v>42261</v>
      </c>
      <c t="str" r="B1120">
        <v/>
      </c>
    </row>
    <row r="1121">
      <c s="2" r="A1121">
        <v>42262</v>
      </c>
      <c t="str" r="B1121">
        <v/>
      </c>
    </row>
    <row r="1122">
      <c s="2" r="A1122">
        <v>42263</v>
      </c>
      <c t="str" r="B1122">
        <v/>
      </c>
    </row>
    <row r="1123">
      <c s="2" r="A1123">
        <v>42264</v>
      </c>
      <c t="str" r="B1123">
        <v/>
      </c>
    </row>
    <row r="1124">
      <c s="2" r="A1124">
        <v>42265</v>
      </c>
      <c t="str" r="B1124">
        <v/>
      </c>
    </row>
    <row r="1125">
      <c s="2" r="A1125">
        <v>42268</v>
      </c>
      <c t="str" r="B1125">
        <v/>
      </c>
    </row>
    <row r="1126">
      <c s="2" r="A1126">
        <v>42269</v>
      </c>
      <c t="str" r="B1126">
        <v/>
      </c>
    </row>
    <row r="1127">
      <c s="2" r="A1127">
        <v>42270</v>
      </c>
      <c t="str" r="B1127">
        <v/>
      </c>
    </row>
    <row r="1128">
      <c s="2" r="A1128">
        <v>42271</v>
      </c>
      <c t="str" r="B1128">
        <v/>
      </c>
    </row>
    <row r="1129">
      <c s="2" r="A1129">
        <v>42272</v>
      </c>
      <c t="str" r="B1129">
        <v/>
      </c>
    </row>
    <row r="1130">
      <c s="2" r="A1130">
        <v>42275</v>
      </c>
      <c t="str" r="B1130">
        <v/>
      </c>
    </row>
    <row r="1131">
      <c s="2" r="A1131">
        <v>42276</v>
      </c>
      <c t="str" r="B1131">
        <v/>
      </c>
    </row>
    <row r="1132">
      <c s="2" r="A1132">
        <v>42277</v>
      </c>
      <c t="str" r="B1132">
        <v/>
      </c>
    </row>
    <row r="1133">
      <c s="2" r="A1133">
        <v>42278</v>
      </c>
      <c t="str" r="B1133">
        <v/>
      </c>
    </row>
    <row r="1134">
      <c s="2" r="A1134">
        <v>42279</v>
      </c>
      <c t="str" r="B1134">
        <v/>
      </c>
    </row>
    <row r="1135">
      <c s="2" r="A1135">
        <v>42282</v>
      </c>
      <c t="str" r="B1135">
        <v/>
      </c>
    </row>
    <row r="1136">
      <c s="2" r="A1136">
        <v>42283</v>
      </c>
      <c t="str" r="B1136">
        <v/>
      </c>
    </row>
    <row r="1137">
      <c s="2" r="A1137">
        <v>42284</v>
      </c>
      <c t="str" r="B1137">
        <v/>
      </c>
    </row>
    <row r="1138">
      <c s="2" r="A1138">
        <v>42285</v>
      </c>
      <c t="str" r="B1138">
        <v/>
      </c>
    </row>
    <row r="1139">
      <c s="2" r="A1139">
        <v>42286</v>
      </c>
      <c t="str" r="B1139">
        <v/>
      </c>
    </row>
    <row r="1140">
      <c s="2" r="A1140">
        <v>42289</v>
      </c>
      <c t="str" r="B1140">
        <v/>
      </c>
    </row>
    <row r="1141">
      <c s="2" r="A1141">
        <v>42290</v>
      </c>
      <c t="str" r="B1141">
        <v/>
      </c>
    </row>
    <row r="1142">
      <c s="2" r="A1142">
        <v>42291</v>
      </c>
      <c t="str" r="B1142">
        <v/>
      </c>
    </row>
    <row r="1143">
      <c s="2" r="A1143">
        <v>42292</v>
      </c>
      <c t="str" r="B1143">
        <v/>
      </c>
    </row>
    <row r="1144">
      <c s="2" r="A1144">
        <v>42293</v>
      </c>
      <c t="str" r="B1144">
        <v/>
      </c>
    </row>
    <row r="1145">
      <c s="2" r="A1145">
        <v>42296</v>
      </c>
      <c t="str" r="B1145">
        <v/>
      </c>
    </row>
    <row r="1146">
      <c s="2" r="A1146">
        <v>42297</v>
      </c>
      <c t="str" r="B1146">
        <v/>
      </c>
    </row>
    <row r="1147">
      <c s="2" r="A1147">
        <v>42298</v>
      </c>
      <c t="str" r="B1147">
        <v/>
      </c>
    </row>
    <row r="1148">
      <c s="2" r="A1148">
        <v>42299</v>
      </c>
      <c t="str" r="B1148">
        <v/>
      </c>
    </row>
    <row r="1149">
      <c s="2" r="A1149">
        <v>42300</v>
      </c>
      <c t="str" r="B1149">
        <v/>
      </c>
    </row>
    <row r="1150">
      <c s="2" r="A1150">
        <v>42303</v>
      </c>
      <c t="str" r="B1150">
        <v/>
      </c>
    </row>
    <row r="1151">
      <c s="2" r="A1151">
        <v>42304</v>
      </c>
      <c t="str" r="B1151">
        <v/>
      </c>
    </row>
    <row r="1152">
      <c s="2" r="A1152">
        <v>42305</v>
      </c>
      <c t="str" r="B1152">
        <v/>
      </c>
    </row>
    <row r="1153">
      <c s="2" r="A1153">
        <v>42306</v>
      </c>
      <c t="str" r="B1153">
        <v/>
      </c>
    </row>
    <row r="1154">
      <c s="2" r="A1154">
        <v>42307</v>
      </c>
      <c t="str" r="B1154">
        <v/>
      </c>
    </row>
    <row r="1155">
      <c s="2" r="A1155">
        <v>42310</v>
      </c>
      <c t="str" r="B1155">
        <v/>
      </c>
    </row>
    <row r="1156">
      <c s="2" r="A1156">
        <v>42311</v>
      </c>
      <c t="str" r="B1156">
        <v/>
      </c>
    </row>
    <row r="1157">
      <c s="2" r="A1157">
        <v>42312</v>
      </c>
      <c t="str" r="B1157">
        <v/>
      </c>
    </row>
    <row r="1158">
      <c s="2" r="A1158">
        <v>42313</v>
      </c>
      <c t="str" r="B1158">
        <v/>
      </c>
    </row>
    <row r="1159">
      <c s="2" r="A1159">
        <v>42314</v>
      </c>
      <c t="str" r="B1159">
        <v/>
      </c>
    </row>
    <row r="1160">
      <c s="2" r="A1160">
        <v>42317</v>
      </c>
      <c t="str" r="B1160">
        <v/>
      </c>
    </row>
    <row r="1161">
      <c s="2" r="A1161">
        <v>42318</v>
      </c>
      <c t="str" r="B1161">
        <v/>
      </c>
    </row>
    <row r="1162">
      <c s="2" r="A1162">
        <v>42319</v>
      </c>
      <c t="str" r="B1162">
        <v/>
      </c>
    </row>
    <row r="1163">
      <c s="2" r="A1163">
        <v>42320</v>
      </c>
      <c t="str" r="B1163">
        <v/>
      </c>
    </row>
    <row r="1164">
      <c s="2" r="A1164">
        <v>42321</v>
      </c>
      <c t="str" r="B1164">
        <v/>
      </c>
    </row>
    <row r="1165">
      <c s="2" r="A1165">
        <v>42324</v>
      </c>
      <c t="str" r="B1165">
        <v/>
      </c>
    </row>
    <row r="1166">
      <c s="2" r="A1166">
        <v>42325</v>
      </c>
      <c t="str" r="B1166">
        <v/>
      </c>
    </row>
    <row r="1167">
      <c s="2" r="A1167">
        <v>42326</v>
      </c>
      <c t="str" r="B1167">
        <v/>
      </c>
    </row>
    <row r="1168">
      <c s="2" r="A1168">
        <v>42327</v>
      </c>
      <c t="str" r="B1168">
        <v/>
      </c>
    </row>
    <row r="1169">
      <c s="2" r="A1169">
        <v>42328</v>
      </c>
      <c t="str" r="B1169">
        <v/>
      </c>
    </row>
    <row r="1170">
      <c s="2" r="A1170">
        <v>42331</v>
      </c>
      <c t="str" r="B1170">
        <v/>
      </c>
    </row>
    <row r="1171">
      <c s="2" r="A1171">
        <v>42332</v>
      </c>
      <c t="str" r="B1171">
        <v/>
      </c>
    </row>
    <row r="1172">
      <c s="2" r="A1172">
        <v>42333</v>
      </c>
      <c t="str" r="B1172">
        <v/>
      </c>
    </row>
    <row r="1173">
      <c s="2" r="A1173">
        <v>42334</v>
      </c>
      <c t="str" r="B1173">
        <v/>
      </c>
    </row>
    <row r="1174">
      <c s="2" r="A1174">
        <v>42335</v>
      </c>
      <c t="str" r="B1174">
        <v/>
      </c>
    </row>
    <row r="1175">
      <c s="2" r="A1175">
        <v>42338</v>
      </c>
      <c t="str" r="B1175">
        <v/>
      </c>
    </row>
    <row r="1176">
      <c s="2" r="A1176">
        <v>42339</v>
      </c>
      <c t="str" r="B1176">
        <v/>
      </c>
    </row>
    <row r="1177">
      <c s="2" r="A1177">
        <v>42340</v>
      </c>
      <c t="str" r="B1177">
        <v/>
      </c>
    </row>
    <row r="1178">
      <c s="2" r="A1178">
        <v>42341</v>
      </c>
      <c t="str" r="B1178">
        <v/>
      </c>
    </row>
    <row r="1179">
      <c s="2" r="A1179">
        <v>42342</v>
      </c>
      <c t="str" r="B1179">
        <v/>
      </c>
    </row>
    <row r="1180">
      <c s="2" r="A1180">
        <v>42345</v>
      </c>
      <c t="str" r="B1180">
        <v/>
      </c>
    </row>
    <row r="1181">
      <c s="2" r="A1181">
        <v>42346</v>
      </c>
      <c t="str" r="B1181">
        <v/>
      </c>
    </row>
    <row r="1182">
      <c s="2" r="A1182">
        <v>42347</v>
      </c>
      <c t="str" r="B1182">
        <v/>
      </c>
    </row>
    <row r="1183">
      <c s="2" r="A1183">
        <v>42348</v>
      </c>
      <c t="str" r="B1183">
        <v/>
      </c>
    </row>
    <row r="1184">
      <c s="2" r="A1184">
        <v>42349</v>
      </c>
      <c t="str" r="B1184">
        <v/>
      </c>
    </row>
    <row r="1185">
      <c s="2" r="A1185">
        <v>42352</v>
      </c>
      <c t="str" r="B1185">
        <v/>
      </c>
    </row>
    <row r="1186">
      <c s="2" r="A1186">
        <v>42353</v>
      </c>
      <c t="str" r="B1186">
        <v/>
      </c>
    </row>
    <row r="1187">
      <c s="2" r="A1187">
        <v>42354</v>
      </c>
      <c t="str" r="B1187">
        <v/>
      </c>
    </row>
    <row r="1188">
      <c s="2" r="A1188">
        <v>42355</v>
      </c>
      <c t="str" r="B1188">
        <v/>
      </c>
    </row>
    <row r="1189">
      <c s="2" r="A1189">
        <v>42356</v>
      </c>
      <c t="str" r="B1189">
        <v/>
      </c>
    </row>
    <row r="1190">
      <c s="2" r="A1190">
        <v>42359</v>
      </c>
      <c t="str" r="B1190">
        <v/>
      </c>
    </row>
    <row r="1191">
      <c s="2" r="A1191">
        <v>42360</v>
      </c>
      <c t="str" r="B1191">
        <v/>
      </c>
    </row>
    <row r="1192">
      <c s="2" r="A1192">
        <v>42361</v>
      </c>
      <c t="str" r="B1192">
        <v/>
      </c>
    </row>
    <row r="1193">
      <c s="2" r="A1193">
        <v>42362</v>
      </c>
      <c t="str" r="B1193">
        <v/>
      </c>
    </row>
    <row r="1194">
      <c s="2" r="A1194">
        <v>42363</v>
      </c>
      <c t="str" r="B1194">
        <v/>
      </c>
    </row>
    <row r="1195">
      <c s="2" r="A1195">
        <v>42366</v>
      </c>
      <c t="str" r="B1195">
        <v/>
      </c>
    </row>
    <row r="1196">
      <c s="2" r="A1196">
        <v>42367</v>
      </c>
      <c t="str" r="B1196">
        <v/>
      </c>
    </row>
    <row r="1197">
      <c s="2" r="A1197">
        <v>42368</v>
      </c>
      <c t="str" r="B1197">
        <v/>
      </c>
    </row>
    <row r="1198">
      <c s="2" r="A1198">
        <v>42369</v>
      </c>
      <c t="str" r="B1198">
        <v/>
      </c>
    </row>
    <row r="1199">
      <c s="2" r="A1199">
        <v>42370</v>
      </c>
      <c t="str" r="B1199">
        <v/>
      </c>
    </row>
    <row r="1200">
      <c s="2" r="A1200">
        <v>42373</v>
      </c>
      <c t="str" r="B1200">
        <v/>
      </c>
    </row>
    <row r="1201">
      <c s="2" r="A1201">
        <v>42374</v>
      </c>
      <c t="str" r="B1201">
        <v/>
      </c>
    </row>
    <row r="1202">
      <c s="2" r="A1202">
        <v>42375</v>
      </c>
      <c t="str" r="B1202">
        <v/>
      </c>
    </row>
    <row r="1203">
      <c s="2" r="A1203">
        <v>42376</v>
      </c>
      <c t="str" r="B1203">
        <v/>
      </c>
    </row>
    <row r="1204">
      <c s="2" r="A1204">
        <v>42377</v>
      </c>
      <c t="str" r="B1204">
        <v/>
      </c>
    </row>
    <row r="1205">
      <c s="2" r="A1205">
        <v>42380</v>
      </c>
      <c t="str" r="B1205">
        <v/>
      </c>
    </row>
    <row r="1206">
      <c s="2" r="A1206">
        <v>42381</v>
      </c>
      <c t="str" r="B1206">
        <v/>
      </c>
    </row>
    <row r="1207">
      <c s="2" r="A1207">
        <v>42382</v>
      </c>
      <c t="str" r="B1207">
        <v/>
      </c>
    </row>
    <row r="1208">
      <c s="2" r="A1208">
        <v>42383</v>
      </c>
      <c t="str" r="B1208">
        <v/>
      </c>
    </row>
    <row r="1209">
      <c s="2" r="A1209">
        <v>42384</v>
      </c>
      <c t="str" r="B1209">
        <v/>
      </c>
    </row>
    <row r="1210">
      <c s="2" r="A1210">
        <v>42387</v>
      </c>
      <c t="str" r="B1210">
        <v/>
      </c>
    </row>
    <row r="1211">
      <c s="2" r="A1211">
        <v>42388</v>
      </c>
      <c t="str" r="B1211">
        <v/>
      </c>
    </row>
    <row r="1212">
      <c s="2" r="A1212">
        <v>42389</v>
      </c>
      <c t="str" r="B1212">
        <v/>
      </c>
    </row>
    <row r="1213">
      <c s="2" r="A1213">
        <v>42390</v>
      </c>
      <c t="str" r="B1213">
        <v/>
      </c>
    </row>
    <row r="1214">
      <c s="2" r="A1214">
        <v>42391</v>
      </c>
      <c t="str" r="B1214">
        <v/>
      </c>
    </row>
    <row r="1215">
      <c s="2" r="A1215">
        <v>42394</v>
      </c>
      <c t="str" r="B1215">
        <v/>
      </c>
    </row>
    <row r="1216">
      <c s="2" r="A1216">
        <v>42395</v>
      </c>
      <c t="str" r="B1216">
        <v/>
      </c>
    </row>
    <row r="1217">
      <c s="2" r="A1217">
        <v>42396</v>
      </c>
      <c t="str" r="B1217">
        <v/>
      </c>
    </row>
    <row r="1218">
      <c s="2" r="A1218">
        <v>42397</v>
      </c>
      <c t="str" r="B1218">
        <v/>
      </c>
    </row>
    <row r="1219">
      <c s="2" r="A1219">
        <v>42398</v>
      </c>
      <c t="str" r="B1219">
        <v/>
      </c>
    </row>
    <row r="1220">
      <c s="2" r="A1220">
        <v>42401</v>
      </c>
      <c t="str" r="B1220">
        <v/>
      </c>
    </row>
    <row r="1221">
      <c s="2" r="A1221">
        <v>42402</v>
      </c>
      <c t="str" r="B1221">
        <v/>
      </c>
    </row>
    <row r="1222">
      <c s="2" r="A1222">
        <v>42403</v>
      </c>
      <c t="str" r="B1222">
        <v/>
      </c>
    </row>
    <row r="1223">
      <c s="2" r="A1223">
        <v>42404</v>
      </c>
      <c t="str" r="B1223">
        <v/>
      </c>
    </row>
    <row r="1224">
      <c s="2" r="A1224">
        <v>42405</v>
      </c>
      <c t="str" r="B1224">
        <v/>
      </c>
    </row>
    <row r="1225">
      <c s="2" r="A1225">
        <v>42408</v>
      </c>
      <c t="str" r="B1225">
        <v/>
      </c>
    </row>
    <row r="1226">
      <c s="2" r="A1226">
        <v>42409</v>
      </c>
      <c t="str" r="B1226">
        <v/>
      </c>
    </row>
    <row r="1227">
      <c s="2" r="A1227">
        <v>42410</v>
      </c>
      <c t="str" r="B1227">
        <v/>
      </c>
    </row>
    <row r="1228">
      <c s="2" r="A1228">
        <v>42411</v>
      </c>
      <c t="str" r="B1228">
        <v/>
      </c>
    </row>
    <row r="1229">
      <c s="2" r="A1229">
        <v>42412</v>
      </c>
      <c t="str" r="B1229">
        <v/>
      </c>
    </row>
    <row r="1230">
      <c s="2" r="A1230">
        <v>42415</v>
      </c>
      <c t="str" r="B1230">
        <v/>
      </c>
    </row>
    <row r="1231">
      <c s="2" r="A1231">
        <v>42416</v>
      </c>
      <c t="str" r="B1231">
        <v/>
      </c>
    </row>
    <row r="1232">
      <c s="2" r="A1232">
        <v>42417</v>
      </c>
      <c t="str" r="B1232">
        <v/>
      </c>
    </row>
    <row r="1233">
      <c s="2" r="A1233">
        <v>42418</v>
      </c>
      <c t="str" r="B1233">
        <v/>
      </c>
    </row>
    <row r="1234">
      <c s="2" r="A1234">
        <v>42419</v>
      </c>
      <c t="str" r="B1234">
        <v/>
      </c>
    </row>
    <row r="1235">
      <c s="2" r="A1235">
        <v>42422</v>
      </c>
      <c t="str" r="B1235">
        <v/>
      </c>
    </row>
    <row r="1236">
      <c s="2" r="A1236">
        <v>42423</v>
      </c>
      <c t="str" r="B1236">
        <v/>
      </c>
    </row>
    <row r="1237">
      <c s="2" r="A1237">
        <v>42424</v>
      </c>
      <c t="str" r="B1237">
        <v/>
      </c>
    </row>
    <row r="1238">
      <c s="2" r="A1238">
        <v>42425</v>
      </c>
      <c t="str" r="B1238">
        <v/>
      </c>
    </row>
    <row r="1239">
      <c s="2" r="A1239">
        <v>42426</v>
      </c>
      <c t="str" r="B1239">
        <v/>
      </c>
    </row>
    <row r="1240">
      <c s="2" r="A1240">
        <v>42429</v>
      </c>
      <c t="str" r="B1240">
        <v/>
      </c>
    </row>
    <row r="1241">
      <c s="2" r="A1241">
        <v>42430</v>
      </c>
      <c t="str" r="B1241">
        <v/>
      </c>
    </row>
    <row r="1242">
      <c s="2" r="A1242">
        <v>42431</v>
      </c>
      <c t="str" r="B1242">
        <v/>
      </c>
    </row>
    <row r="1243">
      <c s="2" r="A1243">
        <v>42432</v>
      </c>
      <c t="str" r="B1243">
        <v/>
      </c>
    </row>
    <row r="1244">
      <c s="2" r="A1244">
        <v>42433</v>
      </c>
      <c t="str" r="B1244">
        <v/>
      </c>
    </row>
    <row r="1245">
      <c s="2" r="A1245">
        <v>42436</v>
      </c>
      <c t="str" r="B1245">
        <v/>
      </c>
    </row>
    <row r="1246">
      <c s="2" r="A1246">
        <v>42437</v>
      </c>
      <c t="str" r="B1246">
        <v/>
      </c>
    </row>
    <row r="1247">
      <c s="2" r="A1247">
        <v>42438</v>
      </c>
      <c t="str" r="B1247">
        <v/>
      </c>
    </row>
    <row r="1248">
      <c s="2" r="A1248">
        <v>42439</v>
      </c>
      <c t="str" r="B1248">
        <v/>
      </c>
    </row>
    <row r="1249">
      <c s="2" r="A1249">
        <v>42440</v>
      </c>
      <c t="str" r="B1249">
        <v/>
      </c>
    </row>
    <row r="1250">
      <c s="2" r="A1250">
        <v>42443</v>
      </c>
      <c t="str" r="B1250">
        <v/>
      </c>
    </row>
    <row r="1251">
      <c s="2" r="A1251">
        <v>42444</v>
      </c>
      <c t="str" r="B1251">
        <v/>
      </c>
    </row>
    <row r="1252">
      <c s="2" r="A1252">
        <v>42445</v>
      </c>
      <c t="str" r="B1252">
        <v/>
      </c>
    </row>
    <row r="1253">
      <c s="2" r="A1253">
        <v>42446</v>
      </c>
      <c t="str" r="B1253">
        <v/>
      </c>
    </row>
    <row r="1254">
      <c s="2" r="A1254">
        <v>42447</v>
      </c>
      <c t="str" r="B1254">
        <v/>
      </c>
    </row>
    <row r="1255">
      <c s="2" r="A1255">
        <v>42450</v>
      </c>
      <c t="str" r="B1255">
        <v/>
      </c>
    </row>
    <row r="1256">
      <c s="2" r="A1256">
        <v>42451</v>
      </c>
      <c t="str" r="B1256">
        <v/>
      </c>
    </row>
    <row r="1257">
      <c s="2" r="A1257">
        <v>42452</v>
      </c>
      <c t="str" r="B1257">
        <v/>
      </c>
    </row>
    <row r="1258">
      <c s="2" r="A1258">
        <v>42453</v>
      </c>
      <c t="str" r="B1258">
        <v/>
      </c>
    </row>
    <row r="1259">
      <c s="2" r="A1259">
        <v>42454</v>
      </c>
      <c t="str" r="B1259">
        <v/>
      </c>
    </row>
    <row r="1260">
      <c s="2" r="A1260">
        <v>42457</v>
      </c>
      <c t="str" r="B1260">
        <v/>
      </c>
    </row>
    <row r="1261">
      <c s="2" r="A1261">
        <v>42458</v>
      </c>
      <c t="str" r="B1261">
        <v/>
      </c>
    </row>
    <row r="1262">
      <c s="2" r="A1262">
        <v>42459</v>
      </c>
      <c t="str" r="B1262">
        <v/>
      </c>
    </row>
    <row r="1263">
      <c s="2" r="A1263">
        <v>42460</v>
      </c>
      <c t="str" r="B1263">
        <v/>
      </c>
    </row>
    <row r="1264">
      <c s="2" r="A1264">
        <v>42461</v>
      </c>
      <c t="str" r="B1264">
        <v/>
      </c>
    </row>
    <row r="1265">
      <c s="2" r="A1265">
        <v>42464</v>
      </c>
      <c t="str" r="B1265">
        <v/>
      </c>
    </row>
    <row r="1266">
      <c s="2" r="A1266">
        <v>42465</v>
      </c>
      <c t="str" r="B1266">
        <v/>
      </c>
    </row>
    <row r="1267">
      <c s="2" r="A1267">
        <v>42466</v>
      </c>
      <c t="str" r="B1267">
        <v/>
      </c>
    </row>
    <row r="1268">
      <c s="2" r="A1268">
        <v>42467</v>
      </c>
      <c t="str" r="B1268">
        <v/>
      </c>
    </row>
    <row r="1269">
      <c s="2" r="A1269">
        <v>42468</v>
      </c>
      <c t="str" r="B1269">
        <v/>
      </c>
    </row>
    <row r="1270">
      <c s="2" r="A1270">
        <v>42471</v>
      </c>
      <c t="str" r="B1270">
        <v/>
      </c>
    </row>
    <row r="1271">
      <c s="2" r="A1271">
        <v>42472</v>
      </c>
      <c t="str" r="B1271">
        <v/>
      </c>
    </row>
    <row r="1272">
      <c s="2" r="A1272">
        <v>42473</v>
      </c>
      <c t="str" r="B1272">
        <v/>
      </c>
    </row>
    <row r="1273">
      <c s="2" r="A1273">
        <v>42474</v>
      </c>
      <c t="str" r="B1273">
        <v/>
      </c>
    </row>
    <row r="1274">
      <c s="2" r="A1274">
        <v>42475</v>
      </c>
      <c t="str" r="B1274">
        <v/>
      </c>
    </row>
    <row r="1275">
      <c s="2" r="A1275">
        <v>42478</v>
      </c>
      <c t="str" r="B1275">
        <v/>
      </c>
    </row>
    <row r="1276">
      <c s="2" r="A1276">
        <v>42479</v>
      </c>
      <c t="str" r="B1276">
        <v/>
      </c>
    </row>
    <row r="1277">
      <c s="2" r="A1277">
        <v>42480</v>
      </c>
      <c t="str" r="B1277">
        <v/>
      </c>
    </row>
    <row r="1278">
      <c s="2" r="A1278">
        <v>42481</v>
      </c>
      <c t="str" r="B1278">
        <v/>
      </c>
    </row>
    <row r="1279">
      <c s="2" r="A1279">
        <v>42482</v>
      </c>
      <c t="str" r="B1279">
        <v/>
      </c>
    </row>
    <row r="1280">
      <c s="2" r="A1280">
        <v>42485</v>
      </c>
      <c t="str" r="B1280">
        <v/>
      </c>
    </row>
    <row r="1281">
      <c s="2" r="A1281">
        <v>42486</v>
      </c>
      <c t="str" r="B1281">
        <v/>
      </c>
    </row>
    <row r="1282">
      <c s="2" r="A1282">
        <v>42487</v>
      </c>
      <c t="str" r="B1282">
        <v/>
      </c>
    </row>
    <row r="1283">
      <c s="2" r="A1283">
        <v>42488</v>
      </c>
      <c t="str" r="B1283">
        <v/>
      </c>
    </row>
    <row r="1284">
      <c s="2" r="A1284">
        <v>42489</v>
      </c>
      <c t="str" r="B1284">
        <v/>
      </c>
    </row>
    <row r="1285">
      <c s="2" r="A1285">
        <v>42492</v>
      </c>
      <c t="str" r="B1285">
        <v/>
      </c>
    </row>
    <row r="1286">
      <c s="2" r="A1286">
        <v>42493</v>
      </c>
      <c t="str" r="B1286">
        <v/>
      </c>
    </row>
    <row r="1287">
      <c s="2" r="A1287">
        <v>42494</v>
      </c>
      <c t="str" r="B1287">
        <v/>
      </c>
    </row>
    <row r="1288">
      <c s="2" r="A1288">
        <v>42495</v>
      </c>
      <c t="str" r="B1288">
        <v/>
      </c>
    </row>
    <row r="1289">
      <c s="2" r="A1289">
        <v>42496</v>
      </c>
      <c t="str" r="B1289">
        <v/>
      </c>
    </row>
    <row r="1290">
      <c s="2" r="A1290">
        <v>42499</v>
      </c>
      <c t="str" r="B1290">
        <v/>
      </c>
    </row>
    <row r="1291">
      <c s="2" r="A1291">
        <v>42500</v>
      </c>
      <c t="str" r="B1291">
        <v/>
      </c>
    </row>
    <row r="1292">
      <c s="2" r="A1292">
        <v>42501</v>
      </c>
      <c t="str" r="B1292">
        <v/>
      </c>
    </row>
    <row r="1293">
      <c s="2" r="A1293">
        <v>42502</v>
      </c>
      <c t="str" r="B1293">
        <v/>
      </c>
    </row>
    <row r="1294">
      <c s="2" r="A1294">
        <v>42503</v>
      </c>
      <c t="str" r="B1294">
        <v/>
      </c>
    </row>
    <row r="1295">
      <c s="2" r="A1295">
        <v>42506</v>
      </c>
      <c t="str" r="B1295">
        <v/>
      </c>
    </row>
    <row r="1296">
      <c s="2" r="A1296">
        <v>42507</v>
      </c>
      <c t="str" r="B1296">
        <v/>
      </c>
    </row>
    <row r="1297">
      <c s="2" r="A1297">
        <v>42508</v>
      </c>
      <c t="str" r="B1297">
        <v/>
      </c>
    </row>
    <row r="1298">
      <c s="2" r="A1298">
        <v>42509</v>
      </c>
      <c t="str" r="B1298">
        <v/>
      </c>
    </row>
    <row r="1299">
      <c s="2" r="A1299">
        <v>42510</v>
      </c>
      <c t="str" r="B1299">
        <v/>
      </c>
    </row>
    <row r="1300">
      <c s="2" r="A1300">
        <v>42513</v>
      </c>
      <c t="str" r="B1300">
        <v/>
      </c>
    </row>
    <row r="1301">
      <c s="2" r="A1301">
        <v>42514</v>
      </c>
      <c t="str" r="B1301">
        <v/>
      </c>
    </row>
    <row r="1302">
      <c s="2" r="A1302">
        <v>42515</v>
      </c>
      <c t="str" r="B1302">
        <v/>
      </c>
    </row>
    <row r="1303">
      <c s="2" r="A1303">
        <v>42516</v>
      </c>
      <c t="str" r="B1303">
        <v/>
      </c>
    </row>
    <row r="1304">
      <c s="2" r="A1304">
        <v>42517</v>
      </c>
      <c t="str" r="B1304">
        <v/>
      </c>
    </row>
    <row r="1305">
      <c s="2" r="A1305">
        <v>42520</v>
      </c>
      <c t="str" r="B1305">
        <v/>
      </c>
    </row>
    <row r="1306">
      <c s="2" r="A1306">
        <v>42521</v>
      </c>
      <c t="str" r="B1306">
        <v/>
      </c>
    </row>
    <row r="1307">
      <c s="2" r="A1307">
        <v>42522</v>
      </c>
      <c t="str" r="B1307">
        <v/>
      </c>
    </row>
    <row r="1308">
      <c s="2" r="A1308">
        <v>42523</v>
      </c>
      <c t="str" r="B1308">
        <v/>
      </c>
    </row>
    <row r="1309">
      <c s="2" r="A1309">
        <v>42524</v>
      </c>
      <c t="str" r="B1309">
        <v/>
      </c>
    </row>
    <row r="1310">
      <c s="2" r="A1310">
        <v>42527</v>
      </c>
      <c t="str" r="B1310">
        <v/>
      </c>
    </row>
    <row r="1311">
      <c s="2" r="A1311">
        <v>42528</v>
      </c>
      <c t="str" r="B1311">
        <v/>
      </c>
    </row>
    <row r="1312">
      <c s="2" r="A1312">
        <v>42529</v>
      </c>
      <c t="str" r="B1312">
        <v/>
      </c>
    </row>
    <row r="1313">
      <c s="2" r="A1313">
        <v>42530</v>
      </c>
      <c t="str" r="B1313">
        <v/>
      </c>
    </row>
    <row r="1314">
      <c s="2" r="A1314">
        <v>42531</v>
      </c>
      <c t="str" r="B1314">
        <v/>
      </c>
    </row>
    <row r="1315">
      <c s="2" r="A1315">
        <v>42534</v>
      </c>
      <c t="str" r="B1315">
        <v/>
      </c>
    </row>
    <row r="1316">
      <c s="2" r="A1316">
        <v>42535</v>
      </c>
      <c t="str" r="B1316">
        <v/>
      </c>
    </row>
    <row r="1317">
      <c s="2" r="A1317">
        <v>42536</v>
      </c>
      <c t="str" r="B1317">
        <v/>
      </c>
    </row>
    <row r="1318">
      <c s="2" r="A1318">
        <v>42537</v>
      </c>
      <c t="str" r="B1318">
        <v/>
      </c>
    </row>
    <row r="1319">
      <c s="2" r="A1319">
        <v>42538</v>
      </c>
      <c t="str" r="B1319">
        <v/>
      </c>
    </row>
    <row r="1320">
      <c s="2" r="A1320">
        <v>42541</v>
      </c>
      <c t="str" r="B1320">
        <v/>
      </c>
    </row>
    <row r="1321">
      <c s="2" r="A1321">
        <v>42542</v>
      </c>
      <c t="str" r="B1321">
        <v/>
      </c>
    </row>
    <row r="1322">
      <c s="2" r="A1322">
        <v>42543</v>
      </c>
      <c t="str" r="B1322">
        <v/>
      </c>
    </row>
    <row r="1323">
      <c s="2" r="A1323">
        <v>42544</v>
      </c>
      <c t="str" r="B1323">
        <v/>
      </c>
    </row>
    <row r="1324">
      <c s="2" r="A1324">
        <v>42545</v>
      </c>
      <c t="str" r="B1324">
        <v/>
      </c>
    </row>
    <row r="1325">
      <c s="2" r="A1325">
        <v>42548</v>
      </c>
      <c t="str" r="B1325">
        <v/>
      </c>
    </row>
    <row r="1326">
      <c s="2" r="A1326">
        <v>42549</v>
      </c>
      <c t="str" r="B1326">
        <v/>
      </c>
    </row>
    <row r="1327">
      <c s="2" r="A1327">
        <v>42550</v>
      </c>
      <c t="str" r="B1327">
        <v/>
      </c>
    </row>
    <row r="1328">
      <c s="2" r="A1328">
        <v>42551</v>
      </c>
      <c t="str" r="B1328">
        <v/>
      </c>
    </row>
    <row r="1329">
      <c s="2" r="A1329">
        <v>42552</v>
      </c>
      <c t="str" r="B1329">
        <v/>
      </c>
    </row>
    <row r="1330">
      <c s="2" r="A1330">
        <v>42555</v>
      </c>
      <c t="str" r="B1330">
        <v/>
      </c>
    </row>
    <row r="1331">
      <c s="2" r="A1331">
        <v>42556</v>
      </c>
      <c t="str" r="B1331">
        <v/>
      </c>
    </row>
    <row r="1332">
      <c s="2" r="A1332">
        <v>42557</v>
      </c>
      <c t="str" r="B1332">
        <v/>
      </c>
    </row>
    <row r="1333">
      <c s="2" r="A1333">
        <v>42558</v>
      </c>
      <c t="str" r="B1333">
        <v/>
      </c>
    </row>
    <row r="1334">
      <c s="2" r="A1334">
        <v>42559</v>
      </c>
      <c t="str" r="B1334">
        <v/>
      </c>
    </row>
    <row r="1335">
      <c s="2" r="A1335">
        <v>42562</v>
      </c>
      <c t="str" r="B1335">
        <v/>
      </c>
    </row>
    <row r="1336">
      <c s="2" r="A1336">
        <v>42563</v>
      </c>
      <c t="str" r="B1336">
        <v/>
      </c>
    </row>
    <row r="1337">
      <c s="2" r="A1337">
        <v>42564</v>
      </c>
      <c t="str" r="B1337">
        <v/>
      </c>
    </row>
    <row r="1338">
      <c s="2" r="A1338">
        <v>42565</v>
      </c>
      <c t="str" r="B1338">
        <v/>
      </c>
    </row>
    <row r="1339">
      <c s="2" r="A1339">
        <v>42566</v>
      </c>
      <c t="str" r="B1339">
        <v/>
      </c>
    </row>
    <row r="1340">
      <c s="2" r="A1340">
        <v>42569</v>
      </c>
      <c t="str" r="B1340">
        <v/>
      </c>
    </row>
    <row r="1341">
      <c s="2" r="A1341">
        <v>42570</v>
      </c>
      <c t="str" r="B1341">
        <v/>
      </c>
    </row>
    <row r="1342">
      <c s="2" r="A1342">
        <v>42571</v>
      </c>
      <c t="str" r="B1342">
        <v/>
      </c>
    </row>
    <row r="1343">
      <c s="2" r="A1343">
        <v>42572</v>
      </c>
      <c t="str" r="B1343">
        <v/>
      </c>
    </row>
    <row r="1344">
      <c s="2" r="A1344">
        <v>42573</v>
      </c>
      <c t="str" r="B1344">
        <v/>
      </c>
    </row>
    <row r="1345">
      <c s="2" r="A1345">
        <v>42576</v>
      </c>
      <c t="str" r="B1345">
        <v/>
      </c>
    </row>
    <row r="1346">
      <c s="2" r="A1346">
        <v>42577</v>
      </c>
      <c t="str" r="B1346">
        <v/>
      </c>
    </row>
    <row r="1347">
      <c s="2" r="A1347">
        <v>42578</v>
      </c>
      <c t="str" r="B1347">
        <v/>
      </c>
    </row>
    <row r="1348">
      <c s="2" r="A1348">
        <v>42579</v>
      </c>
      <c t="str" r="B1348">
        <v/>
      </c>
    </row>
    <row r="1349">
      <c s="2" r="A1349">
        <v>42580</v>
      </c>
      <c t="str" r="B1349">
        <v/>
      </c>
    </row>
    <row r="1350">
      <c s="2" r="A1350">
        <v>42583</v>
      </c>
      <c t="str" r="B1350">
        <v/>
      </c>
    </row>
    <row r="1351">
      <c s="2" r="A1351">
        <v>42584</v>
      </c>
      <c t="str" r="B1351">
        <v/>
      </c>
    </row>
    <row r="1352">
      <c s="2" r="A1352">
        <v>42585</v>
      </c>
      <c t="str" r="B1352">
        <v/>
      </c>
    </row>
    <row r="1353">
      <c s="2" r="A1353">
        <v>42586</v>
      </c>
      <c t="str" r="B1353">
        <v/>
      </c>
    </row>
    <row r="1354">
      <c s="2" r="A1354">
        <v>42587</v>
      </c>
      <c t="str" r="B1354">
        <v/>
      </c>
    </row>
    <row r="1355">
      <c s="2" r="A1355">
        <v>42590</v>
      </c>
      <c t="str" r="B1355">
        <v/>
      </c>
    </row>
    <row r="1356">
      <c s="2" r="A1356">
        <v>42591</v>
      </c>
      <c t="str" r="B1356">
        <v/>
      </c>
    </row>
    <row r="1357">
      <c s="2" r="A1357">
        <v>42592</v>
      </c>
      <c t="str" r="B1357">
        <v/>
      </c>
    </row>
    <row r="1358">
      <c s="2" r="A1358">
        <v>42593</v>
      </c>
      <c t="str" r="B1358">
        <v/>
      </c>
    </row>
    <row r="1359">
      <c s="2" r="A1359">
        <v>42594</v>
      </c>
      <c t="str" r="B1359">
        <v/>
      </c>
    </row>
    <row r="1360">
      <c s="2" r="A1360">
        <v>42597</v>
      </c>
      <c t="str" r="B1360">
        <v/>
      </c>
    </row>
    <row r="1361">
      <c s="2" r="A1361">
        <v>42598</v>
      </c>
      <c t="str" r="B1361">
        <v/>
      </c>
    </row>
    <row r="1362">
      <c s="2" r="A1362">
        <v>42599</v>
      </c>
      <c t="str" r="B1362">
        <v/>
      </c>
    </row>
    <row r="1363">
      <c s="2" r="A1363">
        <v>42600</v>
      </c>
      <c t="str" r="B1363">
        <v/>
      </c>
    </row>
    <row r="1364">
      <c s="2" r="A1364">
        <v>42601</v>
      </c>
      <c t="str" r="B1364">
        <v/>
      </c>
    </row>
    <row r="1365">
      <c s="2" r="A1365">
        <v>42604</v>
      </c>
      <c t="str" r="B1365">
        <v/>
      </c>
    </row>
    <row r="1366">
      <c s="2" r="A1366">
        <v>42605</v>
      </c>
      <c t="str" r="B1366">
        <v/>
      </c>
    </row>
    <row r="1367">
      <c s="2" r="A1367">
        <v>42606</v>
      </c>
      <c t="str" r="B1367">
        <v/>
      </c>
    </row>
    <row r="1368">
      <c s="2" r="A1368">
        <v>42607</v>
      </c>
      <c t="str" r="B1368">
        <v/>
      </c>
    </row>
    <row r="1369">
      <c s="2" r="A1369">
        <v>42608</v>
      </c>
      <c t="str" r="B1369">
        <v/>
      </c>
    </row>
    <row r="1370">
      <c s="2" r="A1370">
        <v>42611</v>
      </c>
      <c t="str" r="B1370">
        <v/>
      </c>
    </row>
    <row r="1371">
      <c s="2" r="A1371">
        <v>42612</v>
      </c>
      <c t="str" r="B1371">
        <v/>
      </c>
    </row>
    <row r="1372">
      <c s="2" r="A1372">
        <v>42613</v>
      </c>
      <c t="str" r="B1372">
        <v/>
      </c>
    </row>
    <row r="1373">
      <c s="2" r="A1373">
        <v>42614</v>
      </c>
      <c t="str" r="B1373">
        <v/>
      </c>
    </row>
    <row r="1374">
      <c s="2" r="A1374">
        <v>42615</v>
      </c>
      <c t="str" r="B1374">
        <v/>
      </c>
    </row>
    <row r="1375">
      <c s="2" r="A1375">
        <v>42618</v>
      </c>
      <c t="str" r="B1375">
        <v/>
      </c>
    </row>
    <row r="1376">
      <c s="2" r="A1376">
        <v>42619</v>
      </c>
      <c t="str" r="B1376">
        <v/>
      </c>
    </row>
    <row r="1377">
      <c s="2" r="A1377">
        <v>42620</v>
      </c>
      <c t="str" r="B1377">
        <v/>
      </c>
    </row>
    <row r="1378">
      <c s="2" r="A1378">
        <v>42621</v>
      </c>
      <c t="str" r="B1378">
        <v/>
      </c>
    </row>
    <row r="1379">
      <c s="2" r="A1379">
        <v>42622</v>
      </c>
      <c t="str" r="B1379">
        <v/>
      </c>
    </row>
    <row r="1380">
      <c s="2" r="A1380">
        <v>42625</v>
      </c>
      <c t="str" r="B1380">
        <v/>
      </c>
    </row>
    <row r="1381">
      <c s="2" r="A1381">
        <v>42626</v>
      </c>
      <c t="str" r="B1381">
        <v/>
      </c>
    </row>
    <row r="1382">
      <c s="2" r="A1382">
        <v>42627</v>
      </c>
      <c t="str" r="B1382">
        <v/>
      </c>
    </row>
    <row r="1383">
      <c s="2" r="A1383">
        <v>42628</v>
      </c>
      <c t="str" r="B1383">
        <v/>
      </c>
    </row>
    <row r="1384">
      <c s="2" r="A1384">
        <v>42629</v>
      </c>
      <c t="str" r="B1384">
        <v/>
      </c>
    </row>
    <row r="1385">
      <c s="2" r="A1385">
        <v>42632</v>
      </c>
      <c t="str" r="B1385">
        <v/>
      </c>
    </row>
    <row r="1386">
      <c s="2" r="A1386">
        <v>42633</v>
      </c>
      <c t="str" r="B1386">
        <v/>
      </c>
    </row>
    <row r="1387">
      <c s="2" r="A1387">
        <v>42634</v>
      </c>
      <c t="str" r="B1387">
        <v/>
      </c>
    </row>
    <row r="1388">
      <c s="2" r="A1388">
        <v>42635</v>
      </c>
      <c t="str" r="B1388">
        <v/>
      </c>
    </row>
    <row r="1389">
      <c s="2" r="A1389">
        <v>42636</v>
      </c>
      <c t="str" r="B1389">
        <v/>
      </c>
    </row>
    <row r="1390">
      <c s="2" r="A1390">
        <v>42639</v>
      </c>
      <c t="str" r="B1390">
        <v/>
      </c>
    </row>
    <row r="1391">
      <c s="2" r="A1391">
        <v>42640</v>
      </c>
      <c t="str" r="B1391">
        <v/>
      </c>
    </row>
    <row r="1392">
      <c s="2" r="A1392">
        <v>42641</v>
      </c>
      <c t="str" r="B1392">
        <v/>
      </c>
    </row>
    <row r="1393">
      <c s="2" r="A1393">
        <v>42642</v>
      </c>
      <c t="str" r="B1393">
        <v/>
      </c>
    </row>
    <row r="1394">
      <c s="2" r="A1394">
        <v>42643</v>
      </c>
      <c t="str" r="B1394">
        <v/>
      </c>
    </row>
    <row r="1395">
      <c s="2" r="A1395">
        <v>42646</v>
      </c>
      <c t="str" r="B1395">
        <v/>
      </c>
    </row>
    <row r="1396">
      <c s="2" r="A1396">
        <v>42647</v>
      </c>
      <c t="str" r="B1396">
        <v/>
      </c>
    </row>
    <row r="1397">
      <c s="2" r="A1397">
        <v>42648</v>
      </c>
      <c t="str" r="B1397">
        <v/>
      </c>
    </row>
    <row r="1398">
      <c s="2" r="A1398">
        <v>42649</v>
      </c>
      <c t="str" r="B1398">
        <v/>
      </c>
    </row>
    <row r="1399">
      <c s="2" r="A1399">
        <v>42650</v>
      </c>
      <c t="str" r="B1399">
        <v/>
      </c>
    </row>
    <row r="1400">
      <c s="2" r="A1400">
        <v>42653</v>
      </c>
      <c t="str" r="B1400">
        <v/>
      </c>
    </row>
    <row r="1401">
      <c s="2" r="A1401">
        <v>42654</v>
      </c>
      <c t="str" r="B1401">
        <v/>
      </c>
    </row>
    <row r="1402">
      <c s="2" r="A1402">
        <v>42655</v>
      </c>
      <c t="str" r="B1402">
        <v/>
      </c>
    </row>
    <row r="1403">
      <c s="2" r="A1403">
        <v>42656</v>
      </c>
      <c t="str" r="B1403">
        <v/>
      </c>
    </row>
    <row r="1404">
      <c s="2" r="A1404">
        <v>42657</v>
      </c>
      <c t="str" r="B1404">
        <v/>
      </c>
    </row>
    <row r="1405">
      <c s="2" r="A1405">
        <v>42660</v>
      </c>
      <c t="str" r="B1405">
        <v/>
      </c>
    </row>
    <row r="1406">
      <c s="2" r="A1406">
        <v>42661</v>
      </c>
      <c t="str" r="B1406">
        <v/>
      </c>
    </row>
    <row r="1407">
      <c s="2" r="A1407">
        <v>42662</v>
      </c>
      <c t="str" r="B1407">
        <v/>
      </c>
    </row>
    <row r="1408">
      <c s="2" r="A1408">
        <v>42663</v>
      </c>
      <c t="str" r="B1408">
        <v/>
      </c>
    </row>
    <row r="1409">
      <c s="2" r="A1409">
        <v>42664</v>
      </c>
      <c t="str" r="B1409">
        <v/>
      </c>
    </row>
    <row r="1410">
      <c s="2" r="A1410">
        <v>42667</v>
      </c>
      <c t="str" r="B1410">
        <v/>
      </c>
    </row>
    <row r="1411">
      <c s="2" r="A1411">
        <v>42668</v>
      </c>
      <c t="str" r="B1411">
        <v/>
      </c>
    </row>
    <row r="1412">
      <c s="2" r="A1412">
        <v>42669</v>
      </c>
      <c t="str" r="B1412">
        <v/>
      </c>
    </row>
    <row r="1413">
      <c s="2" r="A1413">
        <v>42670</v>
      </c>
      <c t="str" r="B1413">
        <v/>
      </c>
    </row>
    <row r="1414">
      <c s="2" r="A1414">
        <v>42671</v>
      </c>
      <c t="str" r="B1414">
        <v/>
      </c>
    </row>
    <row r="1415">
      <c s="2" r="A1415">
        <v>42674</v>
      </c>
      <c t="str" r="B1415">
        <v/>
      </c>
    </row>
    <row r="1416">
      <c s="2" r="A1416">
        <v>42675</v>
      </c>
      <c t="str" r="B1416">
        <v/>
      </c>
    </row>
    <row r="1417">
      <c s="2" r="A1417">
        <v>42676</v>
      </c>
      <c t="str" r="B1417">
        <v/>
      </c>
    </row>
    <row r="1418">
      <c s="2" r="A1418">
        <v>42677</v>
      </c>
      <c t="str" r="B1418">
        <v/>
      </c>
    </row>
    <row r="1419">
      <c s="2" r="A1419">
        <v>42678</v>
      </c>
      <c t="str" r="B1419">
        <v/>
      </c>
    </row>
    <row r="1420">
      <c s="2" r="A1420">
        <v>42681</v>
      </c>
      <c t="str" r="B1420">
        <v/>
      </c>
    </row>
    <row r="1421">
      <c s="2" r="A1421">
        <v>42682</v>
      </c>
      <c t="str" r="B1421">
        <v/>
      </c>
    </row>
    <row r="1422">
      <c s="2" r="A1422">
        <v>42683</v>
      </c>
      <c t="str" r="B1422">
        <v/>
      </c>
    </row>
    <row r="1423">
      <c s="2" r="A1423">
        <v>42684</v>
      </c>
      <c t="str" r="B1423">
        <v/>
      </c>
    </row>
    <row r="1424">
      <c s="2" r="A1424">
        <v>42685</v>
      </c>
      <c t="str" r="B1424">
        <v/>
      </c>
    </row>
    <row r="1425">
      <c s="2" r="A1425">
        <v>42688</v>
      </c>
      <c t="str" r="B1425">
        <v/>
      </c>
    </row>
    <row r="1426">
      <c s="2" r="A1426">
        <v>42689</v>
      </c>
      <c t="str" r="B1426">
        <v/>
      </c>
    </row>
    <row r="1427">
      <c s="2" r="A1427">
        <v>42690</v>
      </c>
      <c t="str" r="B1427">
        <v/>
      </c>
    </row>
    <row r="1428">
      <c s="2" r="A1428">
        <v>42691</v>
      </c>
      <c t="str" r="B1428">
        <v/>
      </c>
    </row>
    <row r="1429">
      <c s="2" r="A1429">
        <v>42692</v>
      </c>
      <c t="str" r="B1429">
        <v/>
      </c>
    </row>
    <row r="1430">
      <c s="2" r="A1430">
        <v>42695</v>
      </c>
      <c t="str" r="B1430">
        <v/>
      </c>
    </row>
    <row r="1431">
      <c s="2" r="A1431">
        <v>42696</v>
      </c>
      <c t="str" r="B1431">
        <v/>
      </c>
    </row>
    <row r="1432">
      <c s="2" r="A1432">
        <v>42697</v>
      </c>
      <c t="str" r="B1432">
        <v/>
      </c>
    </row>
    <row r="1433">
      <c s="2" r="A1433">
        <v>42698</v>
      </c>
      <c t="str" r="B1433">
        <v/>
      </c>
    </row>
    <row r="1434">
      <c s="2" r="A1434">
        <v>42699</v>
      </c>
      <c t="str" r="B1434">
        <v/>
      </c>
    </row>
    <row r="1435">
      <c s="2" r="A1435">
        <v>42702</v>
      </c>
      <c t="str" r="B1435">
        <v/>
      </c>
    </row>
    <row r="1436">
      <c s="2" r="A1436">
        <v>42703</v>
      </c>
      <c t="str" r="B1436">
        <v/>
      </c>
    </row>
    <row r="1437">
      <c s="2" r="A1437">
        <v>42704</v>
      </c>
      <c t="str" r="B1437">
        <v/>
      </c>
    </row>
    <row r="1438">
      <c s="2" r="A1438">
        <v>42705</v>
      </c>
      <c t="str" r="B1438">
        <v/>
      </c>
    </row>
    <row r="1439">
      <c s="2" r="A1439">
        <v>42706</v>
      </c>
      <c t="str" r="B1439">
        <v/>
      </c>
    </row>
    <row r="1440">
      <c s="2" r="A1440">
        <v>42709</v>
      </c>
      <c t="str" r="B1440">
        <v/>
      </c>
    </row>
    <row r="1441">
      <c s="2" r="A1441">
        <v>42710</v>
      </c>
      <c t="str" r="B1441">
        <v/>
      </c>
    </row>
    <row r="1442">
      <c s="2" r="A1442">
        <v>42711</v>
      </c>
      <c t="str" r="B1442">
        <v/>
      </c>
    </row>
    <row r="1443">
      <c s="2" r="A1443">
        <v>42712</v>
      </c>
      <c t="str" r="B1443">
        <v/>
      </c>
    </row>
    <row r="1444">
      <c s="2" r="A1444">
        <v>42713</v>
      </c>
      <c t="str" r="B1444">
        <v/>
      </c>
    </row>
    <row r="1445">
      <c s="2" r="A1445">
        <v>42716</v>
      </c>
      <c t="str" r="B1445">
        <v/>
      </c>
    </row>
    <row r="1446">
      <c s="2" r="A1446">
        <v>42717</v>
      </c>
      <c t="str" r="B1446">
        <v/>
      </c>
    </row>
    <row r="1447">
      <c s="2" r="A1447">
        <v>42718</v>
      </c>
      <c t="str" r="B1447">
        <v/>
      </c>
    </row>
    <row r="1448">
      <c s="2" r="A1448">
        <v>42719</v>
      </c>
      <c t="str" r="B1448">
        <v/>
      </c>
    </row>
    <row r="1449">
      <c s="2" r="A1449">
        <v>42720</v>
      </c>
      <c t="str" r="B1449">
        <v/>
      </c>
    </row>
    <row r="1450">
      <c s="2" r="A1450">
        <v>42723</v>
      </c>
      <c t="str" r="B1450">
        <v/>
      </c>
    </row>
    <row r="1451">
      <c s="2" r="A1451">
        <v>42724</v>
      </c>
      <c t="str" r="B1451">
        <v/>
      </c>
    </row>
    <row r="1452">
      <c s="2" r="A1452">
        <v>42725</v>
      </c>
      <c t="str" r="B1452">
        <v/>
      </c>
    </row>
    <row r="1453">
      <c s="2" r="A1453">
        <v>42726</v>
      </c>
      <c t="str" r="B1453">
        <v/>
      </c>
    </row>
    <row r="1454">
      <c s="2" r="A1454">
        <v>42727</v>
      </c>
      <c t="str" r="B1454">
        <v/>
      </c>
    </row>
    <row r="1455">
      <c s="2" r="A1455">
        <v>42730</v>
      </c>
      <c t="str" r="B1455">
        <v/>
      </c>
    </row>
    <row r="1456">
      <c s="2" r="A1456">
        <v>42731</v>
      </c>
      <c t="str" r="B1456">
        <v/>
      </c>
    </row>
    <row r="1457">
      <c s="2" r="A1457">
        <v>42732</v>
      </c>
      <c t="str" r="B1457">
        <v/>
      </c>
    </row>
    <row r="1458">
      <c s="2" r="A1458">
        <v>42733</v>
      </c>
      <c t="str" r="B1458">
        <v/>
      </c>
    </row>
    <row r="1459">
      <c s="2" r="A1459">
        <v>42734</v>
      </c>
      <c t="str" r="B1459">
        <v/>
      </c>
    </row>
    <row r="1460">
      <c s="2" r="A1460">
        <v>42737</v>
      </c>
      <c t="str" r="B1460">
        <v/>
      </c>
    </row>
    <row r="1461">
      <c s="2" r="A1461">
        <v>42738</v>
      </c>
      <c t="str" r="B1461">
        <v/>
      </c>
    </row>
    <row r="1462">
      <c s="2" r="A1462">
        <v>42739</v>
      </c>
      <c t="str" r="B1462">
        <v/>
      </c>
    </row>
    <row r="1463">
      <c s="2" r="A1463">
        <v>42740</v>
      </c>
      <c t="str" r="B1463">
        <v/>
      </c>
    </row>
    <row r="1464">
      <c s="2" r="A1464">
        <v>42741</v>
      </c>
      <c t="str" r="B1464">
        <v/>
      </c>
    </row>
    <row r="1465">
      <c s="2" r="A1465">
        <v>42744</v>
      </c>
      <c t="str" r="B1465">
        <v/>
      </c>
    </row>
    <row r="1466">
      <c s="2" r="A1466">
        <v>42745</v>
      </c>
      <c t="str" r="B1466">
        <v/>
      </c>
    </row>
    <row r="1467">
      <c s="2" r="A1467">
        <v>42746</v>
      </c>
      <c t="str" r="B1467">
        <v/>
      </c>
    </row>
    <row r="1468">
      <c s="2" r="A1468">
        <v>42747</v>
      </c>
      <c t="str" r="B1468">
        <v/>
      </c>
    </row>
    <row r="1469">
      <c s="2" r="A1469">
        <v>42748</v>
      </c>
      <c t="str" r="B1469">
        <v/>
      </c>
    </row>
    <row r="1470">
      <c s="2" r="A1470">
        <v>42751</v>
      </c>
      <c t="str" r="B1470">
        <v/>
      </c>
    </row>
    <row r="1471">
      <c s="2" r="A1471">
        <v>42752</v>
      </c>
      <c t="str" r="B1471">
        <v/>
      </c>
    </row>
    <row r="1472">
      <c s="2" r="A1472">
        <v>42753</v>
      </c>
      <c t="str" r="B1472">
        <v/>
      </c>
    </row>
    <row r="1473">
      <c s="2" r="A1473">
        <v>42754</v>
      </c>
      <c t="str" r="B1473">
        <v/>
      </c>
    </row>
    <row r="1474">
      <c s="2" r="A1474">
        <v>42755</v>
      </c>
      <c t="str" r="B1474">
        <v/>
      </c>
    </row>
    <row r="1475">
      <c s="2" r="A1475">
        <v>42758</v>
      </c>
      <c t="str" r="B1475">
        <v/>
      </c>
    </row>
    <row r="1476">
      <c s="2" r="A1476">
        <v>42759</v>
      </c>
      <c t="str" r="B1476">
        <v/>
      </c>
    </row>
    <row r="1477">
      <c s="2" r="A1477">
        <v>42760</v>
      </c>
      <c t="str" r="B1477">
        <v/>
      </c>
    </row>
    <row r="1478">
      <c s="2" r="A1478">
        <v>42761</v>
      </c>
      <c t="str" r="B1478">
        <v/>
      </c>
    </row>
    <row r="1479">
      <c s="2" r="A1479">
        <v>42762</v>
      </c>
      <c t="str" r="B1479">
        <v/>
      </c>
    </row>
    <row r="1480">
      <c s="2" r="A1480">
        <v>42765</v>
      </c>
      <c t="str" r="B1480">
        <v/>
      </c>
    </row>
    <row r="1481">
      <c s="2" r="A1481">
        <v>42766</v>
      </c>
      <c t="str" r="B1481">
        <v/>
      </c>
    </row>
    <row r="1482">
      <c s="2" r="A1482">
        <v>42767</v>
      </c>
      <c t="str" r="B1482">
        <v/>
      </c>
    </row>
    <row r="1483">
      <c s="2" r="A1483">
        <v>42768</v>
      </c>
      <c t="str" r="B1483">
        <v/>
      </c>
    </row>
    <row r="1484">
      <c s="2" r="A1484">
        <v>42769</v>
      </c>
      <c t="str" r="B1484">
        <v/>
      </c>
    </row>
    <row r="1485">
      <c s="2" r="A1485">
        <v>42772</v>
      </c>
      <c t="str" r="B1485">
        <v/>
      </c>
    </row>
    <row r="1486">
      <c s="2" r="A1486">
        <v>42773</v>
      </c>
      <c t="str" r="B1486">
        <v/>
      </c>
    </row>
    <row r="1487">
      <c s="2" r="A1487">
        <v>42774</v>
      </c>
      <c t="str" r="B1487">
        <v/>
      </c>
    </row>
    <row r="1488">
      <c s="2" r="A1488">
        <v>42775</v>
      </c>
      <c t="str" r="B1488">
        <v/>
      </c>
    </row>
    <row r="1489">
      <c s="2" r="A1489">
        <v>42776</v>
      </c>
      <c t="str" r="B1489">
        <v/>
      </c>
    </row>
    <row r="1490">
      <c s="2" r="A1490">
        <v>42779</v>
      </c>
      <c t="str" r="B1490">
        <v/>
      </c>
    </row>
    <row r="1491">
      <c s="2" r="A1491">
        <v>42780</v>
      </c>
      <c t="str" r="B1491">
        <v/>
      </c>
    </row>
    <row r="1492">
      <c s="2" r="A1492">
        <v>42781</v>
      </c>
      <c t="str" r="B1492">
        <v/>
      </c>
    </row>
    <row r="1493">
      <c s="2" r="A1493">
        <v>42782</v>
      </c>
      <c t="str" r="B1493">
        <v/>
      </c>
    </row>
    <row r="1494">
      <c s="2" r="A1494">
        <v>42783</v>
      </c>
      <c t="str" r="B1494">
        <v/>
      </c>
    </row>
    <row r="1495">
      <c s="2" r="A1495">
        <v>42786</v>
      </c>
      <c t="str" r="B1495">
        <v/>
      </c>
    </row>
    <row r="1496">
      <c s="2" r="A1496">
        <v>42787</v>
      </c>
      <c t="str" r="B1496">
        <v/>
      </c>
    </row>
    <row r="1497">
      <c s="2" r="A1497">
        <v>42788</v>
      </c>
      <c t="str" r="B1497">
        <v/>
      </c>
    </row>
    <row r="1498">
      <c s="2" r="A1498">
        <v>42789</v>
      </c>
      <c t="str" r="B1498">
        <v/>
      </c>
    </row>
    <row r="1499">
      <c s="2" r="A1499">
        <v>42790</v>
      </c>
      <c t="str" r="B1499">
        <v/>
      </c>
    </row>
    <row r="1500">
      <c s="2" r="A1500">
        <v>42793</v>
      </c>
      <c t="str" r="B1500">
        <v/>
      </c>
    </row>
    <row r="1501">
      <c s="2" r="A1501">
        <v>42794</v>
      </c>
      <c t="str" r="B1501">
        <v/>
      </c>
    </row>
    <row r="1502">
      <c s="2" r="A1502">
        <v>42795</v>
      </c>
      <c t="str" r="B1502">
        <v/>
      </c>
    </row>
    <row r="1503">
      <c s="2" r="A1503">
        <v>42796</v>
      </c>
      <c t="str" r="B1503">
        <v/>
      </c>
    </row>
    <row r="1504">
      <c s="2" r="A1504">
        <v>42797</v>
      </c>
      <c t="str" r="B1504">
        <v/>
      </c>
    </row>
    <row r="1505">
      <c s="2" r="A1505">
        <v>42800</v>
      </c>
      <c t="str" r="B1505">
        <v/>
      </c>
    </row>
    <row r="1506">
      <c s="2" r="A1506">
        <v>42801</v>
      </c>
      <c t="str" r="B1506">
        <v/>
      </c>
    </row>
    <row r="1507">
      <c s="2" r="A1507">
        <v>42802</v>
      </c>
      <c t="str" r="B1507">
        <v/>
      </c>
    </row>
    <row r="1508">
      <c s="2" r="A1508">
        <v>42803</v>
      </c>
      <c t="str" r="B1508">
        <v/>
      </c>
    </row>
    <row r="1509">
      <c s="2" r="A1509">
        <v>42804</v>
      </c>
      <c t="str" r="B1509">
        <v/>
      </c>
    </row>
    <row r="1510">
      <c s="2" r="A1510">
        <v>42807</v>
      </c>
      <c t="str" r="B1510">
        <v/>
      </c>
    </row>
    <row r="1511">
      <c s="2" r="A1511">
        <v>42808</v>
      </c>
      <c t="str" r="B1511">
        <v/>
      </c>
    </row>
    <row r="1512">
      <c s="2" r="A1512">
        <v>42809</v>
      </c>
      <c t="str" r="B1512">
        <v/>
      </c>
    </row>
    <row r="1513">
      <c s="2" r="A1513">
        <v>42810</v>
      </c>
      <c t="str" r="B1513">
        <v/>
      </c>
    </row>
    <row r="1514">
      <c s="2" r="A1514">
        <v>42811</v>
      </c>
      <c t="str" r="B1514">
        <v/>
      </c>
    </row>
    <row r="1515">
      <c s="2" r="A1515">
        <v>42814</v>
      </c>
      <c t="str" r="B1515">
        <v/>
      </c>
    </row>
    <row r="1516">
      <c s="2" r="A1516">
        <v>42815</v>
      </c>
      <c t="str" r="B1516">
        <v/>
      </c>
    </row>
    <row r="1517">
      <c s="2" r="A1517">
        <v>42816</v>
      </c>
      <c t="str" r="B1517">
        <v/>
      </c>
    </row>
    <row r="1518">
      <c s="2" r="A1518">
        <v>42817</v>
      </c>
      <c t="str" r="B1518">
        <v/>
      </c>
    </row>
    <row r="1519">
      <c s="2" r="A1519">
        <v>42818</v>
      </c>
      <c t="str" r="B1519">
        <v/>
      </c>
    </row>
    <row r="1520">
      <c s="2" r="A1520">
        <v>42821</v>
      </c>
      <c t="str" r="B1520">
        <v/>
      </c>
    </row>
    <row r="1521">
      <c s="2" r="A1521">
        <v>42822</v>
      </c>
      <c t="str" r="B1521">
        <v/>
      </c>
    </row>
    <row r="1522">
      <c s="2" r="A1522">
        <v>42823</v>
      </c>
      <c t="str" r="B1522">
        <v/>
      </c>
    </row>
    <row r="1523">
      <c s="2" r="A1523">
        <v>42824</v>
      </c>
      <c t="str" r="B1523">
        <v/>
      </c>
    </row>
    <row r="1524">
      <c s="2" r="A1524">
        <v>42825</v>
      </c>
      <c t="str" r="B1524">
        <v/>
      </c>
    </row>
    <row r="1525">
      <c s="2" r="A1525">
        <v>42828</v>
      </c>
      <c t="str" r="B1525">
        <v/>
      </c>
    </row>
    <row r="1526">
      <c s="2" r="A1526">
        <v>42829</v>
      </c>
      <c t="str" r="B1526">
        <v/>
      </c>
    </row>
    <row r="1527">
      <c s="2" r="A1527">
        <v>42830</v>
      </c>
      <c t="str" r="B1527">
        <v/>
      </c>
    </row>
    <row r="1528">
      <c s="2" r="A1528">
        <v>42831</v>
      </c>
      <c t="str" r="B1528">
        <v/>
      </c>
    </row>
    <row r="1529">
      <c s="2" r="A1529">
        <v>42832</v>
      </c>
      <c t="str" r="B1529">
        <v/>
      </c>
    </row>
    <row r="1530">
      <c s="2" r="A1530">
        <v>42835</v>
      </c>
      <c t="str" r="B1530">
        <v/>
      </c>
    </row>
    <row r="1531">
      <c s="2" r="A1531">
        <v>42836</v>
      </c>
      <c t="str" r="B1531">
        <v/>
      </c>
    </row>
    <row r="1532">
      <c s="2" r="A1532">
        <v>42837</v>
      </c>
      <c t="str" r="B1532">
        <v/>
      </c>
    </row>
    <row r="1533">
      <c s="2" r="A1533">
        <v>42838</v>
      </c>
      <c t="str" r="B1533">
        <v/>
      </c>
    </row>
    <row r="1534">
      <c s="2" r="A1534">
        <v>42839</v>
      </c>
      <c t="str" r="B1534">
        <v/>
      </c>
    </row>
    <row r="1535">
      <c s="2" r="A1535">
        <v>42842</v>
      </c>
      <c t="str" r="B1535">
        <v/>
      </c>
    </row>
    <row r="1536">
      <c s="2" r="A1536">
        <v>42843</v>
      </c>
      <c t="str" r="B1536">
        <v/>
      </c>
    </row>
    <row r="1537">
      <c s="2" r="A1537">
        <v>42844</v>
      </c>
      <c t="str" r="B1537">
        <v/>
      </c>
    </row>
    <row r="1538">
      <c s="2" r="A1538">
        <v>42845</v>
      </c>
      <c t="str" r="B1538">
        <v/>
      </c>
    </row>
    <row r="1539">
      <c s="2" r="A1539">
        <v>42846</v>
      </c>
      <c t="str" r="B1539">
        <v/>
      </c>
    </row>
    <row r="1540">
      <c s="2" r="A1540">
        <v>42849</v>
      </c>
      <c t="str" r="B1540">
        <v/>
      </c>
    </row>
    <row r="1541">
      <c s="2" r="A1541">
        <v>42850</v>
      </c>
      <c t="str" r="B1541">
        <v/>
      </c>
    </row>
    <row r="1542">
      <c s="2" r="A1542">
        <v>42851</v>
      </c>
      <c t="str" r="B1542">
        <v/>
      </c>
    </row>
    <row r="1543">
      <c s="2" r="A1543">
        <v>42852</v>
      </c>
      <c t="str" r="B1543">
        <v/>
      </c>
    </row>
    <row r="1544">
      <c s="2" r="A1544">
        <v>42853</v>
      </c>
      <c t="str" r="B1544">
        <v/>
      </c>
    </row>
    <row r="1545">
      <c s="2" r="A1545">
        <v>42856</v>
      </c>
      <c t="str" r="B1545">
        <v/>
      </c>
    </row>
    <row r="1546">
      <c s="2" r="A1546">
        <v>42857</v>
      </c>
      <c t="str" r="B1546">
        <v/>
      </c>
    </row>
    <row r="1547">
      <c s="2" r="A1547">
        <v>42858</v>
      </c>
      <c t="str" r="B1547">
        <v/>
      </c>
    </row>
    <row r="1548">
      <c s="2" r="A1548">
        <v>42859</v>
      </c>
      <c t="str" r="B1548">
        <v/>
      </c>
    </row>
    <row r="1549">
      <c s="2" r="A1549">
        <v>42860</v>
      </c>
      <c t="str" r="B1549">
        <v/>
      </c>
    </row>
    <row r="1550">
      <c s="2" r="A1550">
        <v>42863</v>
      </c>
      <c t="str" r="B1550">
        <v/>
      </c>
    </row>
    <row r="1551">
      <c s="2" r="A1551">
        <v>42864</v>
      </c>
      <c t="str" r="B1551">
        <v/>
      </c>
    </row>
    <row r="1552">
      <c s="2" r="A1552">
        <v>42865</v>
      </c>
      <c t="str" r="B1552">
        <v/>
      </c>
    </row>
    <row r="1553">
      <c s="2" r="A1553">
        <v>42866</v>
      </c>
      <c t="str" r="B1553">
        <v/>
      </c>
    </row>
    <row r="1554">
      <c s="2" r="A1554">
        <v>42867</v>
      </c>
      <c t="str" r="B1554">
        <v/>
      </c>
    </row>
    <row r="1555">
      <c s="2" r="A1555">
        <v>42870</v>
      </c>
      <c t="str" r="B1555">
        <v/>
      </c>
    </row>
    <row r="1556">
      <c s="2" r="A1556">
        <v>42871</v>
      </c>
      <c t="str" r="B1556">
        <v/>
      </c>
    </row>
    <row r="1557">
      <c s="2" r="A1557">
        <v>42872</v>
      </c>
      <c t="str" r="B1557">
        <v/>
      </c>
    </row>
    <row r="1558">
      <c s="2" r="A1558">
        <v>42873</v>
      </c>
      <c t="str" r="B1558">
        <v/>
      </c>
    </row>
    <row r="1559">
      <c s="2" r="A1559">
        <v>42874</v>
      </c>
      <c t="str" r="B1559">
        <v/>
      </c>
    </row>
    <row r="1560">
      <c s="2" r="A1560">
        <v>42877</v>
      </c>
      <c t="str" r="B1560">
        <v/>
      </c>
    </row>
    <row r="1561">
      <c s="2" r="A1561">
        <v>42878</v>
      </c>
      <c t="str" r="B1561">
        <v/>
      </c>
    </row>
    <row r="1562">
      <c s="2" r="A1562">
        <v>42879</v>
      </c>
      <c t="str" r="B1562">
        <v/>
      </c>
    </row>
    <row r="1563">
      <c s="2" r="A1563">
        <v>42880</v>
      </c>
      <c t="str" r="B1563">
        <v/>
      </c>
    </row>
    <row r="1564">
      <c s="2" r="A1564">
        <v>42881</v>
      </c>
      <c t="str" r="B1564">
        <v/>
      </c>
    </row>
    <row r="1565">
      <c s="2" r="A1565">
        <v>42884</v>
      </c>
      <c t="str" r="B1565">
        <v/>
      </c>
    </row>
    <row r="1566">
      <c s="2" r="A1566">
        <v>42885</v>
      </c>
      <c t="str" r="B1566">
        <v/>
      </c>
    </row>
    <row r="1567">
      <c s="2" r="A1567">
        <v>42886</v>
      </c>
      <c t="str" r="B1567">
        <v/>
      </c>
    </row>
    <row r="1568">
      <c s="2" r="A1568">
        <v>42887</v>
      </c>
      <c t="str" r="B1568">
        <v/>
      </c>
    </row>
    <row r="1569">
      <c s="2" r="A1569">
        <v>42888</v>
      </c>
      <c t="str" r="B1569">
        <v/>
      </c>
    </row>
    <row r="1570">
      <c s="2" r="A1570">
        <v>42891</v>
      </c>
      <c t="str" r="B1570">
        <v/>
      </c>
    </row>
    <row r="1571">
      <c s="2" r="A1571">
        <v>42892</v>
      </c>
      <c t="str" r="B1571">
        <v/>
      </c>
    </row>
    <row r="1572">
      <c s="2" r="A1572">
        <v>42893</v>
      </c>
      <c t="str" r="B1572">
        <v/>
      </c>
    </row>
    <row r="1573">
      <c s="2" r="A1573">
        <v>42894</v>
      </c>
      <c t="str" r="B1573">
        <v/>
      </c>
    </row>
    <row r="1574">
      <c s="2" r="A1574">
        <v>42895</v>
      </c>
      <c t="str" r="B1574">
        <v/>
      </c>
    </row>
    <row r="1575">
      <c s="2" r="A1575">
        <v>42898</v>
      </c>
      <c t="str" r="B1575">
        <v/>
      </c>
    </row>
    <row r="1576">
      <c s="2" r="A1576">
        <v>42899</v>
      </c>
      <c t="str" r="B1576">
        <v/>
      </c>
    </row>
    <row r="1577">
      <c s="2" r="A1577">
        <v>42900</v>
      </c>
      <c t="str" r="B1577">
        <v/>
      </c>
    </row>
    <row r="1578">
      <c s="2" r="A1578">
        <v>42901</v>
      </c>
      <c t="str" r="B1578">
        <v/>
      </c>
    </row>
    <row r="1579">
      <c s="2" r="A1579">
        <v>42902</v>
      </c>
      <c t="str" r="B1579">
        <v/>
      </c>
    </row>
    <row r="1580">
      <c s="2" r="A1580">
        <v>42905</v>
      </c>
      <c t="str" r="B1580">
        <v/>
      </c>
    </row>
    <row r="1581">
      <c s="2" r="A1581">
        <v>42906</v>
      </c>
      <c t="str" r="B1581">
        <v/>
      </c>
    </row>
    <row r="1582">
      <c s="2" r="A1582">
        <v>42907</v>
      </c>
      <c t="str" r="B1582">
        <v/>
      </c>
    </row>
    <row r="1583">
      <c s="2" r="A1583">
        <v>42908</v>
      </c>
      <c t="str" r="B1583">
        <v/>
      </c>
    </row>
    <row r="1584">
      <c s="2" r="A1584">
        <v>42909</v>
      </c>
      <c t="str" r="B1584">
        <v/>
      </c>
    </row>
    <row r="1585">
      <c s="2" r="A1585">
        <v>42912</v>
      </c>
      <c t="str" r="B1585">
        <v/>
      </c>
    </row>
    <row r="1586">
      <c s="2" r="A1586">
        <v>42913</v>
      </c>
      <c t="str" r="B1586">
        <v/>
      </c>
    </row>
    <row r="1587">
      <c s="2" r="A1587">
        <v>42914</v>
      </c>
      <c t="str" r="B1587">
        <v/>
      </c>
    </row>
    <row r="1588">
      <c s="2" r="A1588">
        <v>42915</v>
      </c>
      <c t="str" r="B1588">
        <v/>
      </c>
    </row>
    <row r="1589">
      <c s="2" r="A1589">
        <v>42916</v>
      </c>
      <c t="str" r="B1589">
        <v/>
      </c>
    </row>
    <row r="1590">
      <c s="2" r="A1590">
        <v>42919</v>
      </c>
      <c t="str" r="B1590">
        <v/>
      </c>
    </row>
    <row r="1591">
      <c s="2" r="A1591">
        <v>42920</v>
      </c>
      <c t="str" r="B1591">
        <v/>
      </c>
    </row>
    <row r="1592">
      <c s="2" r="A1592">
        <v>42921</v>
      </c>
      <c t="str" r="B1592">
        <v/>
      </c>
    </row>
    <row r="1593">
      <c s="2" r="A1593">
        <v>42922</v>
      </c>
      <c t="str" r="B1593">
        <v/>
      </c>
    </row>
    <row r="1594">
      <c s="2" r="A1594">
        <v>42923</v>
      </c>
      <c t="str" r="B1594">
        <v/>
      </c>
    </row>
    <row r="1595">
      <c s="2" r="A1595">
        <v>42926</v>
      </c>
      <c t="str" r="B1595">
        <v/>
      </c>
    </row>
    <row r="1596">
      <c s="2" r="A1596">
        <v>42927</v>
      </c>
      <c t="str" r="B1596">
        <v/>
      </c>
    </row>
    <row r="1597">
      <c s="2" r="A1597">
        <v>42928</v>
      </c>
      <c t="str" r="B1597">
        <v/>
      </c>
    </row>
    <row r="1598">
      <c s="2" r="A1598">
        <v>42929</v>
      </c>
      <c t="str" r="B1598">
        <v/>
      </c>
    </row>
    <row r="1599">
      <c s="2" r="A1599">
        <v>42930</v>
      </c>
      <c t="str" r="B1599">
        <v/>
      </c>
    </row>
    <row r="1600">
      <c s="2" r="A1600">
        <v>42933</v>
      </c>
      <c t="str" r="B1600">
        <v/>
      </c>
    </row>
    <row r="1601">
      <c s="2" r="A1601">
        <v>42934</v>
      </c>
      <c t="str" r="B1601">
        <v/>
      </c>
    </row>
    <row r="1602">
      <c s="2" r="A1602">
        <v>42935</v>
      </c>
      <c t="str" r="B1602">
        <v/>
      </c>
    </row>
    <row r="1603">
      <c s="2" r="A1603">
        <v>42936</v>
      </c>
      <c t="str" r="B1603">
        <v/>
      </c>
    </row>
    <row r="1604">
      <c s="2" r="A1604">
        <v>42937</v>
      </c>
      <c t="str" r="B1604">
        <v/>
      </c>
    </row>
    <row r="1605">
      <c s="2" r="A1605">
        <v>42940</v>
      </c>
      <c t="str" r="B1605">
        <v/>
      </c>
    </row>
    <row r="1606">
      <c s="2" r="A1606">
        <v>42941</v>
      </c>
      <c t="str" r="B1606">
        <v/>
      </c>
    </row>
    <row r="1607">
      <c s="2" r="A1607">
        <v>42942</v>
      </c>
      <c t="str" r="B1607">
        <v/>
      </c>
    </row>
    <row r="1608">
      <c s="2" r="A1608">
        <v>42943</v>
      </c>
      <c t="str" r="B1608">
        <v/>
      </c>
    </row>
    <row r="1609">
      <c s="2" r="A1609">
        <v>42944</v>
      </c>
      <c t="str" r="B1609">
        <v/>
      </c>
    </row>
    <row r="1610">
      <c s="2" r="A1610">
        <v>42947</v>
      </c>
      <c t="str" r="B1610">
        <v/>
      </c>
    </row>
    <row r="1611">
      <c s="2" r="A1611">
        <v>42948</v>
      </c>
      <c t="str" r="B1611">
        <v/>
      </c>
    </row>
    <row r="1612">
      <c s="2" r="A1612">
        <v>42949</v>
      </c>
      <c t="str" r="B1612">
        <v/>
      </c>
    </row>
    <row r="1613">
      <c s="2" r="A1613">
        <v>42950</v>
      </c>
      <c t="str" r="B1613">
        <v/>
      </c>
    </row>
    <row r="1614">
      <c s="2" r="A1614">
        <v>42951</v>
      </c>
      <c t="str" r="B1614">
        <v/>
      </c>
    </row>
    <row r="1615">
      <c s="2" r="A1615">
        <v>42954</v>
      </c>
      <c t="str" r="B1615">
        <v/>
      </c>
    </row>
    <row r="1616">
      <c s="2" r="A1616">
        <v>42955</v>
      </c>
      <c t="str" r="B1616">
        <v/>
      </c>
    </row>
    <row r="1617">
      <c s="2" r="A1617">
        <v>42956</v>
      </c>
      <c t="str" r="B1617">
        <v/>
      </c>
    </row>
    <row r="1618">
      <c s="2" r="A1618">
        <v>42957</v>
      </c>
      <c t="str" r="B1618">
        <v/>
      </c>
    </row>
    <row r="1619">
      <c s="2" r="A1619">
        <v>42958</v>
      </c>
      <c t="str" r="B1619">
        <v/>
      </c>
    </row>
    <row r="1620">
      <c s="2" r="A1620">
        <v>42961</v>
      </c>
      <c t="str" r="B1620">
        <v/>
      </c>
    </row>
    <row r="1621">
      <c s="2" r="A1621">
        <v>42962</v>
      </c>
      <c t="str" r="B1621">
        <v/>
      </c>
    </row>
    <row r="1622">
      <c s="2" r="A1622">
        <v>42963</v>
      </c>
      <c t="str" r="B1622">
        <v/>
      </c>
    </row>
    <row r="1623">
      <c s="2" r="A1623">
        <v>42964</v>
      </c>
      <c t="str" r="B1623">
        <v/>
      </c>
    </row>
    <row r="1624">
      <c s="2" r="A1624">
        <v>42965</v>
      </c>
      <c t="str" r="B1624">
        <v/>
      </c>
    </row>
    <row r="1625">
      <c s="2" r="A1625">
        <v>42968</v>
      </c>
      <c t="str" r="B1625">
        <v/>
      </c>
    </row>
    <row r="1626">
      <c s="2" r="A1626">
        <v>42969</v>
      </c>
      <c t="str" r="B1626">
        <v/>
      </c>
    </row>
    <row r="1627">
      <c s="2" r="A1627">
        <v>42970</v>
      </c>
      <c t="str" r="B1627">
        <v/>
      </c>
    </row>
    <row r="1628">
      <c s="2" r="A1628">
        <v>42971</v>
      </c>
      <c t="str" r="B1628">
        <v/>
      </c>
    </row>
    <row r="1629">
      <c s="2" r="A1629">
        <v>42972</v>
      </c>
      <c t="str" r="B1629">
        <v/>
      </c>
    </row>
    <row r="1630">
      <c s="2" r="A1630">
        <v>42975</v>
      </c>
      <c t="str" r="B1630">
        <v/>
      </c>
    </row>
    <row r="1631">
      <c s="2" r="A1631">
        <v>42976</v>
      </c>
      <c t="str" r="B1631">
        <v/>
      </c>
    </row>
    <row r="1632">
      <c s="2" r="A1632">
        <v>42977</v>
      </c>
      <c t="str" r="B1632">
        <v/>
      </c>
    </row>
    <row r="1633">
      <c s="2" r="A1633">
        <v>42978</v>
      </c>
      <c t="str" r="B1633">
        <v/>
      </c>
    </row>
    <row r="1634">
      <c s="2" r="A1634">
        <v>42979</v>
      </c>
      <c t="str" r="B1634">
        <v/>
      </c>
    </row>
    <row r="1635">
      <c s="2" r="A1635">
        <v>42982</v>
      </c>
      <c t="str" r="B1635">
        <v/>
      </c>
    </row>
    <row r="1636">
      <c s="2" r="A1636">
        <v>42983</v>
      </c>
      <c t="str" r="B1636">
        <v/>
      </c>
    </row>
    <row r="1637">
      <c s="2" r="A1637">
        <v>42984</v>
      </c>
      <c t="str" r="B1637">
        <v/>
      </c>
    </row>
    <row r="1638">
      <c s="2" r="A1638">
        <v>42985</v>
      </c>
      <c t="str" r="B1638">
        <v/>
      </c>
    </row>
    <row r="1639">
      <c s="2" r="A1639">
        <v>42986</v>
      </c>
      <c t="str" r="B1639">
        <v/>
      </c>
    </row>
    <row r="1640">
      <c s="2" r="A1640">
        <v>42989</v>
      </c>
      <c t="str" r="B1640">
        <v/>
      </c>
    </row>
    <row r="1641">
      <c s="2" r="A1641">
        <v>42990</v>
      </c>
      <c t="str" r="B1641">
        <v/>
      </c>
    </row>
    <row r="1642">
      <c s="2" r="A1642">
        <v>42991</v>
      </c>
      <c t="str" r="B1642">
        <v/>
      </c>
    </row>
    <row r="1643">
      <c s="2" r="A1643">
        <v>42992</v>
      </c>
      <c t="str" r="B1643">
        <v/>
      </c>
    </row>
    <row r="1644">
      <c s="2" r="A1644">
        <v>42993</v>
      </c>
      <c t="str" r="B1644">
        <v/>
      </c>
    </row>
    <row r="1645">
      <c s="2" r="A1645">
        <v>42996</v>
      </c>
      <c t="str" r="B1645">
        <v/>
      </c>
    </row>
    <row r="1646">
      <c s="2" r="A1646">
        <v>42997</v>
      </c>
      <c t="str" r="B1646">
        <v/>
      </c>
    </row>
    <row r="1647">
      <c s="2" r="A1647">
        <v>42998</v>
      </c>
      <c t="str" r="B1647">
        <v/>
      </c>
    </row>
    <row r="1648">
      <c s="2" r="A1648">
        <v>42999</v>
      </c>
      <c t="str" r="B1648">
        <v/>
      </c>
    </row>
    <row r="1649">
      <c s="2" r="A1649">
        <v>43000</v>
      </c>
      <c t="str" r="B1649">
        <v/>
      </c>
    </row>
    <row r="1650">
      <c s="2" r="A1650">
        <v>43003</v>
      </c>
      <c t="str" r="B1650">
        <v/>
      </c>
    </row>
    <row r="1651">
      <c s="2" r="A1651">
        <v>43004</v>
      </c>
      <c t="str" r="B1651">
        <v/>
      </c>
    </row>
    <row r="1652">
      <c s="2" r="A1652">
        <v>43005</v>
      </c>
      <c t="str" r="B1652">
        <v/>
      </c>
    </row>
    <row r="1653">
      <c s="2" r="A1653">
        <v>43006</v>
      </c>
      <c t="str" r="B1653">
        <v/>
      </c>
    </row>
    <row r="1654">
      <c s="2" r="A1654">
        <v>43007</v>
      </c>
      <c t="str" r="B1654">
        <v/>
      </c>
    </row>
    <row r="1655">
      <c s="2" r="A1655">
        <v>43010</v>
      </c>
      <c t="str" r="B1655">
        <v/>
      </c>
    </row>
    <row r="1656">
      <c s="2" r="A1656">
        <v>43011</v>
      </c>
      <c t="str" r="B1656">
        <v/>
      </c>
    </row>
    <row r="1657">
      <c s="2" r="A1657">
        <v>43012</v>
      </c>
      <c t="str" r="B1657">
        <v/>
      </c>
    </row>
    <row r="1658">
      <c s="2" r="A1658">
        <v>43013</v>
      </c>
      <c t="str" r="B1658">
        <v/>
      </c>
    </row>
    <row r="1659">
      <c s="2" r="A1659">
        <v>43014</v>
      </c>
      <c t="str" r="B1659">
        <v/>
      </c>
    </row>
    <row r="1660">
      <c s="2" r="A1660">
        <v>43017</v>
      </c>
      <c t="str" r="B1660">
        <v/>
      </c>
    </row>
    <row r="1661">
      <c s="2" r="A1661">
        <v>43018</v>
      </c>
      <c t="str" r="B1661">
        <v/>
      </c>
    </row>
    <row r="1662">
      <c s="2" r="A1662">
        <v>43019</v>
      </c>
      <c t="str" r="B1662">
        <v/>
      </c>
    </row>
    <row r="1663">
      <c s="2" r="A1663">
        <v>43020</v>
      </c>
      <c t="str" r="B1663">
        <v/>
      </c>
    </row>
    <row r="1664">
      <c s="2" r="A1664">
        <v>43021</v>
      </c>
      <c t="str" r="B1664">
        <v/>
      </c>
    </row>
    <row r="1665">
      <c s="2" r="A1665">
        <v>43024</v>
      </c>
      <c t="str" r="B1665">
        <v/>
      </c>
    </row>
    <row r="1666">
      <c s="2" r="A1666">
        <v>43025</v>
      </c>
      <c t="str" r="B1666">
        <v/>
      </c>
    </row>
    <row r="1667">
      <c s="2" r="A1667">
        <v>43026</v>
      </c>
      <c t="str" r="B1667">
        <v/>
      </c>
    </row>
    <row r="1668">
      <c s="2" r="A1668">
        <v>43027</v>
      </c>
      <c t="str" r="B1668">
        <v/>
      </c>
    </row>
    <row r="1669">
      <c s="2" r="A1669">
        <v>43028</v>
      </c>
      <c t="str" r="B1669">
        <v/>
      </c>
    </row>
    <row r="1670">
      <c s="2" r="A1670">
        <v>43031</v>
      </c>
      <c t="str" r="B1670">
        <v/>
      </c>
    </row>
    <row r="1671">
      <c s="2" r="A1671">
        <v>43032</v>
      </c>
      <c t="str" r="B1671">
        <v/>
      </c>
    </row>
    <row r="1672">
      <c s="2" r="A1672">
        <v>43033</v>
      </c>
      <c t="str" r="B1672">
        <v/>
      </c>
    </row>
    <row r="1673">
      <c s="2" r="A1673">
        <v>43034</v>
      </c>
      <c t="str" r="B1673">
        <v/>
      </c>
    </row>
    <row r="1674">
      <c s="2" r="A1674">
        <v>43035</v>
      </c>
      <c t="str" r="B1674">
        <v/>
      </c>
    </row>
    <row r="1675">
      <c s="2" r="A1675">
        <v>43038</v>
      </c>
      <c t="str" r="B1675">
        <v/>
      </c>
    </row>
    <row r="1676">
      <c s="2" r="A1676">
        <v>43039</v>
      </c>
      <c t="str" r="B1676">
        <v/>
      </c>
    </row>
    <row r="1677">
      <c s="2" r="A1677">
        <v>43040</v>
      </c>
      <c t="str" r="B1677">
        <v/>
      </c>
    </row>
    <row r="1678">
      <c s="2" r="A1678">
        <v>43041</v>
      </c>
      <c t="str" r="B1678">
        <v/>
      </c>
    </row>
    <row r="1679">
      <c s="2" r="A1679">
        <v>43042</v>
      </c>
      <c t="str" r="B1679">
        <v/>
      </c>
    </row>
    <row r="1680">
      <c s="2" r="A1680">
        <v>43045</v>
      </c>
      <c t="str" r="B1680">
        <v/>
      </c>
    </row>
    <row r="1681">
      <c s="2" r="A1681">
        <v>43046</v>
      </c>
      <c t="str" r="B1681">
        <v/>
      </c>
    </row>
    <row r="1682">
      <c s="2" r="A1682">
        <v>43047</v>
      </c>
      <c t="str" r="B1682">
        <v/>
      </c>
    </row>
    <row r="1683">
      <c s="2" r="A1683">
        <v>43048</v>
      </c>
      <c t="str" r="B1683">
        <v/>
      </c>
    </row>
    <row r="1684">
      <c s="2" r="A1684">
        <v>43049</v>
      </c>
      <c t="str" r="B1684">
        <v/>
      </c>
    </row>
    <row r="1685">
      <c s="2" r="A1685">
        <v>43052</v>
      </c>
      <c t="str" r="B1685">
        <v/>
      </c>
    </row>
    <row r="1686">
      <c s="2" r="A1686">
        <v>43053</v>
      </c>
      <c t="str" r="B1686">
        <v/>
      </c>
    </row>
    <row r="1687">
      <c s="2" r="A1687">
        <v>43054</v>
      </c>
      <c t="str" r="B1687">
        <v/>
      </c>
    </row>
    <row r="1688">
      <c s="2" r="A1688">
        <v>43055</v>
      </c>
      <c t="str" r="B1688">
        <v/>
      </c>
    </row>
    <row r="1689">
      <c s="2" r="A1689">
        <v>43056</v>
      </c>
      <c t="str" r="B1689">
        <v/>
      </c>
    </row>
    <row r="1690">
      <c s="2" r="A1690">
        <v>43059</v>
      </c>
      <c t="str" r="B1690">
        <v/>
      </c>
    </row>
    <row r="1691">
      <c s="2" r="A1691">
        <v>43060</v>
      </c>
      <c t="str" r="B1691">
        <v/>
      </c>
    </row>
    <row r="1692">
      <c s="2" r="A1692">
        <v>43061</v>
      </c>
      <c t="str" r="B1692">
        <v/>
      </c>
    </row>
    <row r="1693">
      <c s="2" r="A1693">
        <v>43062</v>
      </c>
      <c t="str" r="B1693">
        <v/>
      </c>
    </row>
    <row r="1694">
      <c s="2" r="A1694">
        <v>43063</v>
      </c>
      <c t="str" r="B1694">
        <v/>
      </c>
    </row>
    <row r="1695">
      <c s="2" r="A1695">
        <v>43066</v>
      </c>
      <c t="str" r="B1695">
        <v/>
      </c>
    </row>
    <row r="1696">
      <c s="2" r="A1696">
        <v>43067</v>
      </c>
      <c t="str" r="B1696">
        <v/>
      </c>
    </row>
    <row r="1697">
      <c s="2" r="A1697">
        <v>43068</v>
      </c>
      <c t="str" r="B1697">
        <v/>
      </c>
    </row>
    <row r="1698">
      <c s="2" r="A1698">
        <v>43069</v>
      </c>
      <c t="str" r="B1698">
        <v/>
      </c>
    </row>
    <row r="1699">
      <c s="2" r="A1699">
        <v>43070</v>
      </c>
      <c t="str" r="B1699">
        <v/>
      </c>
    </row>
    <row r="1700">
      <c s="2" r="A1700">
        <v>43073</v>
      </c>
      <c t="str" r="B1700">
        <v/>
      </c>
    </row>
    <row r="1701">
      <c s="2" r="A1701">
        <v>43074</v>
      </c>
      <c t="str" r="B1701">
        <v/>
      </c>
    </row>
    <row r="1702">
      <c s="2" r="A1702">
        <v>43075</v>
      </c>
      <c t="str" r="B1702">
        <v/>
      </c>
    </row>
    <row r="1703">
      <c s="2" r="A1703">
        <v>43076</v>
      </c>
      <c t="str" r="B1703">
        <v/>
      </c>
    </row>
    <row r="1704">
      <c s="2" r="A1704">
        <v>43077</v>
      </c>
      <c t="str" r="B1704">
        <v/>
      </c>
    </row>
    <row r="1705">
      <c s="2" r="A1705">
        <v>43080</v>
      </c>
      <c t="str" r="B1705">
        <v/>
      </c>
    </row>
    <row r="1706">
      <c s="2" r="A1706">
        <v>43081</v>
      </c>
      <c t="str" r="B1706">
        <v/>
      </c>
    </row>
    <row r="1707">
      <c s="2" r="A1707">
        <v>43082</v>
      </c>
      <c t="str" r="B1707">
        <v/>
      </c>
    </row>
    <row r="1708">
      <c s="2" r="A1708">
        <v>43083</v>
      </c>
      <c t="str" r="B1708">
        <v/>
      </c>
    </row>
    <row r="1709">
      <c s="2" r="A1709">
        <v>43084</v>
      </c>
      <c t="str" r="B1709">
        <v/>
      </c>
    </row>
    <row r="1710">
      <c s="2" r="A1710">
        <v>43087</v>
      </c>
      <c t="str" r="B1710">
        <v/>
      </c>
    </row>
    <row r="1711">
      <c s="2" r="A1711">
        <v>43088</v>
      </c>
      <c t="str" r="B1711">
        <v/>
      </c>
    </row>
    <row r="1712">
      <c s="2" r="A1712">
        <v>43089</v>
      </c>
      <c t="str" r="B1712">
        <v/>
      </c>
    </row>
    <row r="1713">
      <c s="2" r="A1713">
        <v>43090</v>
      </c>
      <c t="str" r="B1713">
        <v/>
      </c>
    </row>
    <row r="1714">
      <c s="2" r="A1714">
        <v>43091</v>
      </c>
      <c t="str" r="B1714">
        <v/>
      </c>
    </row>
    <row r="1715">
      <c s="2" r="A1715">
        <v>43094</v>
      </c>
      <c t="str" r="B1715">
        <v/>
      </c>
    </row>
    <row r="1716">
      <c s="2" r="A1716">
        <v>43095</v>
      </c>
      <c t="str" r="B1716">
        <v/>
      </c>
    </row>
    <row r="1717">
      <c s="2" r="A1717">
        <v>43096</v>
      </c>
      <c t="str" r="B1717">
        <v/>
      </c>
    </row>
    <row r="1718">
      <c s="2" r="A1718">
        <v>43097</v>
      </c>
      <c t="str" r="B1718">
        <v/>
      </c>
    </row>
    <row r="1719">
      <c s="2" r="A1719">
        <v>43098</v>
      </c>
      <c t="str" r="B1719">
        <v/>
      </c>
    </row>
    <row r="1720">
      <c s="2" r="A1720">
        <v>43101</v>
      </c>
      <c t="str" r="B1720">
        <v/>
      </c>
    </row>
    <row r="1721">
      <c s="2" r="A1721">
        <v>43102</v>
      </c>
      <c t="str" r="B1721">
        <v/>
      </c>
    </row>
    <row r="1722">
      <c s="2" r="A1722">
        <v>43103</v>
      </c>
      <c t="str" r="B1722">
        <v/>
      </c>
    </row>
    <row r="1723">
      <c s="2" r="A1723">
        <v>43104</v>
      </c>
      <c t="str" r="B1723">
        <v/>
      </c>
    </row>
    <row r="1724">
      <c s="2" r="A1724">
        <v>43105</v>
      </c>
      <c t="str" r="B1724">
        <v/>
      </c>
    </row>
    <row r="1725">
      <c s="2" r="A1725">
        <v>43108</v>
      </c>
      <c t="str" r="B1725">
        <v/>
      </c>
    </row>
    <row r="1726">
      <c s="2" r="A1726">
        <v>43109</v>
      </c>
      <c t="str" r="B1726">
        <v/>
      </c>
    </row>
    <row r="1727">
      <c s="2" r="A1727">
        <v>43110</v>
      </c>
      <c t="str" r="B1727">
        <v/>
      </c>
    </row>
    <row r="1728">
      <c s="2" r="A1728">
        <v>43111</v>
      </c>
      <c t="str" r="B1728">
        <v/>
      </c>
    </row>
    <row r="1729">
      <c s="2" r="A1729">
        <v>43112</v>
      </c>
      <c t="str" r="B1729">
        <v/>
      </c>
    </row>
    <row r="1730">
      <c s="2" r="A1730">
        <v>43115</v>
      </c>
      <c t="str" r="B1730">
        <v/>
      </c>
    </row>
    <row r="1731">
      <c s="2" r="A1731">
        <v>43116</v>
      </c>
      <c t="str" r="B1731">
        <v/>
      </c>
    </row>
    <row r="1732">
      <c s="2" r="A1732">
        <v>43117</v>
      </c>
      <c t="str" r="B1732">
        <v/>
      </c>
    </row>
    <row r="1733">
      <c s="2" r="A1733">
        <v>43118</v>
      </c>
      <c t="str" r="B1733">
        <v/>
      </c>
    </row>
    <row r="1734">
      <c s="2" r="A1734">
        <v>43119</v>
      </c>
      <c t="str" r="B1734">
        <v/>
      </c>
    </row>
    <row r="1735">
      <c s="2" r="A1735">
        <v>43122</v>
      </c>
      <c t="str" r="B1735">
        <v/>
      </c>
    </row>
    <row r="1736">
      <c s="2" r="A1736">
        <v>43123</v>
      </c>
      <c t="str" r="B1736">
        <v/>
      </c>
    </row>
    <row r="1737">
      <c s="2" r="A1737">
        <v>43124</v>
      </c>
      <c t="str" r="B1737">
        <v/>
      </c>
    </row>
    <row r="1738">
      <c s="2" r="A1738">
        <v>43125</v>
      </c>
      <c t="str" r="B1738">
        <v/>
      </c>
    </row>
    <row r="1739">
      <c s="2" r="A1739">
        <v>43126</v>
      </c>
      <c t="str" r="B1739">
        <v/>
      </c>
    </row>
    <row r="1740">
      <c s="2" r="A1740">
        <v>43129</v>
      </c>
      <c t="str" r="B1740">
        <v/>
      </c>
    </row>
    <row r="1741">
      <c s="2" r="A1741">
        <v>43130</v>
      </c>
      <c t="str" r="B1741">
        <v/>
      </c>
    </row>
    <row r="1742">
      <c s="2" r="A1742">
        <v>43131</v>
      </c>
      <c t="str" r="B1742">
        <v/>
      </c>
    </row>
    <row r="1743">
      <c s="2" r="A1743">
        <v>43132</v>
      </c>
      <c t="str" r="B1743">
        <v/>
      </c>
    </row>
    <row r="1744">
      <c s="2" r="A1744">
        <v>43133</v>
      </c>
      <c t="str" r="B1744">
        <v/>
      </c>
    </row>
    <row r="1745">
      <c s="2" r="A1745">
        <v>43136</v>
      </c>
      <c t="str" r="B1745">
        <v/>
      </c>
    </row>
    <row r="1746">
      <c s="2" r="A1746">
        <v>43137</v>
      </c>
      <c t="str" r="B1746">
        <v/>
      </c>
    </row>
    <row r="1747">
      <c s="2" r="A1747">
        <v>43138</v>
      </c>
      <c t="str" r="B1747">
        <v/>
      </c>
    </row>
    <row r="1748">
      <c s="2" r="A1748">
        <v>43139</v>
      </c>
      <c t="str" r="B1748">
        <v/>
      </c>
    </row>
    <row r="1749">
      <c s="2" r="A1749">
        <v>43140</v>
      </c>
      <c t="str" r="B1749">
        <v/>
      </c>
    </row>
    <row r="1750">
      <c s="2" r="A1750">
        <v>43143</v>
      </c>
      <c t="str" r="B1750">
        <v/>
      </c>
    </row>
    <row r="1751">
      <c s="2" r="A1751">
        <v>43144</v>
      </c>
      <c t="str" r="B1751">
        <v/>
      </c>
    </row>
    <row r="1752">
      <c s="2" r="A1752">
        <v>43145</v>
      </c>
      <c t="str" r="B1752">
        <v/>
      </c>
    </row>
    <row r="1753">
      <c s="2" r="A1753">
        <v>43146</v>
      </c>
      <c t="str" r="B1753">
        <v/>
      </c>
    </row>
    <row r="1754">
      <c s="2" r="A1754">
        <v>43147</v>
      </c>
      <c t="str" r="B1754">
        <v/>
      </c>
    </row>
    <row r="1755">
      <c s="2" r="A1755">
        <v>43150</v>
      </c>
      <c t="str" r="B1755">
        <v/>
      </c>
    </row>
    <row r="1756">
      <c s="2" r="A1756">
        <v>43151</v>
      </c>
      <c t="str" r="B1756">
        <v/>
      </c>
    </row>
    <row r="1757">
      <c s="2" r="A1757">
        <v>43152</v>
      </c>
      <c t="str" r="B1757">
        <v/>
      </c>
    </row>
    <row r="1758">
      <c s="2" r="A1758">
        <v>43153</v>
      </c>
      <c t="str" r="B1758">
        <v/>
      </c>
    </row>
    <row r="1759">
      <c s="2" r="A1759">
        <v>43154</v>
      </c>
      <c t="str" r="B1759">
        <v/>
      </c>
    </row>
    <row r="1760">
      <c s="2" r="A1760">
        <v>43157</v>
      </c>
      <c t="str" r="B1760">
        <v/>
      </c>
    </row>
    <row r="1761">
      <c s="2" r="A1761">
        <v>43158</v>
      </c>
      <c t="str" r="B1761">
        <v/>
      </c>
    </row>
    <row r="1762">
      <c s="2" r="A1762">
        <v>43159</v>
      </c>
      <c t="str" r="B1762">
        <v/>
      </c>
    </row>
    <row r="1763">
      <c s="2" r="A1763">
        <v>43160</v>
      </c>
      <c t="str" r="B1763">
        <v/>
      </c>
    </row>
    <row r="1764">
      <c s="2" r="A1764">
        <v>43161</v>
      </c>
      <c t="str" r="B1764">
        <v/>
      </c>
    </row>
    <row r="1765">
      <c s="2" r="A1765">
        <v>43164</v>
      </c>
      <c t="str" r="B1765">
        <v/>
      </c>
    </row>
    <row r="1766">
      <c s="2" r="A1766">
        <v>43165</v>
      </c>
      <c t="str" r="B1766">
        <v/>
      </c>
    </row>
    <row r="1767">
      <c s="2" r="A1767">
        <v>43166</v>
      </c>
      <c t="str" r="B1767">
        <v/>
      </c>
    </row>
    <row r="1768">
      <c s="2" r="A1768">
        <v>43167</v>
      </c>
      <c t="str" r="B1768">
        <v/>
      </c>
    </row>
    <row r="1769">
      <c s="2" r="A1769">
        <v>43168</v>
      </c>
      <c t="str" r="B1769">
        <v/>
      </c>
    </row>
    <row r="1770">
      <c s="2" r="A1770">
        <v>43171</v>
      </c>
      <c t="str" r="B1770">
        <v/>
      </c>
    </row>
    <row r="1771">
      <c s="2" r="A1771">
        <v>43172</v>
      </c>
      <c t="str" r="B1771">
        <v/>
      </c>
    </row>
    <row r="1772">
      <c s="2" r="A1772">
        <v>43173</v>
      </c>
      <c t="str" r="B1772">
        <v/>
      </c>
    </row>
    <row r="1773">
      <c s="2" r="A1773">
        <v>43174</v>
      </c>
      <c t="str" r="B1773">
        <v/>
      </c>
    </row>
    <row r="1774">
      <c s="2" r="A1774">
        <v>43175</v>
      </c>
      <c t="str" r="B1774">
        <v/>
      </c>
    </row>
    <row r="1775">
      <c s="2" r="A1775">
        <v>43178</v>
      </c>
      <c t="str" r="B1775">
        <v/>
      </c>
    </row>
    <row r="1776">
      <c s="2" r="A1776">
        <v>43179</v>
      </c>
      <c t="str" r="B1776">
        <v/>
      </c>
    </row>
    <row r="1777">
      <c s="2" r="A1777">
        <v>43180</v>
      </c>
      <c t="str" r="B1777">
        <v/>
      </c>
    </row>
    <row r="1778">
      <c s="2" r="A1778">
        <v>43181</v>
      </c>
      <c t="str" r="B1778">
        <v/>
      </c>
    </row>
    <row r="1779">
      <c s="2" r="A1779">
        <v>43182</v>
      </c>
      <c t="str" r="B1779">
        <v/>
      </c>
    </row>
    <row r="1780">
      <c s="2" r="A1780">
        <v>43185</v>
      </c>
      <c t="str" r="B1780">
        <v/>
      </c>
    </row>
    <row r="1781">
      <c s="2" r="A1781">
        <v>43186</v>
      </c>
      <c t="str" r="B1781">
        <v/>
      </c>
    </row>
    <row r="1782">
      <c s="2" r="A1782">
        <v>43187</v>
      </c>
      <c t="str" r="B1782">
        <v/>
      </c>
    </row>
    <row r="1783">
      <c s="2" r="A1783">
        <v>43188</v>
      </c>
      <c t="str" r="B1783">
        <v/>
      </c>
    </row>
    <row r="1784">
      <c s="2" r="A1784">
        <v>43189</v>
      </c>
      <c t="str" r="B1784">
        <v/>
      </c>
    </row>
    <row r="1785">
      <c s="2" r="A1785">
        <v>43192</v>
      </c>
      <c t="str" r="B1785">
        <v/>
      </c>
    </row>
    <row r="1786">
      <c s="2" r="A1786">
        <v>43193</v>
      </c>
      <c t="str" r="B1786">
        <v/>
      </c>
    </row>
    <row r="1787">
      <c s="2" r="A1787">
        <v>43194</v>
      </c>
      <c t="str" r="B1787">
        <v/>
      </c>
    </row>
    <row r="1788">
      <c s="2" r="A1788">
        <v>43195</v>
      </c>
      <c t="str" r="B1788">
        <v/>
      </c>
    </row>
    <row r="1789">
      <c s="2" r="A1789">
        <v>43196</v>
      </c>
      <c t="str" r="B1789">
        <v/>
      </c>
    </row>
    <row r="1790">
      <c s="2" r="A1790">
        <v>43199</v>
      </c>
      <c t="str" r="B1790">
        <v/>
      </c>
    </row>
    <row r="1791">
      <c s="2" r="A1791">
        <v>43200</v>
      </c>
      <c t="str" r="B1791">
        <v/>
      </c>
    </row>
    <row r="1792">
      <c s="2" r="A1792">
        <v>43201</v>
      </c>
      <c t="str" r="B1792">
        <v/>
      </c>
    </row>
    <row r="1793">
      <c s="2" r="A1793">
        <v>43202</v>
      </c>
      <c t="str" r="B1793">
        <v/>
      </c>
    </row>
    <row r="1794">
      <c s="2" r="A1794">
        <v>43203</v>
      </c>
      <c t="str" r="B1794">
        <v/>
      </c>
    </row>
    <row r="1795">
      <c s="2" r="A1795">
        <v>43206</v>
      </c>
      <c t="str" r="B1795">
        <v/>
      </c>
    </row>
    <row r="1796">
      <c s="2" r="A1796">
        <v>43207</v>
      </c>
      <c t="str" r="B1796">
        <v/>
      </c>
    </row>
    <row r="1797">
      <c s="2" r="A1797">
        <v>43208</v>
      </c>
      <c t="str" r="B1797">
        <v/>
      </c>
    </row>
    <row r="1798">
      <c s="2" r="A1798">
        <v>43209</v>
      </c>
      <c t="str" r="B1798">
        <v/>
      </c>
    </row>
    <row r="1799">
      <c s="2" r="A1799">
        <v>43210</v>
      </c>
      <c t="str" r="B1799">
        <v/>
      </c>
    </row>
    <row r="1800">
      <c s="2" r="A1800">
        <v>43213</v>
      </c>
      <c t="str" r="B1800">
        <v/>
      </c>
    </row>
    <row r="1801">
      <c s="2" r="A1801">
        <v>43214</v>
      </c>
      <c t="str" r="B1801">
        <v/>
      </c>
    </row>
    <row r="1802">
      <c s="2" r="A1802">
        <v>43215</v>
      </c>
      <c t="str" r="B1802">
        <v/>
      </c>
    </row>
    <row r="1803">
      <c s="2" r="A1803">
        <v>43216</v>
      </c>
      <c t="str" r="B1803">
        <v/>
      </c>
    </row>
    <row r="1804">
      <c s="2" r="A1804">
        <v>43217</v>
      </c>
      <c t="str" r="B1804">
        <v/>
      </c>
    </row>
    <row r="1805">
      <c s="2" r="A1805">
        <v>43220</v>
      </c>
      <c t="str" r="B1805">
        <v/>
      </c>
    </row>
    <row r="1806">
      <c s="2" r="A1806">
        <v>43221</v>
      </c>
      <c t="str" r="B1806">
        <v/>
      </c>
    </row>
    <row r="1807">
      <c s="2" r="A1807">
        <v>43222</v>
      </c>
      <c t="str" r="B1807">
        <v/>
      </c>
    </row>
    <row r="1808">
      <c s="2" r="A1808">
        <v>43223</v>
      </c>
      <c t="str" r="B1808">
        <v/>
      </c>
    </row>
    <row r="1809">
      <c s="2" r="A1809">
        <v>43224</v>
      </c>
      <c t="str" r="B1809">
        <v/>
      </c>
    </row>
    <row r="1810">
      <c s="2" r="A1810">
        <v>43227</v>
      </c>
      <c t="str" r="B1810">
        <v/>
      </c>
    </row>
    <row r="1811">
      <c s="2" r="A1811">
        <v>43228</v>
      </c>
      <c t="str" r="B1811">
        <v/>
      </c>
    </row>
    <row r="1812">
      <c s="2" r="A1812">
        <v>43229</v>
      </c>
      <c t="str" r="B1812">
        <v/>
      </c>
    </row>
    <row r="1813">
      <c s="2" r="A1813">
        <v>43230</v>
      </c>
      <c t="str" r="B1813">
        <v/>
      </c>
    </row>
    <row r="1814">
      <c s="2" r="A1814">
        <v>43231</v>
      </c>
      <c t="str" r="B1814">
        <v/>
      </c>
    </row>
    <row r="1815">
      <c s="2" r="A1815">
        <v>43234</v>
      </c>
      <c t="str" r="B1815">
        <v/>
      </c>
    </row>
    <row r="1816">
      <c s="2" r="A1816">
        <v>43235</v>
      </c>
      <c t="str" r="B1816">
        <v/>
      </c>
    </row>
    <row r="1817">
      <c s="2" r="A1817">
        <v>43236</v>
      </c>
      <c t="str" r="B1817">
        <v/>
      </c>
    </row>
    <row r="1818">
      <c s="2" r="A1818">
        <v>43237</v>
      </c>
      <c t="str" r="B1818">
        <v/>
      </c>
    </row>
    <row r="1819">
      <c s="2" r="A1819">
        <v>43238</v>
      </c>
      <c t="str" r="B1819">
        <v/>
      </c>
    </row>
    <row r="1820">
      <c s="2" r="A1820">
        <v>43241</v>
      </c>
      <c t="str" r="B1820">
        <v/>
      </c>
    </row>
    <row r="1821">
      <c s="2" r="A1821">
        <v>43242</v>
      </c>
      <c t="str" r="B1821">
        <v/>
      </c>
    </row>
    <row r="1822">
      <c s="2" r="A1822">
        <v>43243</v>
      </c>
      <c t="str" r="B1822">
        <v/>
      </c>
    </row>
    <row r="1823">
      <c s="2" r="A1823">
        <v>43244</v>
      </c>
      <c t="str" r="B1823">
        <v/>
      </c>
    </row>
    <row r="1824">
      <c s="2" r="A1824">
        <v>43245</v>
      </c>
      <c t="str" r="B1824">
        <v/>
      </c>
    </row>
    <row r="1825">
      <c s="2" r="A1825">
        <v>43248</v>
      </c>
      <c t="str" r="B1825">
        <v/>
      </c>
    </row>
    <row r="1826">
      <c s="2" r="A1826">
        <v>43249</v>
      </c>
      <c t="str" r="B1826">
        <v/>
      </c>
    </row>
    <row r="1827">
      <c s="2" r="A1827">
        <v>43250</v>
      </c>
      <c t="str" r="B1827">
        <v/>
      </c>
    </row>
    <row r="1828">
      <c s="2" r="A1828">
        <v>43251</v>
      </c>
      <c t="str" r="B1828">
        <v/>
      </c>
    </row>
    <row r="1829">
      <c s="2" r="A1829">
        <v>43252</v>
      </c>
      <c t="str" r="B1829">
        <v/>
      </c>
    </row>
    <row r="1830">
      <c s="2" r="A1830">
        <v>43255</v>
      </c>
      <c t="str" r="B1830">
        <v/>
      </c>
    </row>
    <row r="1831">
      <c s="2" r="A1831">
        <v>43256</v>
      </c>
      <c t="str" r="B1831">
        <v/>
      </c>
    </row>
    <row r="1832">
      <c s="2" r="A1832">
        <v>43257</v>
      </c>
      <c t="str" r="B1832">
        <v/>
      </c>
    </row>
    <row r="1833">
      <c s="2" r="A1833">
        <v>43258</v>
      </c>
      <c t="str" r="B1833">
        <v/>
      </c>
    </row>
    <row r="1834">
      <c s="2" r="A1834">
        <v>43259</v>
      </c>
      <c t="str" r="B1834">
        <v/>
      </c>
    </row>
    <row r="1835">
      <c s="2" r="A1835">
        <v>43262</v>
      </c>
      <c t="str" r="B1835">
        <v/>
      </c>
    </row>
    <row r="1836">
      <c s="2" r="A1836">
        <v>43263</v>
      </c>
      <c t="str" r="B1836">
        <v/>
      </c>
    </row>
    <row r="1837">
      <c s="2" r="A1837">
        <v>43264</v>
      </c>
      <c t="str" r="B1837">
        <v/>
      </c>
    </row>
    <row r="1838">
      <c s="2" r="A1838">
        <v>43265</v>
      </c>
      <c t="str" r="B1838">
        <v/>
      </c>
    </row>
    <row r="1839">
      <c s="2" r="A1839">
        <v>43266</v>
      </c>
      <c t="str" r="B1839">
        <v/>
      </c>
    </row>
    <row r="1840">
      <c s="2" r="A1840">
        <v>43269</v>
      </c>
      <c t="str" r="B1840">
        <v/>
      </c>
    </row>
    <row r="1841">
      <c s="2" r="A1841">
        <v>43270</v>
      </c>
      <c t="str" r="B1841">
        <v/>
      </c>
    </row>
    <row r="1842">
      <c s="2" r="A1842">
        <v>43271</v>
      </c>
      <c t="str" r="B1842">
        <v/>
      </c>
    </row>
    <row r="1843">
      <c s="2" r="A1843">
        <v>43272</v>
      </c>
      <c t="str" r="B1843">
        <v/>
      </c>
    </row>
    <row r="1844">
      <c s="2" r="A1844">
        <v>43273</v>
      </c>
      <c t="str" r="B1844">
        <v/>
      </c>
    </row>
    <row r="1845">
      <c s="2" r="A1845">
        <v>43276</v>
      </c>
      <c t="str" r="B1845">
        <v/>
      </c>
    </row>
    <row r="1846">
      <c s="2" r="A1846">
        <v>43277</v>
      </c>
      <c t="str" r="B1846">
        <v/>
      </c>
    </row>
    <row r="1847">
      <c s="2" r="A1847">
        <v>43278</v>
      </c>
      <c t="str" r="B1847">
        <v/>
      </c>
    </row>
    <row r="1848">
      <c s="2" r="A1848">
        <v>43279</v>
      </c>
      <c t="str" r="B1848">
        <v/>
      </c>
    </row>
    <row r="1849">
      <c s="2" r="A1849">
        <v>43280</v>
      </c>
      <c t="str" r="B1849">
        <v/>
      </c>
    </row>
    <row r="1850">
      <c s="2" r="A1850">
        <v>43283</v>
      </c>
      <c t="str" r="B1850">
        <v/>
      </c>
    </row>
    <row r="1851">
      <c s="2" r="A1851">
        <v>43284</v>
      </c>
      <c t="str" r="B1851">
        <v/>
      </c>
    </row>
    <row r="1852">
      <c s="2" r="A1852">
        <v>43285</v>
      </c>
      <c t="str" r="B1852">
        <v/>
      </c>
    </row>
    <row r="1853">
      <c s="2" r="A1853">
        <v>43286</v>
      </c>
      <c t="str" r="B1853">
        <v/>
      </c>
    </row>
    <row r="1854">
      <c s="2" r="A1854">
        <v>43287</v>
      </c>
      <c t="str" r="B1854">
        <v/>
      </c>
    </row>
    <row r="1855">
      <c s="2" r="A1855">
        <v>43290</v>
      </c>
      <c t="str" r="B1855">
        <v/>
      </c>
    </row>
    <row r="1856">
      <c s="2" r="A1856">
        <v>43291</v>
      </c>
      <c t="str" r="B1856">
        <v/>
      </c>
    </row>
    <row r="1857">
      <c s="2" r="A1857">
        <v>43292</v>
      </c>
      <c t="str" r="B1857">
        <v/>
      </c>
    </row>
    <row r="1858">
      <c s="2" r="A1858">
        <v>43293</v>
      </c>
      <c t="str" r="B1858">
        <v/>
      </c>
    </row>
    <row r="1859">
      <c s="2" r="A1859">
        <v>43294</v>
      </c>
      <c t="str" r="B1859">
        <v/>
      </c>
    </row>
    <row r="1860">
      <c s="2" r="A1860">
        <v>43297</v>
      </c>
      <c t="str" r="B1860">
        <v/>
      </c>
    </row>
    <row r="1861">
      <c s="2" r="A1861">
        <v>43298</v>
      </c>
      <c t="str" r="B1861">
        <v/>
      </c>
    </row>
    <row r="1862">
      <c s="2" r="A1862">
        <v>43299</v>
      </c>
      <c t="str" r="B1862">
        <v/>
      </c>
    </row>
    <row r="1863">
      <c s="2" r="A1863">
        <v>43300</v>
      </c>
      <c t="str" r="B1863">
        <v/>
      </c>
    </row>
    <row r="1864">
      <c s="2" r="A1864">
        <v>43301</v>
      </c>
      <c t="str" r="B1864">
        <v/>
      </c>
    </row>
    <row r="1865">
      <c s="2" r="A1865">
        <v>43304</v>
      </c>
      <c t="str" r="B1865">
        <v/>
      </c>
    </row>
    <row r="1866">
      <c s="2" r="A1866">
        <v>43305</v>
      </c>
      <c t="str" r="B1866">
        <v/>
      </c>
    </row>
    <row r="1867">
      <c s="2" r="A1867">
        <v>43306</v>
      </c>
      <c t="str" r="B1867">
        <v/>
      </c>
    </row>
    <row r="1868">
      <c s="2" r="A1868">
        <v>43307</v>
      </c>
      <c t="str" r="B1868">
        <v/>
      </c>
    </row>
    <row r="1869">
      <c s="2" r="A1869">
        <v>43308</v>
      </c>
      <c t="str" r="B1869">
        <v/>
      </c>
    </row>
    <row r="1870">
      <c s="2" r="A1870">
        <v>43311</v>
      </c>
      <c t="str" r="B1870">
        <v/>
      </c>
    </row>
    <row r="1871">
      <c s="2" r="A1871">
        <v>43312</v>
      </c>
      <c t="str" r="B1871">
        <v/>
      </c>
    </row>
    <row r="1872">
      <c s="2" r="A1872">
        <v>43313</v>
      </c>
      <c t="str" r="B1872">
        <v/>
      </c>
    </row>
    <row r="1873">
      <c s="2" r="A1873">
        <v>43314</v>
      </c>
      <c t="str" r="B1873">
        <v/>
      </c>
    </row>
    <row r="1874">
      <c s="2" r="A1874">
        <v>43315</v>
      </c>
      <c t="str" r="B1874">
        <v/>
      </c>
    </row>
    <row r="1875">
      <c s="2" r="A1875">
        <v>43318</v>
      </c>
      <c t="str" r="B1875">
        <v/>
      </c>
    </row>
    <row r="1876">
      <c s="2" r="A1876">
        <v>43319</v>
      </c>
      <c t="str" r="B1876">
        <v/>
      </c>
    </row>
    <row r="1877">
      <c s="2" r="A1877">
        <v>43320</v>
      </c>
      <c t="str" r="B1877">
        <v/>
      </c>
    </row>
    <row r="1878">
      <c s="2" r="A1878">
        <v>43321</v>
      </c>
      <c t="str" r="B1878">
        <v/>
      </c>
    </row>
    <row r="1879">
      <c s="2" r="A1879">
        <v>43322</v>
      </c>
      <c t="str" r="B1879">
        <v/>
      </c>
    </row>
    <row r="1880">
      <c s="2" r="A1880">
        <v>43325</v>
      </c>
      <c t="str" r="B1880">
        <v/>
      </c>
    </row>
    <row r="1881">
      <c s="2" r="A1881">
        <v>43326</v>
      </c>
      <c t="str" r="B1881">
        <v/>
      </c>
    </row>
    <row r="1882">
      <c s="2" r="A1882">
        <v>43327</v>
      </c>
      <c t="str" r="B1882">
        <v/>
      </c>
    </row>
    <row r="1883">
      <c s="2" r="A1883">
        <v>43328</v>
      </c>
      <c t="str" r="B1883">
        <v/>
      </c>
    </row>
    <row r="1884">
      <c s="2" r="A1884">
        <v>43329</v>
      </c>
      <c t="str" r="B1884">
        <v/>
      </c>
    </row>
    <row r="1885">
      <c s="2" r="A1885">
        <v>43332</v>
      </c>
      <c t="str" r="B1885">
        <v/>
      </c>
    </row>
    <row r="1886">
      <c s="2" r="A1886">
        <v>43333</v>
      </c>
      <c t="str" r="B1886">
        <v/>
      </c>
    </row>
    <row r="1887">
      <c s="2" r="A1887">
        <v>43334</v>
      </c>
      <c t="str" r="B1887">
        <v/>
      </c>
    </row>
    <row r="1888">
      <c s="2" r="A1888">
        <v>43335</v>
      </c>
      <c t="str" r="B1888">
        <v/>
      </c>
    </row>
    <row r="1889">
      <c s="2" r="A1889">
        <v>43336</v>
      </c>
      <c t="str" r="B1889">
        <v/>
      </c>
    </row>
    <row r="1890">
      <c s="2" r="A1890">
        <v>43339</v>
      </c>
      <c t="str" r="B1890">
        <v/>
      </c>
    </row>
    <row r="1891">
      <c s="2" r="A1891">
        <v>43340</v>
      </c>
      <c t="str" r="B1891">
        <v/>
      </c>
    </row>
    <row r="1892">
      <c s="2" r="A1892">
        <v>43341</v>
      </c>
      <c t="str" r="B1892">
        <v/>
      </c>
    </row>
    <row r="1893">
      <c s="2" r="A1893">
        <v>43342</v>
      </c>
      <c t="str" r="B1893">
        <v/>
      </c>
    </row>
    <row r="1894">
      <c s="2" r="A1894">
        <v>43343</v>
      </c>
      <c t="str" r="B1894">
        <v/>
      </c>
    </row>
    <row r="1895">
      <c s="2" r="A1895">
        <v>43346</v>
      </c>
      <c t="str" r="B1895">
        <v/>
      </c>
    </row>
    <row r="1896">
      <c s="2" r="A1896">
        <v>43347</v>
      </c>
      <c t="str" r="B1896">
        <v/>
      </c>
    </row>
    <row r="1897">
      <c s="2" r="A1897">
        <v>43348</v>
      </c>
      <c t="str" r="B1897">
        <v/>
      </c>
    </row>
    <row r="1898">
      <c s="2" r="A1898">
        <v>43349</v>
      </c>
      <c t="str" r="B1898">
        <v/>
      </c>
    </row>
    <row r="1899">
      <c s="2" r="A1899">
        <v>43350</v>
      </c>
      <c t="str" r="B1899">
        <v/>
      </c>
    </row>
    <row r="1900">
      <c s="2" r="A1900">
        <v>43353</v>
      </c>
      <c t="str" r="B1900">
        <v/>
      </c>
    </row>
    <row r="1901">
      <c s="2" r="A1901">
        <v>43354</v>
      </c>
      <c t="str" r="B1901">
        <v/>
      </c>
    </row>
    <row r="1902">
      <c s="2" r="A1902">
        <v>43355</v>
      </c>
      <c t="str" r="B1902">
        <v/>
      </c>
    </row>
    <row r="1903">
      <c s="2" r="A1903">
        <v>43356</v>
      </c>
      <c t="str" r="B1903">
        <v/>
      </c>
    </row>
    <row r="1904">
      <c s="2" r="A1904">
        <v>43357</v>
      </c>
      <c t="str" r="B1904">
        <v/>
      </c>
    </row>
    <row r="1905">
      <c s="2" r="A1905">
        <v>43360</v>
      </c>
      <c t="str" r="B1905">
        <v/>
      </c>
    </row>
    <row r="1906">
      <c s="2" r="A1906">
        <v>43361</v>
      </c>
      <c t="str" r="B1906">
        <v/>
      </c>
    </row>
    <row r="1907">
      <c s="2" r="A1907">
        <v>43362</v>
      </c>
      <c t="str" r="B1907">
        <v/>
      </c>
    </row>
    <row r="1908">
      <c s="2" r="A1908">
        <v>43363</v>
      </c>
      <c t="str" r="B1908">
        <v/>
      </c>
    </row>
    <row r="1909">
      <c s="2" r="A1909">
        <v>43364</v>
      </c>
      <c t="str" r="B1909">
        <v/>
      </c>
    </row>
    <row r="1910">
      <c s="2" r="A1910">
        <v>43367</v>
      </c>
      <c t="str" r="B1910">
        <v/>
      </c>
    </row>
    <row r="1911">
      <c s="2" r="A1911">
        <v>43368</v>
      </c>
      <c t="str" r="B1911">
        <v/>
      </c>
    </row>
    <row r="1912">
      <c s="2" r="A1912">
        <v>43369</v>
      </c>
      <c t="str" r="B1912">
        <v/>
      </c>
    </row>
    <row r="1913">
      <c s="2" r="A1913">
        <v>43370</v>
      </c>
      <c t="str" r="B1913">
        <v/>
      </c>
    </row>
    <row r="1914">
      <c s="2" r="A1914">
        <v>43371</v>
      </c>
      <c t="str" r="B1914">
        <v/>
      </c>
    </row>
    <row r="1915">
      <c s="2" r="A1915">
        <v>43374</v>
      </c>
      <c t="str" r="B1915">
        <v/>
      </c>
    </row>
    <row r="1916">
      <c s="2" r="A1916">
        <v>43375</v>
      </c>
      <c t="str" r="B1916">
        <v/>
      </c>
    </row>
    <row r="1917">
      <c s="2" r="A1917">
        <v>43376</v>
      </c>
      <c t="str" r="B1917">
        <v/>
      </c>
    </row>
    <row r="1918">
      <c s="2" r="A1918">
        <v>43377</v>
      </c>
      <c t="str" r="B1918">
        <v/>
      </c>
    </row>
    <row r="1919">
      <c s="2" r="A1919">
        <v>43378</v>
      </c>
      <c t="str" r="B1919">
        <v/>
      </c>
    </row>
    <row r="1920">
      <c s="2" r="A1920">
        <v>43381</v>
      </c>
      <c t="str" r="B1920">
        <v/>
      </c>
    </row>
    <row r="1921">
      <c s="2" r="A1921">
        <v>43382</v>
      </c>
      <c t="str" r="B1921">
        <v/>
      </c>
    </row>
    <row r="1922">
      <c s="2" r="A1922">
        <v>43383</v>
      </c>
      <c t="str" r="B1922">
        <v/>
      </c>
    </row>
    <row r="1923">
      <c s="2" r="A1923">
        <v>43384</v>
      </c>
      <c t="str" r="B1923">
        <v/>
      </c>
    </row>
    <row r="1924">
      <c s="2" r="A1924">
        <v>43385</v>
      </c>
      <c t="str" r="B1924">
        <v/>
      </c>
    </row>
    <row r="1925">
      <c s="2" r="A1925">
        <v>43388</v>
      </c>
      <c t="str" r="B1925">
        <v/>
      </c>
    </row>
    <row r="1926">
      <c s="2" r="A1926">
        <v>43389</v>
      </c>
      <c t="str" r="B1926">
        <v/>
      </c>
    </row>
    <row r="1927">
      <c s="2" r="A1927">
        <v>43390</v>
      </c>
      <c t="str" r="B1927">
        <v/>
      </c>
    </row>
    <row r="1928">
      <c s="2" r="A1928">
        <v>43391</v>
      </c>
      <c t="str" r="B1928">
        <v/>
      </c>
    </row>
    <row r="1929">
      <c s="2" r="A1929">
        <v>43392</v>
      </c>
      <c t="str" r="B1929">
        <v/>
      </c>
    </row>
    <row r="1930">
      <c s="2" r="A1930">
        <v>43395</v>
      </c>
      <c t="str" r="B1930">
        <v/>
      </c>
    </row>
    <row r="1931">
      <c s="2" r="A1931">
        <v>43396</v>
      </c>
      <c t="str" r="B1931">
        <v/>
      </c>
    </row>
    <row r="1932">
      <c s="2" r="A1932">
        <v>43397</v>
      </c>
      <c t="str" r="B1932">
        <v/>
      </c>
    </row>
    <row r="1933">
      <c s="2" r="A1933">
        <v>43398</v>
      </c>
      <c t="str" r="B1933">
        <v/>
      </c>
    </row>
    <row r="1934">
      <c s="2" r="A1934">
        <v>43399</v>
      </c>
      <c t="str" r="B1934">
        <v/>
      </c>
    </row>
    <row r="1935">
      <c s="2" r="A1935">
        <v>43402</v>
      </c>
      <c t="str" r="B1935">
        <v/>
      </c>
    </row>
    <row r="1936">
      <c s="2" r="A1936">
        <v>43403</v>
      </c>
      <c t="str" r="B1936">
        <v/>
      </c>
    </row>
    <row r="1937">
      <c s="2" r="A1937">
        <v>43404</v>
      </c>
      <c t="str" r="B1937">
        <v/>
      </c>
    </row>
    <row r="1938">
      <c s="2" r="A1938">
        <v>43405</v>
      </c>
      <c t="str" r="B1938">
        <v/>
      </c>
    </row>
    <row r="1939">
      <c s="2" r="A1939">
        <v>43406</v>
      </c>
      <c t="str" r="B1939">
        <v/>
      </c>
    </row>
    <row r="1940">
      <c s="2" r="A1940">
        <v>43409</v>
      </c>
      <c t="str" r="B1940">
        <v/>
      </c>
    </row>
    <row r="1941">
      <c s="2" r="A1941">
        <v>43410</v>
      </c>
      <c t="str" r="B1941">
        <v/>
      </c>
    </row>
    <row r="1942">
      <c s="2" r="A1942">
        <v>43411</v>
      </c>
      <c t="str" r="B1942">
        <v/>
      </c>
    </row>
    <row r="1943">
      <c s="2" r="A1943">
        <v>43412</v>
      </c>
      <c t="str" r="B1943">
        <v/>
      </c>
    </row>
    <row r="1944">
      <c s="2" r="A1944">
        <v>43413</v>
      </c>
      <c t="str" r="B1944">
        <v/>
      </c>
    </row>
    <row r="1945">
      <c s="2" r="A1945">
        <v>43416</v>
      </c>
      <c t="str" r="B1945">
        <v/>
      </c>
    </row>
    <row r="1946">
      <c s="2" r="A1946">
        <v>43417</v>
      </c>
      <c t="str" r="B1946">
        <v/>
      </c>
    </row>
    <row r="1947">
      <c s="2" r="A1947">
        <v>43418</v>
      </c>
      <c t="str" r="B1947">
        <v/>
      </c>
    </row>
    <row r="1948">
      <c s="2" r="A1948">
        <v>43419</v>
      </c>
      <c t="str" r="B1948">
        <v/>
      </c>
    </row>
    <row r="1949">
      <c s="2" r="A1949">
        <v>43420</v>
      </c>
      <c t="str" r="B1949">
        <v/>
      </c>
    </row>
    <row r="1950">
      <c s="2" r="A1950">
        <v>43423</v>
      </c>
      <c t="str" r="B1950">
        <v/>
      </c>
    </row>
    <row r="1951">
      <c s="2" r="A1951">
        <v>43424</v>
      </c>
      <c t="str" r="B1951">
        <v/>
      </c>
    </row>
    <row r="1952">
      <c s="2" r="A1952">
        <v>43425</v>
      </c>
      <c t="str" r="B1952">
        <v/>
      </c>
    </row>
    <row r="1953">
      <c s="2" r="A1953">
        <v>43426</v>
      </c>
      <c t="str" r="B1953">
        <v/>
      </c>
    </row>
    <row r="1954">
      <c s="2" r="A1954">
        <v>43427</v>
      </c>
      <c t="str" r="B1954">
        <v/>
      </c>
    </row>
    <row r="1955">
      <c s="2" r="A1955">
        <v>43430</v>
      </c>
      <c t="str" r="B1955">
        <v/>
      </c>
    </row>
    <row r="1956">
      <c s="2" r="A1956">
        <v>43431</v>
      </c>
      <c t="str" r="B1956">
        <v/>
      </c>
    </row>
    <row r="1957">
      <c s="2" r="A1957">
        <v>43432</v>
      </c>
      <c t="str" r="B1957">
        <v/>
      </c>
    </row>
    <row r="1958">
      <c s="2" r="A1958">
        <v>43433</v>
      </c>
      <c t="str" r="B1958">
        <v/>
      </c>
    </row>
    <row r="1959">
      <c s="2" r="A1959">
        <v>43434</v>
      </c>
      <c t="str" r="B1959">
        <v/>
      </c>
    </row>
    <row r="1960">
      <c s="2" r="A1960">
        <v>43437</v>
      </c>
      <c t="str" r="B1960">
        <v/>
      </c>
    </row>
    <row r="1961">
      <c s="2" r="A1961">
        <v>43438</v>
      </c>
      <c t="str" r="B1961">
        <v/>
      </c>
    </row>
    <row r="1962">
      <c s="2" r="A1962">
        <v>43439</v>
      </c>
      <c t="str" r="B1962">
        <v/>
      </c>
    </row>
    <row r="1963">
      <c s="2" r="A1963">
        <v>43440</v>
      </c>
      <c t="str" r="B1963">
        <v/>
      </c>
    </row>
    <row r="1964">
      <c s="2" r="A1964">
        <v>43441</v>
      </c>
      <c t="str" r="B1964">
        <v/>
      </c>
    </row>
    <row r="1965">
      <c s="2" r="A1965">
        <v>43444</v>
      </c>
      <c t="str" r="B1965">
        <v/>
      </c>
    </row>
    <row r="1966">
      <c s="2" r="A1966">
        <v>43445</v>
      </c>
      <c t="str" r="B1966">
        <v/>
      </c>
    </row>
    <row r="1967">
      <c s="2" r="A1967">
        <v>43446</v>
      </c>
      <c t="str" r="B1967">
        <v/>
      </c>
    </row>
    <row r="1968">
      <c s="2" r="A1968">
        <v>43447</v>
      </c>
      <c t="str" r="B1968">
        <v/>
      </c>
    </row>
    <row r="1969">
      <c s="2" r="A1969">
        <v>43448</v>
      </c>
      <c t="str" r="B1969">
        <v/>
      </c>
    </row>
    <row r="1970">
      <c s="2" r="A1970">
        <v>43451</v>
      </c>
      <c t="str" r="B1970">
        <v/>
      </c>
    </row>
    <row r="1971">
      <c s="2" r="A1971">
        <v>43452</v>
      </c>
      <c t="str" r="B1971">
        <v/>
      </c>
    </row>
    <row r="1972">
      <c s="2" r="A1972">
        <v>43453</v>
      </c>
      <c t="str" r="B1972">
        <v/>
      </c>
    </row>
    <row r="1973">
      <c s="2" r="A1973">
        <v>43454</v>
      </c>
      <c t="str" r="B1973">
        <v/>
      </c>
    </row>
    <row r="1974">
      <c s="2" r="A1974">
        <v>43455</v>
      </c>
      <c t="str" r="B1974">
        <v/>
      </c>
    </row>
    <row r="1975">
      <c s="2" r="A1975">
        <v>43458</v>
      </c>
      <c t="str" r="B1975">
        <v/>
      </c>
    </row>
    <row r="1976">
      <c s="2" r="A1976">
        <v>43459</v>
      </c>
      <c t="str" r="B1976">
        <v/>
      </c>
    </row>
    <row r="1977">
      <c s="2" r="A1977">
        <v>43460</v>
      </c>
      <c t="str" r="B1977">
        <v/>
      </c>
    </row>
    <row r="1978">
      <c s="2" r="A1978">
        <v>43461</v>
      </c>
      <c t="str" r="B1978">
        <v/>
      </c>
    </row>
    <row r="1979">
      <c s="2" r="A1979">
        <v>43462</v>
      </c>
      <c t="str" r="B1979">
        <v/>
      </c>
    </row>
    <row r="1980">
      <c s="2" r="A1980">
        <v>43465</v>
      </c>
      <c t="str" r="B1980">
        <v/>
      </c>
    </row>
    <row r="1981">
      <c s="2" r="A1981">
        <v>43466</v>
      </c>
      <c t="str" r="B1981">
        <v/>
      </c>
    </row>
    <row r="1982">
      <c s="2" r="A1982">
        <v>43467</v>
      </c>
      <c t="str" r="B1982">
        <v/>
      </c>
    </row>
    <row r="1983">
      <c s="2" r="A1983">
        <v>43468</v>
      </c>
      <c t="str" r="B1983">
        <v/>
      </c>
    </row>
    <row r="1984">
      <c s="2" r="A1984">
        <v>43469</v>
      </c>
      <c t="str" r="B1984">
        <v/>
      </c>
    </row>
    <row r="1985">
      <c s="2" r="A1985">
        <v>43472</v>
      </c>
      <c t="str" r="B1985">
        <v/>
      </c>
    </row>
    <row r="1986">
      <c s="2" r="A1986">
        <v>43473</v>
      </c>
      <c t="str" r="B1986">
        <v/>
      </c>
    </row>
    <row r="1987">
      <c s="2" r="A1987">
        <v>43474</v>
      </c>
      <c t="str" r="B1987">
        <v/>
      </c>
    </row>
    <row r="1988">
      <c s="2" r="A1988">
        <v>43475</v>
      </c>
      <c t="str" r="B1988">
        <v/>
      </c>
    </row>
    <row r="1989">
      <c s="2" r="A1989">
        <v>43476</v>
      </c>
      <c t="str" r="B1989">
        <v/>
      </c>
    </row>
    <row r="1990">
      <c s="2" r="A1990">
        <v>43479</v>
      </c>
      <c t="str" r="B1990">
        <v/>
      </c>
    </row>
    <row r="1991">
      <c s="2" r="A1991">
        <v>43480</v>
      </c>
      <c t="str" r="B1991">
        <v/>
      </c>
    </row>
    <row r="1992">
      <c s="2" r="A1992">
        <v>43481</v>
      </c>
      <c t="str" r="B1992">
        <v/>
      </c>
    </row>
    <row r="1993">
      <c s="2" r="A1993">
        <v>43482</v>
      </c>
      <c t="str" r="B1993">
        <v/>
      </c>
    </row>
    <row r="1994">
      <c s="2" r="A1994">
        <v>43483</v>
      </c>
      <c t="str" r="B1994">
        <v/>
      </c>
    </row>
    <row r="1995">
      <c s="2" r="A1995">
        <v>43486</v>
      </c>
      <c t="str" r="B1995">
        <v/>
      </c>
    </row>
    <row r="1996">
      <c s="2" r="A1996">
        <v>43487</v>
      </c>
      <c t="str" r="B1996">
        <v/>
      </c>
    </row>
    <row r="1997">
      <c s="2" r="A1997">
        <v>43488</v>
      </c>
      <c t="str" r="B1997">
        <v/>
      </c>
    </row>
    <row r="1998">
      <c s="2" r="A1998">
        <v>43489</v>
      </c>
      <c t="str" r="B1998">
        <v/>
      </c>
    </row>
    <row r="1999">
      <c s="2" r="A1999">
        <v>43490</v>
      </c>
      <c t="str" r="B1999">
        <v/>
      </c>
    </row>
    <row r="2000">
      <c s="2" r="A2000">
        <v>43493</v>
      </c>
      <c t="str" r="B2000">
        <v/>
      </c>
    </row>
    <row r="2001">
      <c s="2" r="A2001">
        <v>43494</v>
      </c>
      <c t="str" r="B2001">
        <v/>
      </c>
    </row>
    <row r="2002">
      <c s="2" r="A2002">
        <v>43495</v>
      </c>
      <c t="str" r="B2002">
        <v/>
      </c>
    </row>
    <row r="2003">
      <c s="2" r="A2003">
        <v>43496</v>
      </c>
      <c t="str" r="B2003">
        <v/>
      </c>
    </row>
    <row r="2004">
      <c s="2" r="A2004">
        <v>43497</v>
      </c>
      <c t="str" r="B2004">
        <v/>
      </c>
    </row>
    <row r="2005">
      <c s="2" r="A2005">
        <v>43500</v>
      </c>
      <c t="str" r="B2005">
        <v/>
      </c>
    </row>
    <row r="2006">
      <c s="2" r="A2006">
        <v>43501</v>
      </c>
      <c t="str" r="B2006">
        <v/>
      </c>
    </row>
    <row r="2007">
      <c s="2" r="A2007">
        <v>43502</v>
      </c>
      <c t="str" r="B2007">
        <v/>
      </c>
    </row>
    <row r="2008">
      <c s="2" r="A2008">
        <v>43503</v>
      </c>
      <c t="str" r="B2008">
        <v/>
      </c>
    </row>
    <row r="2009">
      <c s="2" r="A2009">
        <v>43504</v>
      </c>
      <c t="str" r="B2009">
        <v/>
      </c>
    </row>
    <row r="2010">
      <c s="2" r="A2010">
        <v>43507</v>
      </c>
      <c t="str" r="B2010">
        <v/>
      </c>
    </row>
    <row r="2011">
      <c s="2" r="A2011">
        <v>43508</v>
      </c>
      <c t="str" r="B2011">
        <v/>
      </c>
    </row>
    <row r="2012">
      <c s="2" r="A2012">
        <v>43509</v>
      </c>
      <c t="str" r="B2012">
        <v/>
      </c>
    </row>
    <row r="2013">
      <c s="2" r="A2013">
        <v>43510</v>
      </c>
      <c t="str" r="B2013">
        <v/>
      </c>
    </row>
    <row r="2014">
      <c s="2" r="A2014">
        <v>43511</v>
      </c>
      <c t="str" r="B2014">
        <v/>
      </c>
    </row>
    <row r="2015">
      <c s="2" r="A2015">
        <v>43514</v>
      </c>
      <c t="str" r="B2015">
        <v/>
      </c>
    </row>
    <row r="2016">
      <c s="2" r="A2016">
        <v>43515</v>
      </c>
      <c t="str" r="B2016">
        <v/>
      </c>
    </row>
    <row r="2017">
      <c s="2" r="A2017">
        <v>43516</v>
      </c>
      <c t="str" r="B2017">
        <v/>
      </c>
    </row>
    <row r="2018">
      <c s="2" r="A2018">
        <v>43517</v>
      </c>
      <c t="str" r="B2018">
        <v/>
      </c>
    </row>
    <row r="2019">
      <c s="2" r="A2019">
        <v>43518</v>
      </c>
      <c t="str" r="B2019">
        <v/>
      </c>
    </row>
    <row r="2020">
      <c s="2" r="A2020">
        <v>43521</v>
      </c>
      <c t="str" r="B2020">
        <v/>
      </c>
    </row>
    <row r="2021">
      <c s="2" r="A2021">
        <v>43522</v>
      </c>
      <c t="str" r="B2021">
        <v/>
      </c>
    </row>
    <row r="2022">
      <c s="2" r="A2022">
        <v>43523</v>
      </c>
      <c t="str" r="B2022">
        <v/>
      </c>
    </row>
    <row r="2023">
      <c s="2" r="A2023">
        <v>43524</v>
      </c>
      <c t="str" r="B2023">
        <v/>
      </c>
    </row>
    <row r="2024">
      <c s="2" r="A2024">
        <v>43525</v>
      </c>
      <c t="str" r="B2024">
        <v/>
      </c>
    </row>
    <row r="2025">
      <c s="2" r="A2025">
        <v>43528</v>
      </c>
      <c t="str" r="B2025">
        <v/>
      </c>
    </row>
    <row r="2026">
      <c s="2" r="A2026">
        <v>43529</v>
      </c>
      <c t="str" r="B2026">
        <v/>
      </c>
    </row>
    <row r="2027">
      <c s="2" r="A2027">
        <v>43530</v>
      </c>
      <c t="str" r="B2027">
        <v/>
      </c>
    </row>
    <row r="2028">
      <c s="2" r="A2028">
        <v>43531</v>
      </c>
      <c t="str" r="B2028">
        <v/>
      </c>
    </row>
    <row r="2029">
      <c s="2" r="A2029">
        <v>43532</v>
      </c>
      <c t="str" r="B2029">
        <v/>
      </c>
    </row>
    <row r="2030">
      <c s="2" r="A2030">
        <v>43535</v>
      </c>
      <c t="str" r="B2030">
        <v/>
      </c>
    </row>
    <row r="2031">
      <c s="2" r="A2031">
        <v>43536</v>
      </c>
      <c t="str" r="B2031">
        <v/>
      </c>
    </row>
    <row r="2032">
      <c s="2" r="A2032">
        <v>43537</v>
      </c>
      <c t="str" r="B2032">
        <v/>
      </c>
    </row>
    <row r="2033">
      <c s="2" r="A2033">
        <v>43538</v>
      </c>
      <c t="str" r="B2033">
        <v/>
      </c>
    </row>
    <row r="2034">
      <c s="2" r="A2034">
        <v>43539</v>
      </c>
      <c t="str" r="B2034">
        <v/>
      </c>
    </row>
    <row r="2035">
      <c s="2" r="A2035">
        <v>43542</v>
      </c>
      <c t="str" r="B2035">
        <v/>
      </c>
    </row>
    <row r="2036">
      <c s="2" r="A2036">
        <v>43543</v>
      </c>
      <c t="str" r="B2036">
        <v/>
      </c>
    </row>
    <row r="2037">
      <c s="2" r="A2037">
        <v>43544</v>
      </c>
      <c t="str" r="B2037">
        <v/>
      </c>
    </row>
    <row r="2038">
      <c s="2" r="A2038">
        <v>43545</v>
      </c>
      <c t="str" r="B2038">
        <v/>
      </c>
    </row>
    <row r="2039">
      <c s="2" r="A2039">
        <v>43546</v>
      </c>
      <c t="str" r="B2039">
        <v/>
      </c>
    </row>
    <row r="2040">
      <c s="2" r="A2040">
        <v>43549</v>
      </c>
      <c t="str" r="B2040">
        <v/>
      </c>
    </row>
    <row r="2041">
      <c s="2" r="A2041">
        <v>43550</v>
      </c>
      <c t="str" r="B2041">
        <v/>
      </c>
    </row>
    <row r="2042">
      <c s="2" r="A2042">
        <v>43551</v>
      </c>
      <c t="str" r="B2042">
        <v/>
      </c>
    </row>
    <row r="2043">
      <c s="2" r="A2043">
        <v>43552</v>
      </c>
      <c t="str" r="B2043">
        <v/>
      </c>
    </row>
    <row r="2044">
      <c s="2" r="A2044">
        <v>43553</v>
      </c>
      <c t="str" r="B2044">
        <v/>
      </c>
    </row>
    <row r="2045">
      <c s="2" r="A2045">
        <v>43556</v>
      </c>
      <c t="str" r="B2045">
        <v/>
      </c>
    </row>
    <row r="2046">
      <c s="2" r="A2046">
        <v>43557</v>
      </c>
      <c t="str" r="B2046">
        <v/>
      </c>
    </row>
    <row r="2047">
      <c s="2" r="A2047">
        <v>43558</v>
      </c>
      <c t="str" r="B2047">
        <v/>
      </c>
    </row>
    <row r="2048">
      <c s="2" r="A2048">
        <v>43559</v>
      </c>
      <c t="str" r="B2048">
        <v/>
      </c>
    </row>
    <row r="2049">
      <c s="2" r="A2049">
        <v>43560</v>
      </c>
      <c t="str" r="B2049">
        <v/>
      </c>
    </row>
    <row r="2050">
      <c s="2" r="A2050">
        <v>43563</v>
      </c>
      <c t="str" r="B2050">
        <v/>
      </c>
    </row>
    <row r="2051">
      <c s="2" r="A2051">
        <v>43564</v>
      </c>
      <c t="str" r="B2051">
        <v/>
      </c>
    </row>
    <row r="2052">
      <c s="2" r="A2052">
        <v>43565</v>
      </c>
      <c t="str" r="B2052">
        <v/>
      </c>
    </row>
    <row r="2053">
      <c s="2" r="A2053">
        <v>43566</v>
      </c>
      <c t="str" r="B2053">
        <v/>
      </c>
    </row>
    <row r="2054">
      <c s="2" r="A2054">
        <v>43567</v>
      </c>
      <c t="str" r="B2054">
        <v/>
      </c>
    </row>
    <row r="2055">
      <c s="2" r="A2055">
        <v>43570</v>
      </c>
      <c t="str" r="B2055">
        <v/>
      </c>
    </row>
    <row r="2056">
      <c s="2" r="A2056">
        <v>43571</v>
      </c>
      <c t="str" r="B2056">
        <v/>
      </c>
    </row>
    <row r="2057">
      <c s="2" r="A2057">
        <v>43572</v>
      </c>
      <c t="str" r="B2057">
        <v/>
      </c>
    </row>
    <row r="2058">
      <c s="2" r="A2058">
        <v>43573</v>
      </c>
      <c t="str" r="B2058">
        <v/>
      </c>
    </row>
    <row r="2059">
      <c s="2" r="A2059">
        <v>43574</v>
      </c>
      <c t="str" r="B2059">
        <v/>
      </c>
    </row>
    <row r="2060">
      <c s="2" r="A2060">
        <v>43577</v>
      </c>
      <c t="str" r="B2060">
        <v/>
      </c>
    </row>
    <row r="2061">
      <c s="2" r="A2061">
        <v>43578</v>
      </c>
      <c t="str" r="B2061">
        <v/>
      </c>
    </row>
    <row r="2062">
      <c s="2" r="A2062">
        <v>43579</v>
      </c>
      <c t="str" r="B2062">
        <v/>
      </c>
    </row>
    <row r="2063">
      <c s="2" r="A2063">
        <v>43580</v>
      </c>
      <c t="str" r="B2063">
        <v/>
      </c>
    </row>
    <row r="2064">
      <c s="2" r="A2064">
        <v>43581</v>
      </c>
      <c t="str" r="B2064">
        <v/>
      </c>
    </row>
    <row r="2065">
      <c s="2" r="A2065">
        <v>43584</v>
      </c>
      <c t="str" r="B2065">
        <v/>
      </c>
    </row>
    <row r="2066">
      <c s="2" r="A2066">
        <v>43585</v>
      </c>
      <c t="str" r="B2066">
        <v/>
      </c>
    </row>
    <row r="2067">
      <c s="2" r="A2067">
        <v>43586</v>
      </c>
      <c t="str" r="B2067">
        <v/>
      </c>
    </row>
    <row r="2068">
      <c s="2" r="A2068">
        <v>43587</v>
      </c>
      <c t="str" r="B2068">
        <v/>
      </c>
    </row>
    <row r="2069">
      <c s="2" r="A2069">
        <v>43588</v>
      </c>
      <c t="str" r="B2069">
        <v/>
      </c>
    </row>
    <row r="2070">
      <c s="2" r="A2070">
        <v>43591</v>
      </c>
      <c t="str" r="B2070">
        <v/>
      </c>
    </row>
    <row r="2071">
      <c s="2" r="A2071">
        <v>43592</v>
      </c>
      <c t="str" r="B2071">
        <v/>
      </c>
    </row>
    <row r="2072">
      <c s="2" r="A2072">
        <v>43593</v>
      </c>
      <c t="str" r="B2072">
        <v/>
      </c>
    </row>
    <row r="2073">
      <c s="2" r="A2073">
        <v>43594</v>
      </c>
      <c t="str" r="B2073">
        <v/>
      </c>
    </row>
    <row r="2074">
      <c s="2" r="A2074">
        <v>43595</v>
      </c>
      <c t="str" r="B2074">
        <v/>
      </c>
    </row>
    <row r="2075">
      <c s="2" r="A2075">
        <v>43598</v>
      </c>
      <c t="str" r="B2075">
        <v/>
      </c>
    </row>
    <row r="2076">
      <c s="2" r="A2076">
        <v>43599</v>
      </c>
      <c t="str" r="B2076">
        <v/>
      </c>
    </row>
    <row r="2077">
      <c s="2" r="A2077">
        <v>43600</v>
      </c>
      <c t="str" r="B2077">
        <v/>
      </c>
    </row>
    <row r="2078">
      <c s="2" r="A2078">
        <v>43601</v>
      </c>
      <c t="str" r="B2078">
        <v/>
      </c>
    </row>
    <row r="2079">
      <c s="2" r="A2079">
        <v>43602</v>
      </c>
      <c t="str" r="B2079">
        <v/>
      </c>
    </row>
    <row r="2080">
      <c s="2" r="A2080">
        <v>43605</v>
      </c>
      <c t="str" r="B2080">
        <v/>
      </c>
    </row>
    <row r="2081">
      <c s="2" r="A2081">
        <v>43606</v>
      </c>
      <c t="str" r="B2081">
        <v/>
      </c>
    </row>
    <row r="2082">
      <c s="2" r="A2082">
        <v>43607</v>
      </c>
      <c t="str" r="B2082">
        <v/>
      </c>
    </row>
    <row r="2083">
      <c s="2" r="A2083">
        <v>43608</v>
      </c>
      <c t="str" r="B2083">
        <v/>
      </c>
    </row>
    <row r="2084">
      <c s="2" r="A2084">
        <v>43609</v>
      </c>
      <c t="str" r="B2084">
        <v/>
      </c>
    </row>
    <row r="2085">
      <c s="2" r="A2085">
        <v>43612</v>
      </c>
      <c t="str" r="B2085">
        <v/>
      </c>
    </row>
    <row r="2086">
      <c s="2" r="A2086">
        <v>43613</v>
      </c>
      <c t="str" r="B2086">
        <v/>
      </c>
    </row>
    <row r="2087">
      <c s="2" r="A2087">
        <v>43614</v>
      </c>
      <c t="str" r="B2087">
        <v/>
      </c>
    </row>
    <row r="2088">
      <c s="2" r="A2088">
        <v>43615</v>
      </c>
      <c t="str" r="B2088">
        <v/>
      </c>
    </row>
    <row r="2089">
      <c s="2" r="A2089">
        <v>43616</v>
      </c>
      <c t="str" r="B2089">
        <v/>
      </c>
    </row>
    <row r="2090">
      <c s="2" r="A2090">
        <v>43619</v>
      </c>
      <c t="str" r="B2090">
        <v/>
      </c>
    </row>
    <row r="2091">
      <c s="2" r="A2091">
        <v>43620</v>
      </c>
      <c t="str" r="B2091">
        <v/>
      </c>
    </row>
    <row r="2092">
      <c s="2" r="A2092">
        <v>43621</v>
      </c>
      <c t="str" r="B2092">
        <v/>
      </c>
    </row>
    <row r="2093">
      <c s="2" r="A2093">
        <v>43622</v>
      </c>
      <c t="str" r="B2093">
        <v/>
      </c>
    </row>
    <row r="2094">
      <c s="2" r="A2094">
        <v>43623</v>
      </c>
      <c t="str" r="B2094">
        <v/>
      </c>
    </row>
    <row r="2095">
      <c s="2" r="A2095">
        <v>43626</v>
      </c>
      <c t="str" r="B2095">
        <v/>
      </c>
    </row>
    <row r="2096">
      <c s="2" r="A2096">
        <v>43627</v>
      </c>
      <c t="str" r="B2096">
        <v/>
      </c>
    </row>
    <row r="2097">
      <c s="2" r="A2097">
        <v>43628</v>
      </c>
      <c t="str" r="B2097">
        <v/>
      </c>
    </row>
    <row r="2098">
      <c s="2" r="A2098">
        <v>43629</v>
      </c>
      <c t="str" r="B2098">
        <v/>
      </c>
    </row>
    <row r="2099">
      <c s="2" r="A2099">
        <v>43630</v>
      </c>
      <c t="str" r="B2099">
        <v/>
      </c>
    </row>
    <row r="2100">
      <c s="2" r="A2100">
        <v>43633</v>
      </c>
      <c t="str" r="B2100">
        <v/>
      </c>
    </row>
    <row r="2101">
      <c s="2" r="A2101">
        <v>43634</v>
      </c>
      <c t="str" r="B2101">
        <v/>
      </c>
    </row>
    <row r="2102">
      <c s="2" r="A2102">
        <v>43635</v>
      </c>
      <c t="str" r="B2102">
        <v/>
      </c>
    </row>
    <row r="2103">
      <c s="2" r="A2103">
        <v>43636</v>
      </c>
      <c t="str" r="B2103">
        <v/>
      </c>
    </row>
    <row r="2104">
      <c s="2" r="A2104">
        <v>43637</v>
      </c>
      <c t="str" r="B2104">
        <v/>
      </c>
    </row>
    <row r="2105">
      <c s="2" r="A2105">
        <v>43640</v>
      </c>
      <c t="str" r="B2105">
        <v/>
      </c>
    </row>
    <row r="2106">
      <c s="2" r="A2106">
        <v>43641</v>
      </c>
      <c t="str" r="B2106">
        <v/>
      </c>
    </row>
    <row r="2107">
      <c s="2" r="A2107">
        <v>43642</v>
      </c>
      <c t="str" r="B2107">
        <v/>
      </c>
    </row>
    <row r="2108">
      <c s="2" r="A2108">
        <v>43643</v>
      </c>
      <c t="str" r="B2108">
        <v/>
      </c>
    </row>
    <row r="2109">
      <c s="2" r="A2109">
        <v>43644</v>
      </c>
      <c t="str" r="B2109">
        <v/>
      </c>
    </row>
    <row r="2110">
      <c s="2" r="A2110">
        <v>43647</v>
      </c>
      <c t="str" r="B2110">
        <v/>
      </c>
    </row>
    <row r="2111">
      <c s="2" r="A2111">
        <v>43648</v>
      </c>
      <c t="str" r="B2111">
        <v/>
      </c>
    </row>
    <row r="2112">
      <c s="2" r="A2112">
        <v>43649</v>
      </c>
      <c t="str" r="B2112">
        <v/>
      </c>
    </row>
    <row r="2113">
      <c s="2" r="A2113">
        <v>43650</v>
      </c>
      <c t="str" r="B2113">
        <v/>
      </c>
    </row>
    <row r="2114">
      <c s="2" r="A2114">
        <v>43651</v>
      </c>
      <c t="str" r="B2114">
        <v/>
      </c>
    </row>
    <row r="2115">
      <c s="2" r="A2115">
        <v>43654</v>
      </c>
      <c t="str" r="B2115">
        <v/>
      </c>
    </row>
    <row r="2116">
      <c s="2" r="A2116">
        <v>43655</v>
      </c>
      <c t="str" r="B2116">
        <v/>
      </c>
    </row>
    <row r="2117">
      <c s="2" r="A2117">
        <v>43656</v>
      </c>
      <c t="str" r="B2117">
        <v/>
      </c>
    </row>
    <row r="2118">
      <c s="2" r="A2118">
        <v>43657</v>
      </c>
      <c t="str" r="B2118">
        <v/>
      </c>
    </row>
    <row r="2119">
      <c s="2" r="A2119">
        <v>43658</v>
      </c>
      <c t="str" r="B2119">
        <v/>
      </c>
    </row>
    <row r="2120">
      <c s="2" r="A2120">
        <v>43661</v>
      </c>
      <c t="str" r="B2120">
        <v/>
      </c>
    </row>
    <row r="2121">
      <c s="2" r="A2121">
        <v>43662</v>
      </c>
      <c t="str" r="B2121">
        <v/>
      </c>
    </row>
    <row r="2122">
      <c s="2" r="A2122">
        <v>43663</v>
      </c>
      <c t="str" r="B2122">
        <v/>
      </c>
    </row>
    <row r="2123">
      <c s="2" r="A2123">
        <v>43664</v>
      </c>
      <c t="str" r="B2123">
        <v/>
      </c>
    </row>
    <row r="2124">
      <c s="2" r="A2124">
        <v>43665</v>
      </c>
      <c t="str" r="B2124">
        <v/>
      </c>
    </row>
    <row r="2125">
      <c s="2" r="A2125">
        <v>43668</v>
      </c>
      <c t="str" r="B2125">
        <v/>
      </c>
    </row>
    <row r="2126">
      <c s="2" r="A2126">
        <v>43669</v>
      </c>
      <c t="str" r="B2126">
        <v/>
      </c>
    </row>
    <row r="2127">
      <c s="2" r="A2127">
        <v>43670</v>
      </c>
      <c t="str" r="B2127">
        <v/>
      </c>
    </row>
    <row r="2128">
      <c s="2" r="A2128">
        <v>43671</v>
      </c>
      <c t="str" r="B2128">
        <v/>
      </c>
    </row>
    <row r="2129">
      <c s="2" r="A2129">
        <v>43672</v>
      </c>
      <c t="str" r="B2129">
        <v/>
      </c>
    </row>
    <row r="2130">
      <c s="2" r="A2130">
        <v>43675</v>
      </c>
      <c t="str" r="B2130">
        <v/>
      </c>
    </row>
    <row r="2131">
      <c s="2" r="A2131">
        <v>43676</v>
      </c>
      <c t="str" r="B2131">
        <v/>
      </c>
    </row>
    <row r="2132">
      <c s="2" r="A2132">
        <v>43677</v>
      </c>
      <c t="str" r="B2132">
        <v/>
      </c>
    </row>
    <row r="2133">
      <c s="2" r="A2133">
        <v>43678</v>
      </c>
      <c t="str" r="B2133">
        <v/>
      </c>
    </row>
    <row r="2134">
      <c s="2" r="A2134">
        <v>43679</v>
      </c>
      <c t="str" r="B2134">
        <v/>
      </c>
    </row>
    <row r="2135">
      <c s="2" r="A2135">
        <v>43682</v>
      </c>
      <c t="str" r="B2135">
        <v/>
      </c>
    </row>
    <row r="2136">
      <c s="2" r="A2136">
        <v>43683</v>
      </c>
      <c t="str" r="B2136">
        <v/>
      </c>
    </row>
    <row r="2137">
      <c s="2" r="A2137">
        <v>43684</v>
      </c>
      <c t="str" r="B2137">
        <v/>
      </c>
    </row>
    <row r="2138">
      <c s="2" r="A2138">
        <v>43685</v>
      </c>
      <c t="str" r="B2138">
        <v/>
      </c>
    </row>
    <row r="2139">
      <c s="2" r="A2139">
        <v>43686</v>
      </c>
      <c t="str" r="B2139">
        <v/>
      </c>
    </row>
    <row r="2140">
      <c s="2" r="A2140">
        <v>43689</v>
      </c>
      <c t="str" r="B2140">
        <v/>
      </c>
    </row>
    <row r="2141">
      <c s="2" r="A2141">
        <v>43690</v>
      </c>
      <c t="str" r="B2141">
        <v/>
      </c>
    </row>
    <row r="2142">
      <c s="2" r="A2142">
        <v>43691</v>
      </c>
      <c t="str" r="B2142">
        <v/>
      </c>
    </row>
    <row r="2143">
      <c s="2" r="A2143">
        <v>43692</v>
      </c>
      <c t="str" r="B2143">
        <v/>
      </c>
    </row>
    <row r="2144">
      <c s="2" r="A2144">
        <v>43693</v>
      </c>
      <c t="str" r="B2144">
        <v/>
      </c>
    </row>
    <row r="2145">
      <c s="2" r="A2145">
        <v>43696</v>
      </c>
      <c t="str" r="B2145">
        <v/>
      </c>
    </row>
    <row r="2146">
      <c s="2" r="A2146">
        <v>43697</v>
      </c>
      <c t="str" r="B2146">
        <v/>
      </c>
    </row>
    <row r="2147">
      <c s="2" r="A2147">
        <v>43698</v>
      </c>
      <c t="str" r="B2147">
        <v/>
      </c>
    </row>
    <row r="2148">
      <c s="2" r="A2148">
        <v>43699</v>
      </c>
      <c t="str" r="B2148">
        <v/>
      </c>
    </row>
    <row r="2149">
      <c s="2" r="A2149">
        <v>43700</v>
      </c>
      <c t="str" r="B2149">
        <v/>
      </c>
    </row>
    <row r="2150">
      <c s="2" r="A2150">
        <v>43703</v>
      </c>
      <c t="str" r="B2150">
        <v/>
      </c>
    </row>
    <row r="2151">
      <c s="2" r="A2151">
        <v>43704</v>
      </c>
      <c t="str" r="B2151">
        <v/>
      </c>
    </row>
    <row r="2152">
      <c s="2" r="A2152">
        <v>43705</v>
      </c>
      <c t="str" r="B2152">
        <v/>
      </c>
    </row>
    <row r="2153">
      <c s="2" r="A2153">
        <v>43706</v>
      </c>
      <c t="str" r="B2153">
        <v/>
      </c>
    </row>
    <row r="2154">
      <c s="2" r="A2154">
        <v>43707</v>
      </c>
      <c t="str" r="B2154">
        <v/>
      </c>
    </row>
    <row r="2155">
      <c s="2" r="A2155">
        <v>43710</v>
      </c>
      <c t="str" r="B2155">
        <v/>
      </c>
    </row>
    <row r="2156">
      <c s="2" r="A2156">
        <v>43711</v>
      </c>
      <c t="str" r="B2156">
        <v/>
      </c>
    </row>
    <row r="2157">
      <c s="2" r="A2157">
        <v>43712</v>
      </c>
      <c t="str" r="B2157">
        <v/>
      </c>
    </row>
    <row r="2158">
      <c s="2" r="A2158">
        <v>43713</v>
      </c>
      <c t="str" r="B2158">
        <v/>
      </c>
    </row>
    <row r="2159">
      <c s="2" r="A2159">
        <v>43714</v>
      </c>
      <c t="str" r="B2159">
        <v/>
      </c>
    </row>
    <row r="2160">
      <c s="2" r="A2160">
        <v>43717</v>
      </c>
      <c t="str" r="B2160">
        <v/>
      </c>
    </row>
    <row r="2161">
      <c s="2" r="A2161">
        <v>43718</v>
      </c>
      <c t="str" r="B2161">
        <v/>
      </c>
    </row>
    <row r="2162">
      <c s="2" r="A2162">
        <v>43719</v>
      </c>
      <c t="str" r="B2162">
        <v/>
      </c>
    </row>
    <row r="2163">
      <c s="2" r="A2163">
        <v>43720</v>
      </c>
      <c t="str" r="B2163">
        <v/>
      </c>
    </row>
    <row r="2164">
      <c s="2" r="A2164">
        <v>43721</v>
      </c>
      <c t="str" r="B2164">
        <v/>
      </c>
    </row>
    <row r="2165">
      <c s="2" r="A2165">
        <v>43724</v>
      </c>
      <c t="str" r="B2165">
        <v/>
      </c>
    </row>
    <row r="2166">
      <c s="2" r="A2166">
        <v>43725</v>
      </c>
      <c t="str" r="B2166">
        <v/>
      </c>
    </row>
    <row r="2167">
      <c s="2" r="A2167">
        <v>43726</v>
      </c>
      <c t="str" r="B2167">
        <v/>
      </c>
    </row>
    <row r="2168">
      <c s="2" r="A2168">
        <v>43727</v>
      </c>
      <c t="str" r="B2168">
        <v/>
      </c>
    </row>
    <row r="2169">
      <c s="2" r="A2169">
        <v>43728</v>
      </c>
      <c t="str" r="B2169">
        <v/>
      </c>
    </row>
    <row r="2170">
      <c s="2" r="A2170">
        <v>43731</v>
      </c>
      <c t="str" r="B2170">
        <v/>
      </c>
    </row>
    <row r="2171">
      <c s="2" r="A2171">
        <v>43732</v>
      </c>
      <c t="str" r="B2171">
        <v/>
      </c>
    </row>
    <row r="2172">
      <c s="2" r="A2172">
        <v>43733</v>
      </c>
      <c t="str" r="B2172">
        <v/>
      </c>
    </row>
    <row r="2173">
      <c s="2" r="A2173">
        <v>43734</v>
      </c>
      <c t="str" r="B2173">
        <v/>
      </c>
    </row>
    <row r="2174">
      <c s="2" r="A2174">
        <v>43735</v>
      </c>
      <c t="str" r="B2174">
        <v/>
      </c>
    </row>
    <row r="2175">
      <c s="2" r="A2175">
        <v>43738</v>
      </c>
      <c t="str" r="B2175">
        <v/>
      </c>
    </row>
    <row r="2176">
      <c s="2" r="A2176">
        <v>43739</v>
      </c>
      <c t="str" r="B2176">
        <v/>
      </c>
    </row>
    <row r="2177">
      <c s="2" r="A2177">
        <v>43740</v>
      </c>
      <c t="str" r="B2177">
        <v/>
      </c>
    </row>
    <row r="2178">
      <c s="2" r="A2178">
        <v>43741</v>
      </c>
      <c t="str" r="B2178">
        <v/>
      </c>
    </row>
    <row r="2179">
      <c s="2" r="A2179">
        <v>43742</v>
      </c>
      <c t="str" r="B2179">
        <v/>
      </c>
    </row>
    <row r="2180">
      <c s="2" r="A2180">
        <v>43745</v>
      </c>
      <c t="str" r="B2180">
        <v/>
      </c>
    </row>
    <row r="2181">
      <c s="2" r="A2181">
        <v>43746</v>
      </c>
      <c t="str" r="B2181">
        <v/>
      </c>
    </row>
    <row r="2182">
      <c s="2" r="A2182">
        <v>43747</v>
      </c>
      <c t="str" r="B2182">
        <v/>
      </c>
    </row>
    <row r="2183">
      <c s="2" r="A2183">
        <v>43748</v>
      </c>
      <c t="str" r="B2183">
        <v/>
      </c>
    </row>
    <row r="2184">
      <c s="2" r="A2184">
        <v>43749</v>
      </c>
      <c t="str" r="B2184">
        <v/>
      </c>
    </row>
    <row r="2185">
      <c s="2" r="A2185">
        <v>43752</v>
      </c>
      <c t="str" r="B2185">
        <v/>
      </c>
    </row>
    <row r="2186">
      <c s="2" r="A2186">
        <v>43753</v>
      </c>
      <c t="str" r="B2186">
        <v/>
      </c>
    </row>
    <row r="2187">
      <c s="2" r="A2187">
        <v>43754</v>
      </c>
      <c t="str" r="B2187">
        <v/>
      </c>
    </row>
    <row r="2188">
      <c s="2" r="A2188">
        <v>43755</v>
      </c>
      <c t="str" r="B2188">
        <v/>
      </c>
    </row>
    <row r="2189">
      <c s="2" r="A2189">
        <v>43756</v>
      </c>
      <c t="str" r="B2189">
        <v/>
      </c>
    </row>
    <row r="2190">
      <c s="2" r="A2190">
        <v>43759</v>
      </c>
      <c t="str" r="B2190">
        <v/>
      </c>
    </row>
    <row r="2191">
      <c s="2" r="A2191">
        <v>43760</v>
      </c>
      <c t="str" r="B2191">
        <v/>
      </c>
    </row>
    <row r="2192">
      <c s="2" r="A2192">
        <v>43761</v>
      </c>
      <c t="str" r="B2192">
        <v/>
      </c>
    </row>
    <row r="2193">
      <c s="2" r="A2193">
        <v>43762</v>
      </c>
      <c t="str" r="B2193">
        <v/>
      </c>
    </row>
    <row r="2194">
      <c s="2" r="A2194">
        <v>43763</v>
      </c>
      <c t="str" r="B2194">
        <v/>
      </c>
    </row>
    <row r="2195">
      <c s="2" r="A2195">
        <v>43766</v>
      </c>
      <c t="str" r="B2195">
        <v/>
      </c>
    </row>
    <row r="2196">
      <c s="2" r="A2196">
        <v>43767</v>
      </c>
      <c t="str" r="B2196">
        <v/>
      </c>
    </row>
    <row r="2197">
      <c s="2" r="A2197">
        <v>43768</v>
      </c>
      <c t="str" r="B2197">
        <v/>
      </c>
    </row>
    <row r="2198">
      <c s="2" r="A2198">
        <v>43769</v>
      </c>
      <c t="str" r="B2198">
        <v/>
      </c>
    </row>
    <row r="2199">
      <c s="2" r="A2199">
        <v>43770</v>
      </c>
      <c t="str" r="B2199">
        <v/>
      </c>
    </row>
    <row r="2200">
      <c s="2" r="A2200">
        <v>43773</v>
      </c>
      <c t="str" r="B2200">
        <v/>
      </c>
    </row>
    <row r="2201">
      <c s="2" r="A2201">
        <v>43774</v>
      </c>
      <c t="str" r="B2201">
        <v/>
      </c>
    </row>
    <row r="2202">
      <c s="2" r="A2202">
        <v>43775</v>
      </c>
      <c t="str" r="B2202">
        <v/>
      </c>
    </row>
    <row r="2203">
      <c s="2" r="A2203">
        <v>43776</v>
      </c>
      <c t="str" r="B2203">
        <v/>
      </c>
    </row>
    <row r="2204">
      <c s="2" r="A2204">
        <v>43777</v>
      </c>
      <c t="str" r="B2204">
        <v/>
      </c>
    </row>
    <row r="2205">
      <c s="2" r="A2205">
        <v>43780</v>
      </c>
      <c t="str" r="B2205">
        <v/>
      </c>
    </row>
    <row r="2206">
      <c s="2" r="A2206">
        <v>43781</v>
      </c>
      <c t="str" r="B2206">
        <v/>
      </c>
    </row>
    <row r="2207">
      <c s="2" r="A2207">
        <v>43782</v>
      </c>
      <c t="str" r="B2207">
        <v/>
      </c>
    </row>
    <row r="2208">
      <c s="2" r="A2208">
        <v>43783</v>
      </c>
      <c t="str" r="B2208">
        <v/>
      </c>
    </row>
    <row r="2209">
      <c s="2" r="A2209">
        <v>43784</v>
      </c>
      <c t="str" r="B2209">
        <v/>
      </c>
    </row>
    <row r="2210">
      <c s="2" r="A2210">
        <v>43787</v>
      </c>
      <c t="str" r="B2210">
        <v/>
      </c>
    </row>
    <row r="2211">
      <c s="2" r="A2211">
        <v>43788</v>
      </c>
      <c t="str" r="B2211">
        <v/>
      </c>
    </row>
    <row r="2212">
      <c s="2" r="A2212">
        <v>43789</v>
      </c>
      <c t="str" r="B2212">
        <v/>
      </c>
    </row>
    <row r="2213">
      <c s="2" r="A2213">
        <v>43790</v>
      </c>
      <c t="str" r="B2213">
        <v/>
      </c>
    </row>
    <row r="2214">
      <c s="2" r="A2214">
        <v>43791</v>
      </c>
      <c t="str" r="B2214">
        <v/>
      </c>
    </row>
    <row r="2215">
      <c s="2" r="A2215">
        <v>43794</v>
      </c>
      <c t="str" r="B2215">
        <v/>
      </c>
    </row>
    <row r="2216">
      <c s="2" r="A2216">
        <v>43795</v>
      </c>
      <c t="str" r="B2216">
        <v/>
      </c>
    </row>
    <row r="2217">
      <c s="2" r="A2217">
        <v>43796</v>
      </c>
      <c t="str" r="B2217">
        <v/>
      </c>
    </row>
    <row r="2218">
      <c s="2" r="A2218">
        <v>43797</v>
      </c>
      <c t="str" r="B2218">
        <v/>
      </c>
    </row>
    <row r="2219">
      <c s="2" r="A2219">
        <v>43798</v>
      </c>
      <c t="str" r="B2219">
        <v/>
      </c>
    </row>
    <row r="2220">
      <c s="2" r="A2220">
        <v>43801</v>
      </c>
      <c t="str" r="B2220">
        <v/>
      </c>
    </row>
    <row r="2221">
      <c s="2" r="A2221">
        <v>43802</v>
      </c>
      <c t="str" r="B2221">
        <v/>
      </c>
    </row>
    <row r="2222">
      <c s="2" r="A2222">
        <v>43803</v>
      </c>
      <c t="str" r="B2222">
        <v/>
      </c>
    </row>
    <row r="2223">
      <c s="2" r="A2223">
        <v>43804</v>
      </c>
      <c t="str" r="B2223">
        <v/>
      </c>
    </row>
    <row r="2224">
      <c s="2" r="A2224">
        <v>43805</v>
      </c>
      <c t="str" r="B2224">
        <v/>
      </c>
    </row>
    <row r="2225">
      <c s="2" r="A2225">
        <v>43808</v>
      </c>
      <c t="str" r="B2225">
        <v/>
      </c>
    </row>
    <row r="2226">
      <c s="2" r="A2226">
        <v>43809</v>
      </c>
      <c t="str" r="B2226">
        <v/>
      </c>
    </row>
    <row r="2227">
      <c s="2" r="A2227">
        <v>43810</v>
      </c>
      <c t="str" r="B2227">
        <v/>
      </c>
    </row>
    <row r="2228">
      <c s="2" r="A2228">
        <v>43811</v>
      </c>
      <c t="str" r="B2228">
        <v/>
      </c>
    </row>
    <row r="2229">
      <c s="2" r="A2229">
        <v>43812</v>
      </c>
      <c t="str" r="B2229">
        <v/>
      </c>
    </row>
    <row r="2230">
      <c s="2" r="A2230">
        <v>43815</v>
      </c>
      <c t="str" r="B2230">
        <v/>
      </c>
    </row>
    <row r="2231">
      <c s="2" r="A2231">
        <v>43816</v>
      </c>
      <c t="str" r="B2231">
        <v/>
      </c>
    </row>
    <row r="2232">
      <c s="2" r="A2232">
        <v>43817</v>
      </c>
      <c t="str" r="B2232">
        <v/>
      </c>
    </row>
    <row r="2233">
      <c s="2" r="A2233">
        <v>43818</v>
      </c>
      <c t="str" r="B2233">
        <v/>
      </c>
    </row>
    <row r="2234">
      <c s="2" r="A2234">
        <v>43819</v>
      </c>
      <c t="str" r="B2234">
        <v/>
      </c>
    </row>
    <row r="2235">
      <c s="2" r="A2235">
        <v>43822</v>
      </c>
      <c t="str" r="B2235">
        <v/>
      </c>
    </row>
    <row r="2236">
      <c s="2" r="A2236">
        <v>43823</v>
      </c>
      <c t="str" r="B2236">
        <v/>
      </c>
    </row>
    <row r="2237">
      <c s="2" r="A2237">
        <v>43824</v>
      </c>
      <c t="str" r="B2237">
        <v/>
      </c>
    </row>
    <row r="2238">
      <c s="2" r="A2238">
        <v>43825</v>
      </c>
      <c t="str" r="B2238">
        <v/>
      </c>
    </row>
    <row r="2239">
      <c s="2" r="A2239">
        <v>43826</v>
      </c>
      <c t="str" r="B2239">
        <v/>
      </c>
    </row>
    <row r="2240">
      <c s="2" r="A2240">
        <v>43829</v>
      </c>
      <c t="str" r="B2240">
        <v/>
      </c>
    </row>
    <row r="2241">
      <c s="2" r="A2241">
        <v>43830</v>
      </c>
      <c t="str" r="B2241">
        <v/>
      </c>
    </row>
    <row r="2242">
      <c s="2" r="A2242">
        <v>43831</v>
      </c>
      <c t="str" r="B2242">
        <v/>
      </c>
    </row>
    <row r="2243">
      <c s="2" r="A2243">
        <v>43832</v>
      </c>
      <c t="str" r="B2243">
        <v/>
      </c>
    </row>
    <row r="2244">
      <c s="2" r="A2244">
        <v>43833</v>
      </c>
      <c t="str" r="B2244">
        <v/>
      </c>
    </row>
    <row r="2245">
      <c s="2" r="A2245">
        <v>43836</v>
      </c>
      <c t="str" r="B2245">
        <v/>
      </c>
    </row>
    <row r="2246">
      <c s="2" r="A2246">
        <v>43837</v>
      </c>
      <c t="str" r="B2246">
        <v/>
      </c>
    </row>
    <row r="2247">
      <c s="2" r="A2247">
        <v>43838</v>
      </c>
      <c t="str" r="B2247">
        <v/>
      </c>
    </row>
    <row r="2248">
      <c s="2" r="A2248">
        <v>43839</v>
      </c>
      <c t="str" r="B2248">
        <v/>
      </c>
    </row>
    <row r="2249">
      <c s="2" r="A2249">
        <v>43840</v>
      </c>
      <c t="str" r="B2249">
        <v/>
      </c>
    </row>
    <row r="2250">
      <c s="2" r="A2250">
        <v>43843</v>
      </c>
      <c t="str" r="B2250">
        <v/>
      </c>
    </row>
    <row r="2251">
      <c s="2" r="A2251">
        <v>43844</v>
      </c>
      <c t="str" r="B2251">
        <v/>
      </c>
    </row>
    <row r="2252">
      <c s="2" r="A2252">
        <v>43845</v>
      </c>
      <c t="str" r="B2252">
        <v/>
      </c>
    </row>
    <row r="2253">
      <c s="2" r="A2253">
        <v>43846</v>
      </c>
      <c t="str" r="B2253">
        <v/>
      </c>
    </row>
    <row r="2254">
      <c s="2" r="A2254">
        <v>43847</v>
      </c>
      <c t="str" r="B2254">
        <v/>
      </c>
    </row>
    <row r="2255">
      <c s="2" r="A2255">
        <v>43850</v>
      </c>
      <c t="str" r="B2255">
        <v/>
      </c>
    </row>
    <row r="2256">
      <c s="2" r="A2256">
        <v>43851</v>
      </c>
      <c t="str" r="B2256">
        <v/>
      </c>
    </row>
    <row r="2257">
      <c s="2" r="A2257">
        <v>43852</v>
      </c>
      <c t="str" r="B2257">
        <v/>
      </c>
    </row>
    <row r="2258">
      <c s="2" r="A2258">
        <v>43853</v>
      </c>
      <c t="str" r="B2258">
        <v/>
      </c>
    </row>
    <row r="2259">
      <c s="2" r="A2259">
        <v>43854</v>
      </c>
      <c t="str" r="B2259">
        <v/>
      </c>
    </row>
    <row r="2260">
      <c s="2" r="A2260">
        <v>43857</v>
      </c>
      <c t="str" r="B2260">
        <v/>
      </c>
    </row>
    <row r="2261">
      <c s="2" r="A2261">
        <v>43858</v>
      </c>
      <c t="str" r="B2261">
        <v/>
      </c>
    </row>
    <row r="2262">
      <c s="2" r="A2262">
        <v>43859</v>
      </c>
      <c t="str" r="B2262">
        <v/>
      </c>
    </row>
    <row r="2263">
      <c s="2" r="A2263">
        <v>43860</v>
      </c>
      <c t="str" r="B2263">
        <v/>
      </c>
    </row>
    <row r="2264">
      <c s="2" r="A2264">
        <v>43861</v>
      </c>
      <c t="str" r="B2264">
        <v/>
      </c>
    </row>
    <row r="2265">
      <c s="2" r="A2265">
        <v>43864</v>
      </c>
      <c t="str" r="B2265">
        <v/>
      </c>
    </row>
    <row r="2266">
      <c s="2" r="A2266">
        <v>43865</v>
      </c>
      <c t="str" r="B2266">
        <v/>
      </c>
    </row>
    <row r="2267">
      <c s="2" r="A2267">
        <v>43866</v>
      </c>
      <c t="str" r="B2267">
        <v/>
      </c>
    </row>
    <row r="2268">
      <c s="2" r="A2268">
        <v>43867</v>
      </c>
      <c t="str" r="B2268">
        <v/>
      </c>
    </row>
    <row r="2269">
      <c s="2" r="A2269">
        <v>43868</v>
      </c>
      <c t="str" r="B2269">
        <v/>
      </c>
    </row>
    <row r="2270">
      <c s="2" r="A2270">
        <v>43871</v>
      </c>
      <c t="str" r="B2270">
        <v/>
      </c>
    </row>
    <row r="2271">
      <c s="2" r="A2271">
        <v>43872</v>
      </c>
      <c t="str" r="B2271">
        <v/>
      </c>
    </row>
    <row r="2272">
      <c s="2" r="A2272">
        <v>43873</v>
      </c>
      <c t="str" r="B2272">
        <v/>
      </c>
    </row>
    <row r="2273">
      <c s="2" r="A2273">
        <v>43874</v>
      </c>
      <c t="str" r="B2273">
        <v/>
      </c>
    </row>
    <row r="2274">
      <c s="2" r="A2274">
        <v>43875</v>
      </c>
      <c t="str" r="B2274">
        <v/>
      </c>
    </row>
    <row r="2275">
      <c s="2" r="A2275">
        <v>43878</v>
      </c>
      <c t="str" r="B2275">
        <v/>
      </c>
    </row>
    <row r="2276">
      <c s="2" r="A2276">
        <v>43879</v>
      </c>
      <c t="str" r="B2276">
        <v/>
      </c>
    </row>
    <row r="2277">
      <c s="2" r="A2277">
        <v>43880</v>
      </c>
      <c t="str" r="B2277">
        <v/>
      </c>
    </row>
    <row r="2278">
      <c s="2" r="A2278">
        <v>43881</v>
      </c>
      <c t="str" r="B2278">
        <v/>
      </c>
    </row>
    <row r="2279">
      <c s="2" r="A2279">
        <v>43882</v>
      </c>
      <c t="str" r="B2279">
        <v/>
      </c>
    </row>
    <row r="2280">
      <c s="2" r="A2280">
        <v>43885</v>
      </c>
      <c t="str" r="B2280">
        <v/>
      </c>
    </row>
    <row r="2281">
      <c s="2" r="A2281">
        <v>43886</v>
      </c>
      <c t="str" r="B2281">
        <v/>
      </c>
    </row>
    <row r="2282">
      <c s="2" r="A2282">
        <v>43887</v>
      </c>
      <c t="str" r="B2282">
        <v/>
      </c>
    </row>
    <row r="2283">
      <c s="2" r="A2283">
        <v>43888</v>
      </c>
      <c t="str" r="B2283">
        <v/>
      </c>
    </row>
    <row r="2284">
      <c s="2" r="A2284">
        <v>43889</v>
      </c>
      <c t="str" r="B2284">
        <v/>
      </c>
    </row>
    <row r="2285">
      <c s="2" r="A2285">
        <v>43892</v>
      </c>
      <c t="str" r="B2285">
        <v/>
      </c>
    </row>
    <row r="2286">
      <c s="2" r="A2286">
        <v>43893</v>
      </c>
      <c t="str" r="B2286">
        <v/>
      </c>
    </row>
    <row r="2287">
      <c s="2" r="A2287">
        <v>43894</v>
      </c>
      <c t="str" r="B2287">
        <v/>
      </c>
    </row>
    <row r="2288">
      <c s="2" r="A2288">
        <v>43895</v>
      </c>
      <c t="str" r="B2288">
        <v/>
      </c>
    </row>
    <row r="2289">
      <c s="2" r="A2289">
        <v>43896</v>
      </c>
      <c t="str" r="B2289">
        <v/>
      </c>
    </row>
    <row r="2290">
      <c s="2" r="A2290">
        <v>43899</v>
      </c>
      <c t="str" r="B2290">
        <v/>
      </c>
    </row>
    <row r="2291">
      <c s="2" r="A2291">
        <v>43900</v>
      </c>
      <c t="str" r="B2291">
        <v/>
      </c>
    </row>
    <row r="2292">
      <c s="2" r="A2292">
        <v>43901</v>
      </c>
      <c t="str" r="B2292">
        <v/>
      </c>
    </row>
    <row r="2293">
      <c s="2" r="A2293">
        <v>43902</v>
      </c>
      <c t="str" r="B2293">
        <v/>
      </c>
    </row>
    <row r="2294">
      <c s="2" r="A2294">
        <v>43903</v>
      </c>
      <c t="str" r="B2294">
        <v/>
      </c>
    </row>
    <row r="2295">
      <c s="2" r="A2295">
        <v>43906</v>
      </c>
      <c t="str" r="B2295">
        <v/>
      </c>
    </row>
    <row r="2296">
      <c s="2" r="A2296">
        <v>43907</v>
      </c>
      <c t="str" r="B2296">
        <v/>
      </c>
    </row>
    <row r="2297">
      <c s="2" r="A2297">
        <v>43908</v>
      </c>
      <c t="str" r="B2297">
        <v/>
      </c>
    </row>
    <row r="2298">
      <c s="2" r="A2298">
        <v>43909</v>
      </c>
      <c t="str" r="B2298">
        <v/>
      </c>
    </row>
    <row r="2299">
      <c s="2" r="A2299">
        <v>43910</v>
      </c>
      <c t="str" r="B2299">
        <v/>
      </c>
    </row>
    <row r="2300">
      <c s="2" r="A2300">
        <v>43913</v>
      </c>
      <c t="str" r="B2300">
        <v/>
      </c>
    </row>
    <row r="2301">
      <c s="2" r="A2301">
        <v>43914</v>
      </c>
      <c t="str" r="B2301">
        <v/>
      </c>
    </row>
    <row r="2302">
      <c s="2" r="A2302">
        <v>43915</v>
      </c>
      <c t="str" r="B2302">
        <v/>
      </c>
    </row>
    <row r="2303">
      <c s="2" r="A2303">
        <v>43916</v>
      </c>
      <c t="str" r="B2303">
        <v/>
      </c>
    </row>
    <row r="2304">
      <c s="2" r="A2304">
        <v>43917</v>
      </c>
      <c t="str" r="B2304">
        <v/>
      </c>
    </row>
    <row r="2305">
      <c s="2" r="A2305">
        <v>43920</v>
      </c>
      <c t="str" r="B2305">
        <v/>
      </c>
    </row>
    <row r="2306">
      <c s="2" r="A2306">
        <v>43921</v>
      </c>
      <c t="str" r="B2306">
        <v/>
      </c>
    </row>
    <row r="2307">
      <c s="2" r="A2307">
        <v>43922</v>
      </c>
      <c t="str" r="B2307">
        <v/>
      </c>
    </row>
    <row r="2308">
      <c s="2" r="A2308">
        <v>43923</v>
      </c>
      <c t="str" r="B2308">
        <v/>
      </c>
    </row>
    <row r="2309">
      <c s="2" r="A2309">
        <v>43924</v>
      </c>
      <c t="str" r="B2309">
        <v/>
      </c>
    </row>
    <row r="2310">
      <c s="2" r="A2310">
        <v>43927</v>
      </c>
      <c t="str" r="B2310">
        <v/>
      </c>
    </row>
    <row r="2311">
      <c s="2" r="A2311">
        <v>43928</v>
      </c>
      <c t="str" r="B2311">
        <v/>
      </c>
    </row>
    <row r="2312">
      <c s="2" r="A2312">
        <v>43929</v>
      </c>
      <c t="str" r="B2312">
        <v/>
      </c>
    </row>
    <row r="2313">
      <c s="2" r="A2313">
        <v>43930</v>
      </c>
      <c t="str" r="B2313">
        <v/>
      </c>
    </row>
    <row r="2314">
      <c s="2" r="A2314">
        <v>43931</v>
      </c>
      <c t="str" r="B2314">
        <v/>
      </c>
    </row>
    <row r="2315">
      <c s="2" r="A2315">
        <v>43934</v>
      </c>
      <c t="str" r="B2315">
        <v/>
      </c>
    </row>
    <row r="2316">
      <c s="2" r="A2316">
        <v>43935</v>
      </c>
      <c t="str" r="B2316">
        <v/>
      </c>
    </row>
    <row r="2317">
      <c s="2" r="A2317">
        <v>43936</v>
      </c>
      <c t="str" r="B2317">
        <v/>
      </c>
    </row>
    <row r="2318">
      <c s="2" r="A2318">
        <v>43937</v>
      </c>
      <c t="str" r="B2318">
        <v/>
      </c>
    </row>
    <row r="2319">
      <c s="2" r="A2319">
        <v>43938</v>
      </c>
      <c t="str" r="B2319">
        <v/>
      </c>
    </row>
    <row r="2320">
      <c s="2" r="A2320">
        <v>43941</v>
      </c>
      <c t="str" r="B2320">
        <v/>
      </c>
    </row>
    <row r="2321">
      <c s="2" r="A2321">
        <v>43942</v>
      </c>
      <c t="str" r="B2321">
        <v/>
      </c>
    </row>
    <row r="2322">
      <c s="2" r="A2322">
        <v>43943</v>
      </c>
      <c t="str" r="B2322">
        <v/>
      </c>
    </row>
    <row r="2323">
      <c s="2" r="A2323">
        <v>43944</v>
      </c>
      <c t="str" r="B2323">
        <v/>
      </c>
    </row>
    <row r="2324">
      <c s="2" r="A2324">
        <v>43945</v>
      </c>
      <c t="str" r="B2324">
        <v/>
      </c>
    </row>
    <row r="2325">
      <c s="2" r="A2325">
        <v>43948</v>
      </c>
      <c t="str" r="B2325">
        <v/>
      </c>
    </row>
    <row r="2326">
      <c s="2" r="A2326">
        <v>43949</v>
      </c>
      <c t="str" r="B2326">
        <v/>
      </c>
    </row>
    <row r="2327">
      <c s="2" r="A2327">
        <v>43950</v>
      </c>
      <c t="str" r="B2327">
        <v/>
      </c>
    </row>
    <row r="2328">
      <c s="2" r="A2328">
        <v>43951</v>
      </c>
      <c t="str" r="B2328">
        <v/>
      </c>
    </row>
    <row r="2329">
      <c s="2" r="A2329">
        <v>43952</v>
      </c>
      <c t="str" r="B2329">
        <v/>
      </c>
    </row>
    <row r="2330">
      <c s="2" r="A2330">
        <v>43955</v>
      </c>
      <c t="str" r="B2330">
        <v/>
      </c>
    </row>
    <row r="2331">
      <c s="2" r="A2331">
        <v>43956</v>
      </c>
      <c t="str" r="B2331">
        <v/>
      </c>
    </row>
    <row r="2332">
      <c s="2" r="A2332">
        <v>43957</v>
      </c>
      <c t="str" r="B2332">
        <v/>
      </c>
    </row>
    <row r="2333">
      <c s="2" r="A2333">
        <v>43958</v>
      </c>
      <c t="str" r="B2333">
        <v/>
      </c>
    </row>
    <row r="2334">
      <c s="2" r="A2334">
        <v>43959</v>
      </c>
      <c t="str" r="B2334">
        <v/>
      </c>
    </row>
    <row r="2335">
      <c s="2" r="A2335">
        <v>43962</v>
      </c>
      <c t="str" r="B2335">
        <v/>
      </c>
    </row>
    <row r="2336">
      <c s="2" r="A2336">
        <v>43963</v>
      </c>
      <c t="str" r="B2336">
        <v/>
      </c>
    </row>
    <row r="2337">
      <c s="2" r="A2337">
        <v>43964</v>
      </c>
      <c t="str" r="B2337">
        <v/>
      </c>
    </row>
    <row r="2338">
      <c s="2" r="A2338">
        <v>43965</v>
      </c>
      <c t="str" r="B2338">
        <v/>
      </c>
    </row>
    <row r="2339">
      <c s="2" r="A2339">
        <v>43966</v>
      </c>
      <c t="str" r="B2339">
        <v/>
      </c>
    </row>
    <row r="2340">
      <c s="2" r="A2340">
        <v>43969</v>
      </c>
      <c t="str" r="B2340">
        <v/>
      </c>
    </row>
    <row r="2341">
      <c s="2" r="A2341">
        <v>43970</v>
      </c>
      <c t="str" r="B2341">
        <v/>
      </c>
    </row>
    <row r="2342">
      <c s="2" r="A2342">
        <v>43971</v>
      </c>
      <c t="str" r="B2342">
        <v/>
      </c>
    </row>
    <row r="2343">
      <c s="2" r="A2343">
        <v>43972</v>
      </c>
      <c t="str" r="B2343">
        <v/>
      </c>
    </row>
    <row r="2344">
      <c s="2" r="A2344">
        <v>43973</v>
      </c>
      <c t="str" r="B2344">
        <v/>
      </c>
    </row>
    <row r="2345">
      <c s="2" r="A2345">
        <v>43976</v>
      </c>
      <c t="str" r="B2345">
        <v/>
      </c>
    </row>
    <row r="2346">
      <c s="2" r="A2346">
        <v>43977</v>
      </c>
      <c t="str" r="B2346">
        <v/>
      </c>
    </row>
    <row r="2347">
      <c s="2" r="A2347">
        <v>43978</v>
      </c>
      <c t="str" r="B2347">
        <v/>
      </c>
    </row>
    <row r="2348">
      <c s="2" r="A2348">
        <v>43979</v>
      </c>
      <c t="str" r="B2348">
        <v/>
      </c>
    </row>
    <row r="2349">
      <c s="2" r="A2349">
        <v>43980</v>
      </c>
      <c t="str" r="B2349">
        <v/>
      </c>
    </row>
    <row r="2350">
      <c s="2" r="A2350">
        <v>43983</v>
      </c>
      <c t="str" r="B2350">
        <v/>
      </c>
    </row>
    <row r="2351">
      <c s="2" r="A2351">
        <v>43984</v>
      </c>
      <c t="str" r="B2351">
        <v/>
      </c>
    </row>
    <row r="2352">
      <c s="2" r="A2352">
        <v>43985</v>
      </c>
      <c t="str" r="B2352">
        <v/>
      </c>
    </row>
    <row r="2353">
      <c s="2" r="A2353">
        <v>43986</v>
      </c>
      <c t="str" r="B2353">
        <v/>
      </c>
    </row>
    <row r="2354">
      <c s="2" r="A2354">
        <v>43987</v>
      </c>
      <c t="str" r="B2354">
        <v/>
      </c>
    </row>
    <row r="2355">
      <c s="2" r="A2355">
        <v>43990</v>
      </c>
      <c t="str" r="B2355">
        <v/>
      </c>
    </row>
    <row r="2356">
      <c s="2" r="A2356">
        <v>43991</v>
      </c>
      <c t="str" r="B2356">
        <v/>
      </c>
    </row>
    <row r="2357">
      <c s="2" r="A2357">
        <v>43992</v>
      </c>
      <c t="str" r="B2357">
        <v/>
      </c>
    </row>
    <row r="2358">
      <c s="2" r="A2358">
        <v>43993</v>
      </c>
      <c t="str" r="B2358">
        <v/>
      </c>
    </row>
    <row r="2359">
      <c s="2" r="A2359">
        <v>43994</v>
      </c>
      <c t="str" r="B2359">
        <v/>
      </c>
    </row>
    <row r="2360">
      <c s="2" r="A2360">
        <v>43997</v>
      </c>
      <c t="str" r="B2360">
        <v/>
      </c>
    </row>
    <row r="2361">
      <c s="2" r="A2361">
        <v>43998</v>
      </c>
      <c t="str" r="B2361">
        <v/>
      </c>
    </row>
    <row r="2362">
      <c s="2" r="A2362">
        <v>43999</v>
      </c>
      <c t="str" r="B2362">
        <v/>
      </c>
    </row>
    <row r="2363">
      <c s="2" r="A2363">
        <v>44000</v>
      </c>
      <c t="str" r="B2363">
        <v/>
      </c>
    </row>
    <row r="2364">
      <c s="2" r="A2364">
        <v>44001</v>
      </c>
      <c t="str" r="B2364">
        <v/>
      </c>
    </row>
    <row r="2365">
      <c s="2" r="A2365">
        <v>44004</v>
      </c>
      <c t="str" r="B2365">
        <v/>
      </c>
    </row>
    <row r="2366">
      <c s="2" r="A2366">
        <v>44005</v>
      </c>
      <c t="str" r="B2366">
        <v/>
      </c>
    </row>
    <row r="2367">
      <c s="2" r="A2367">
        <v>44006</v>
      </c>
      <c t="str" r="B2367">
        <v/>
      </c>
    </row>
    <row r="2368">
      <c s="2" r="A2368">
        <v>44007</v>
      </c>
      <c t="str" r="B2368">
        <v/>
      </c>
    </row>
    <row r="2369">
      <c s="2" r="A2369">
        <v>44008</v>
      </c>
      <c t="str" r="B2369">
        <v/>
      </c>
    </row>
    <row r="2370">
      <c s="2" r="A2370">
        <v>44011</v>
      </c>
      <c t="str" r="B2370">
        <v/>
      </c>
    </row>
    <row r="2371">
      <c s="2" r="A2371">
        <v>44012</v>
      </c>
      <c t="str" r="B2371">
        <v/>
      </c>
    </row>
    <row r="2372">
      <c s="2" r="A2372">
        <v>44013</v>
      </c>
      <c t="str" r="B2372">
        <v/>
      </c>
    </row>
    <row r="2373">
      <c s="2" r="A2373">
        <v>44014</v>
      </c>
      <c t="str" r="B2373">
        <v/>
      </c>
    </row>
    <row r="2374">
      <c s="2" r="A2374">
        <v>44015</v>
      </c>
      <c t="str" r="B2374">
        <v/>
      </c>
    </row>
    <row r="2375">
      <c s="2" r="A2375">
        <v>44018</v>
      </c>
      <c t="str" r="B2375">
        <v/>
      </c>
    </row>
    <row r="2376">
      <c s="2" r="A2376">
        <v>44019</v>
      </c>
      <c t="str" r="B2376">
        <v/>
      </c>
    </row>
    <row r="2377">
      <c s="2" r="A2377">
        <v>44020</v>
      </c>
      <c t="str" r="B2377">
        <v/>
      </c>
    </row>
    <row r="2378">
      <c s="2" r="A2378">
        <v>44021</v>
      </c>
      <c t="str" r="B2378">
        <v/>
      </c>
    </row>
    <row r="2379">
      <c s="2" r="A2379">
        <v>44022</v>
      </c>
      <c t="str" r="B2379">
        <v/>
      </c>
    </row>
    <row r="2380">
      <c s="2" r="A2380">
        <v>44025</v>
      </c>
      <c t="str" r="B2380">
        <v/>
      </c>
    </row>
    <row r="2381">
      <c s="2" r="A2381">
        <v>44026</v>
      </c>
      <c t="str" r="B2381">
        <v/>
      </c>
    </row>
    <row r="2382">
      <c s="2" r="A2382">
        <v>44027</v>
      </c>
      <c t="str" r="B2382">
        <v/>
      </c>
    </row>
    <row r="2383">
      <c s="2" r="A2383">
        <v>44028</v>
      </c>
      <c t="str" r="B2383">
        <v/>
      </c>
    </row>
    <row r="2384">
      <c s="2" r="A2384">
        <v>44029</v>
      </c>
      <c t="str" r="B2384">
        <v/>
      </c>
    </row>
    <row r="2385">
      <c s="2" r="A2385">
        <v>44032</v>
      </c>
      <c t="str" r="B2385">
        <v/>
      </c>
    </row>
    <row r="2386">
      <c s="2" r="A2386">
        <v>44033</v>
      </c>
      <c t="str" r="B2386">
        <v/>
      </c>
    </row>
    <row r="2387">
      <c s="2" r="A2387">
        <v>44034</v>
      </c>
      <c t="str" r="B2387">
        <v/>
      </c>
    </row>
    <row r="2388">
      <c s="2" r="A2388">
        <v>44035</v>
      </c>
      <c t="str" r="B2388">
        <v/>
      </c>
    </row>
    <row r="2389">
      <c s="2" r="A2389">
        <v>44036</v>
      </c>
      <c t="str" r="B2389">
        <v/>
      </c>
    </row>
    <row r="2390">
      <c s="2" r="A2390">
        <v>44039</v>
      </c>
      <c t="str" r="B2390">
        <v/>
      </c>
    </row>
    <row r="2391">
      <c s="2" r="A2391">
        <v>44040</v>
      </c>
      <c t="str" r="B2391">
        <v/>
      </c>
    </row>
    <row r="2392">
      <c s="2" r="A2392">
        <v>44041</v>
      </c>
      <c t="str" r="B2392">
        <v/>
      </c>
    </row>
    <row r="2393">
      <c s="2" r="A2393">
        <v>44042</v>
      </c>
      <c t="str" r="B2393">
        <v/>
      </c>
    </row>
    <row r="2394">
      <c s="2" r="A2394">
        <v>44043</v>
      </c>
      <c t="str" r="B2394">
        <v/>
      </c>
    </row>
    <row r="2395">
      <c s="2" r="A2395">
        <v>44046</v>
      </c>
      <c t="str" r="B2395">
        <v/>
      </c>
    </row>
    <row r="2396">
      <c s="2" r="A2396">
        <v>44047</v>
      </c>
      <c t="str" r="B2396">
        <v/>
      </c>
    </row>
    <row r="2397">
      <c s="2" r="A2397">
        <v>44048</v>
      </c>
      <c t="str" r="B2397">
        <v/>
      </c>
    </row>
    <row r="2398">
      <c s="2" r="A2398">
        <v>44049</v>
      </c>
      <c t="str" r="B2398">
        <v/>
      </c>
    </row>
    <row r="2399">
      <c s="2" r="A2399">
        <v>44050</v>
      </c>
      <c t="str" r="B2399">
        <v/>
      </c>
    </row>
    <row r="2400">
      <c s="2" r="A2400">
        <v>44053</v>
      </c>
      <c t="str" r="B2400">
        <v/>
      </c>
    </row>
    <row r="2401">
      <c s="2" r="A2401">
        <v>44054</v>
      </c>
      <c t="str" r="B2401">
        <v/>
      </c>
    </row>
    <row r="2402">
      <c s="2" r="A2402">
        <v>44055</v>
      </c>
      <c t="str" r="B2402">
        <v/>
      </c>
    </row>
    <row r="2403">
      <c s="2" r="A2403">
        <v>44056</v>
      </c>
      <c t="str" r="B2403">
        <v/>
      </c>
    </row>
    <row r="2404">
      <c s="2" r="A2404">
        <v>44057</v>
      </c>
      <c t="str" r="B2404">
        <v/>
      </c>
    </row>
    <row r="2405">
      <c s="2" r="A2405">
        <v>44060</v>
      </c>
      <c t="str" r="B2405">
        <v/>
      </c>
    </row>
    <row r="2406">
      <c s="2" r="A2406">
        <v>44061</v>
      </c>
      <c t="str" r="B2406">
        <v/>
      </c>
    </row>
    <row r="2407">
      <c s="2" r="A2407">
        <v>44062</v>
      </c>
      <c t="str" r="B2407">
        <v/>
      </c>
    </row>
    <row r="2408">
      <c s="2" r="A2408">
        <v>44063</v>
      </c>
      <c t="str" r="B2408">
        <v/>
      </c>
    </row>
    <row r="2409">
      <c s="2" r="A2409">
        <v>44064</v>
      </c>
      <c t="str" r="B2409">
        <v/>
      </c>
    </row>
    <row r="2410">
      <c s="2" r="A2410">
        <v>44067</v>
      </c>
      <c t="str" r="B2410">
        <v/>
      </c>
    </row>
    <row r="2411">
      <c s="2" r="A2411">
        <v>44068</v>
      </c>
      <c t="str" r="B2411">
        <v/>
      </c>
    </row>
    <row r="2412">
      <c s="2" r="A2412">
        <v>44069</v>
      </c>
      <c t="str" r="B2412">
        <v/>
      </c>
    </row>
    <row r="2413">
      <c s="2" r="A2413">
        <v>44070</v>
      </c>
      <c t="str" r="B2413">
        <v/>
      </c>
    </row>
    <row r="2414">
      <c s="2" r="A2414">
        <v>44071</v>
      </c>
      <c t="str" r="B2414">
        <v/>
      </c>
    </row>
    <row r="2415">
      <c s="2" r="A2415">
        <v>44074</v>
      </c>
      <c t="str" r="B2415">
        <v/>
      </c>
    </row>
    <row r="2416">
      <c s="2" r="A2416">
        <v>44075</v>
      </c>
      <c t="str" r="B2416">
        <v/>
      </c>
    </row>
    <row r="2417">
      <c s="2" r="A2417">
        <v>44076</v>
      </c>
      <c t="str" r="B2417">
        <v/>
      </c>
    </row>
    <row r="2418">
      <c s="2" r="A2418">
        <v>44077</v>
      </c>
      <c t="str" r="B2418">
        <v/>
      </c>
    </row>
    <row r="2419">
      <c s="2" r="A2419">
        <v>44078</v>
      </c>
      <c t="str" r="B2419">
        <v/>
      </c>
    </row>
    <row r="2420">
      <c s="2" r="A2420">
        <v>44081</v>
      </c>
      <c t="str" r="B2420">
        <v/>
      </c>
    </row>
    <row r="2421">
      <c s="2" r="A2421">
        <v>44082</v>
      </c>
      <c t="str" r="B2421">
        <v/>
      </c>
    </row>
    <row r="2422">
      <c s="2" r="A2422">
        <v>44083</v>
      </c>
      <c t="str" r="B2422">
        <v/>
      </c>
    </row>
    <row r="2423">
      <c s="2" r="A2423">
        <v>44084</v>
      </c>
      <c t="str" r="B2423">
        <v/>
      </c>
    </row>
    <row r="2424">
      <c s="2" r="A2424">
        <v>44085</v>
      </c>
      <c t="str" r="B2424">
        <v/>
      </c>
    </row>
    <row r="2425">
      <c s="2" r="A2425">
        <v>44088</v>
      </c>
      <c t="str" r="B2425">
        <v/>
      </c>
    </row>
    <row r="2426">
      <c s="2" r="A2426">
        <v>44089</v>
      </c>
      <c t="str" r="B2426">
        <v/>
      </c>
    </row>
    <row r="2427">
      <c s="2" r="A2427">
        <v>44090</v>
      </c>
      <c t="str" r="B2427">
        <v/>
      </c>
    </row>
    <row r="2428">
      <c s="2" r="A2428">
        <v>44091</v>
      </c>
      <c t="str" r="B2428">
        <v/>
      </c>
    </row>
    <row r="2429">
      <c s="2" r="A2429">
        <v>44092</v>
      </c>
      <c t="str" r="B2429">
        <v/>
      </c>
    </row>
    <row r="2430">
      <c s="2" r="A2430">
        <v>44095</v>
      </c>
      <c t="str" r="B2430">
        <v/>
      </c>
    </row>
    <row r="2431">
      <c s="2" r="A2431">
        <v>44096</v>
      </c>
      <c t="str" r="B2431">
        <v/>
      </c>
    </row>
    <row r="2432">
      <c s="2" r="A2432">
        <v>44097</v>
      </c>
      <c t="str" r="B2432">
        <v/>
      </c>
    </row>
    <row r="2433">
      <c s="2" r="A2433">
        <v>44098</v>
      </c>
      <c t="str" r="B2433">
        <v/>
      </c>
    </row>
    <row r="2434">
      <c s="2" r="A2434">
        <v>44099</v>
      </c>
      <c t="str" r="B2434">
        <v/>
      </c>
    </row>
    <row r="2435">
      <c s="2" r="A2435">
        <v>44102</v>
      </c>
      <c t="str" r="B2435">
        <v/>
      </c>
    </row>
    <row r="2436">
      <c s="2" r="A2436">
        <v>44103</v>
      </c>
      <c t="str" r="B2436">
        <v/>
      </c>
    </row>
    <row r="2437">
      <c s="2" r="A2437">
        <v>44104</v>
      </c>
      <c t="str" r="B2437">
        <v/>
      </c>
    </row>
    <row r="2438">
      <c s="2" r="A2438">
        <v>44105</v>
      </c>
      <c t="str" r="B2438">
        <v/>
      </c>
    </row>
    <row r="2439">
      <c s="2" r="A2439">
        <v>44106</v>
      </c>
      <c t="str" r="B2439">
        <v/>
      </c>
    </row>
    <row r="2440">
      <c s="2" r="A2440">
        <v>44109</v>
      </c>
      <c t="str" r="B2440">
        <v/>
      </c>
    </row>
    <row r="2441">
      <c s="2" r="A2441">
        <v>44110</v>
      </c>
      <c t="str" r="B2441">
        <v/>
      </c>
    </row>
    <row r="2442">
      <c s="2" r="A2442">
        <v>44111</v>
      </c>
      <c t="str" r="B2442">
        <v/>
      </c>
    </row>
    <row r="2443">
      <c s="2" r="A2443">
        <v>44112</v>
      </c>
      <c t="str" r="B2443">
        <v/>
      </c>
    </row>
    <row r="2444">
      <c s="2" r="A2444">
        <v>44113</v>
      </c>
      <c t="str" r="B2444">
        <v/>
      </c>
    </row>
    <row r="2445">
      <c s="2" r="A2445">
        <v>44116</v>
      </c>
      <c t="str" r="B2445">
        <v/>
      </c>
    </row>
    <row r="2446">
      <c s="2" r="A2446">
        <v>44117</v>
      </c>
      <c t="str" r="B2446">
        <v/>
      </c>
    </row>
    <row r="2447">
      <c s="2" r="A2447">
        <v>44118</v>
      </c>
      <c t="str" r="B2447">
        <v/>
      </c>
    </row>
    <row r="2448">
      <c s="2" r="A2448">
        <v>44119</v>
      </c>
      <c t="str" r="B2448">
        <v/>
      </c>
    </row>
    <row r="2449">
      <c s="2" r="A2449">
        <v>44120</v>
      </c>
      <c t="str" r="B2449">
        <v/>
      </c>
    </row>
    <row r="2450">
      <c s="2" r="A2450">
        <v>44123</v>
      </c>
      <c t="str" r="B2450">
        <v/>
      </c>
    </row>
    <row r="2451">
      <c s="2" r="A2451">
        <v>44124</v>
      </c>
      <c t="str" r="B2451">
        <v/>
      </c>
    </row>
    <row r="2452">
      <c s="2" r="A2452">
        <v>44125</v>
      </c>
      <c t="str" r="B2452">
        <v/>
      </c>
    </row>
    <row r="2453">
      <c s="2" r="A2453">
        <v>44126</v>
      </c>
      <c t="str" r="B2453">
        <v/>
      </c>
    </row>
    <row r="2454">
      <c s="2" r="A2454">
        <v>44127</v>
      </c>
      <c t="str" r="B2454">
        <v/>
      </c>
    </row>
    <row r="2455">
      <c s="2" r="A2455">
        <v>44130</v>
      </c>
      <c t="str" r="B2455">
        <v/>
      </c>
    </row>
    <row r="2456">
      <c s="2" r="A2456">
        <v>44131</v>
      </c>
      <c t="str" r="B2456">
        <v/>
      </c>
    </row>
    <row r="2457">
      <c s="2" r="A2457">
        <v>44132</v>
      </c>
      <c t="str" r="B2457">
        <v/>
      </c>
    </row>
    <row r="2458">
      <c s="2" r="A2458">
        <v>44133</v>
      </c>
      <c t="str" r="B2458">
        <v/>
      </c>
    </row>
    <row r="2459">
      <c s="2" r="A2459">
        <v>44134</v>
      </c>
      <c t="str" r="B2459">
        <v/>
      </c>
    </row>
    <row r="2460">
      <c s="2" r="A2460">
        <v>44137</v>
      </c>
      <c t="str" r="B2460">
        <v/>
      </c>
    </row>
    <row r="2461">
      <c s="2" r="A2461">
        <v>44138</v>
      </c>
      <c t="str" r="B2461">
        <v/>
      </c>
    </row>
    <row r="2462">
      <c s="2" r="A2462">
        <v>44139</v>
      </c>
      <c t="str" r="B2462">
        <v/>
      </c>
    </row>
    <row r="2463">
      <c s="2" r="A2463">
        <v>44140</v>
      </c>
      <c t="str" r="B2463">
        <v/>
      </c>
    </row>
    <row r="2464">
      <c s="2" r="A2464">
        <v>44141</v>
      </c>
      <c t="str" r="B2464">
        <v/>
      </c>
    </row>
    <row r="2465">
      <c s="2" r="A2465">
        <v>44144</v>
      </c>
      <c t="str" r="B2465">
        <v/>
      </c>
    </row>
    <row r="2466">
      <c s="2" r="A2466">
        <v>44145</v>
      </c>
      <c t="str" r="B2466">
        <v/>
      </c>
    </row>
    <row r="2467">
      <c s="2" r="A2467">
        <v>44146</v>
      </c>
      <c t="str" r="B2467">
        <v/>
      </c>
    </row>
    <row r="2468">
      <c s="2" r="A2468">
        <v>44147</v>
      </c>
      <c t="str" r="B2468">
        <v/>
      </c>
    </row>
    <row r="2469">
      <c s="2" r="A2469">
        <v>44148</v>
      </c>
      <c t="str" r="B2469">
        <v/>
      </c>
    </row>
    <row r="2470">
      <c s="2" r="A2470">
        <v>44151</v>
      </c>
      <c t="str" r="B2470">
        <v/>
      </c>
    </row>
    <row r="2471">
      <c s="2" r="A2471">
        <v>44152</v>
      </c>
      <c t="str" r="B2471">
        <v/>
      </c>
    </row>
    <row r="2472">
      <c s="2" r="A2472">
        <v>44153</v>
      </c>
      <c t="str" r="B2472">
        <v/>
      </c>
    </row>
    <row r="2473">
      <c s="2" r="A2473">
        <v>44154</v>
      </c>
      <c t="str" r="B2473">
        <v/>
      </c>
    </row>
    <row r="2474">
      <c s="2" r="A2474">
        <v>44155</v>
      </c>
      <c t="str" r="B2474">
        <v/>
      </c>
    </row>
    <row r="2475">
      <c s="2" r="A2475">
        <v>44158</v>
      </c>
      <c t="str" r="B2475">
        <v/>
      </c>
    </row>
    <row r="2476">
      <c s="2" r="A2476">
        <v>44159</v>
      </c>
      <c t="str" r="B2476">
        <v/>
      </c>
    </row>
    <row r="2477">
      <c s="2" r="A2477">
        <v>44160</v>
      </c>
      <c t="str" r="B2477">
        <v/>
      </c>
    </row>
    <row r="2478">
      <c s="2" r="A2478">
        <v>44161</v>
      </c>
      <c t="str" r="B2478">
        <v/>
      </c>
    </row>
    <row r="2479">
      <c s="2" r="A2479">
        <v>44162</v>
      </c>
      <c t="str" r="B2479">
        <v/>
      </c>
    </row>
    <row r="2480">
      <c s="2" r="A2480">
        <v>44165</v>
      </c>
      <c t="str" r="B2480">
        <v/>
      </c>
    </row>
    <row r="2481">
      <c s="2" r="A2481">
        <v>44166</v>
      </c>
      <c t="str" r="B2481">
        <v/>
      </c>
    </row>
    <row r="2482">
      <c s="2" r="A2482">
        <v>44167</v>
      </c>
      <c t="str" r="B2482">
        <v/>
      </c>
    </row>
    <row r="2483">
      <c s="2" r="A2483">
        <v>44168</v>
      </c>
      <c t="str" r="B2483">
        <v/>
      </c>
    </row>
    <row r="2484">
      <c s="2" r="A2484">
        <v>44169</v>
      </c>
      <c t="str" r="B2484">
        <v/>
      </c>
    </row>
    <row r="2485">
      <c s="2" r="A2485">
        <v>44172</v>
      </c>
      <c t="str" r="B2485">
        <v/>
      </c>
    </row>
    <row r="2486">
      <c s="2" r="A2486">
        <v>44173</v>
      </c>
      <c t="str" r="B2486">
        <v/>
      </c>
    </row>
    <row r="2487">
      <c s="2" r="A2487">
        <v>44174</v>
      </c>
      <c t="str" r="B2487">
        <v/>
      </c>
    </row>
    <row r="2488">
      <c s="2" r="A2488">
        <v>44175</v>
      </c>
      <c t="str" r="B2488">
        <v/>
      </c>
    </row>
    <row r="2489">
      <c s="2" r="A2489">
        <v>44176</v>
      </c>
      <c t="str" r="B2489">
        <v/>
      </c>
    </row>
    <row r="2490">
      <c s="2" r="A2490">
        <v>44179</v>
      </c>
      <c t="str" r="B2490">
        <v/>
      </c>
    </row>
    <row r="2491">
      <c s="2" r="A2491">
        <v>44180</v>
      </c>
      <c t="str" r="B2491">
        <v/>
      </c>
    </row>
    <row r="2492">
      <c s="2" r="A2492">
        <v>44181</v>
      </c>
      <c t="str" r="B2492">
        <v/>
      </c>
    </row>
    <row r="2493">
      <c s="2" r="A2493">
        <v>44182</v>
      </c>
      <c t="str" r="B2493">
        <v/>
      </c>
    </row>
    <row r="2494">
      <c s="2" r="A2494">
        <v>44183</v>
      </c>
      <c t="str" r="B2494">
        <v/>
      </c>
    </row>
    <row r="2495">
      <c s="2" r="A2495">
        <v>44186</v>
      </c>
      <c t="str" r="B2495">
        <v/>
      </c>
    </row>
    <row r="2496">
      <c s="2" r="A2496">
        <v>44187</v>
      </c>
      <c t="str" r="B2496">
        <v/>
      </c>
    </row>
    <row r="2497">
      <c s="2" r="A2497">
        <v>44188</v>
      </c>
      <c t="str" r="B2497">
        <v/>
      </c>
    </row>
    <row r="2498">
      <c s="2" r="A2498">
        <v>44189</v>
      </c>
      <c t="str" r="B2498">
        <v/>
      </c>
    </row>
    <row r="2499">
      <c s="2" r="A2499">
        <v>44190</v>
      </c>
      <c t="str" r="B2499">
        <v/>
      </c>
    </row>
    <row r="2500">
      <c s="2" r="A2500">
        <v>44193</v>
      </c>
      <c t="str" r="B2500">
        <v/>
      </c>
    </row>
    <row r="2501">
      <c s="2" r="A2501">
        <v>44194</v>
      </c>
      <c t="str" r="B2501">
        <v/>
      </c>
    </row>
    <row r="2502">
      <c s="2" r="A2502">
        <v>44195</v>
      </c>
      <c t="str" r="B2502">
        <v/>
      </c>
    </row>
    <row r="2503">
      <c s="2" r="A2503">
        <v>44196</v>
      </c>
      <c t="str" r="B2503">
        <v/>
      </c>
    </row>
    <row r="2504">
      <c s="2" r="A2504">
        <v>44197</v>
      </c>
      <c t="str" r="B2504">
        <v/>
      </c>
    </row>
    <row r="2505">
      <c s="2" r="A2505">
        <v>44200</v>
      </c>
      <c t="str" r="B2505">
        <v/>
      </c>
    </row>
    <row r="2506">
      <c s="2" r="A2506">
        <v>44201</v>
      </c>
      <c t="str" r="B2506">
        <v/>
      </c>
    </row>
    <row r="2507">
      <c s="2" r="A2507">
        <v>44202</v>
      </c>
      <c t="str" r="B2507">
        <v/>
      </c>
    </row>
    <row r="2508">
      <c s="2" r="A2508">
        <v>44203</v>
      </c>
      <c t="str" r="B2508">
        <v/>
      </c>
    </row>
    <row r="2509">
      <c s="2" r="A2509">
        <v>44204</v>
      </c>
      <c t="str" r="B2509">
        <v/>
      </c>
    </row>
    <row r="2510">
      <c s="2" r="A2510">
        <v>44207</v>
      </c>
      <c t="str" r="B2510">
        <v/>
      </c>
    </row>
    <row r="2511">
      <c s="2" r="A2511">
        <v>44208</v>
      </c>
      <c t="str" r="B2511">
        <v/>
      </c>
    </row>
    <row r="2512">
      <c s="2" r="A2512">
        <v>44209</v>
      </c>
      <c t="str" r="B2512">
        <v/>
      </c>
    </row>
    <row r="2513">
      <c s="2" r="A2513">
        <v>44210</v>
      </c>
      <c t="str" r="B2513">
        <v/>
      </c>
    </row>
    <row r="2514">
      <c s="2" r="A2514">
        <v>44211</v>
      </c>
      <c t="str" r="B2514">
        <v/>
      </c>
    </row>
    <row r="2515">
      <c s="2" r="A2515">
        <v>44214</v>
      </c>
      <c t="str" r="B2515">
        <v/>
      </c>
    </row>
    <row r="2516">
      <c s="2" r="A2516">
        <v>44215</v>
      </c>
      <c t="str" r="B2516">
        <v/>
      </c>
    </row>
    <row r="2517">
      <c s="2" r="A2517">
        <v>44216</v>
      </c>
      <c t="str" r="B2517">
        <v/>
      </c>
    </row>
    <row r="2518">
      <c s="2" r="A2518">
        <v>44217</v>
      </c>
      <c t="str" r="B2518">
        <v/>
      </c>
    </row>
    <row r="2519">
      <c s="2" r="A2519">
        <v>44218</v>
      </c>
      <c t="str" r="B2519">
        <v/>
      </c>
    </row>
    <row r="2520">
      <c s="2" r="A2520">
        <v>44221</v>
      </c>
      <c t="str" r="B2520">
        <v/>
      </c>
    </row>
    <row r="2521">
      <c s="2" r="A2521">
        <v>44222</v>
      </c>
      <c t="str" r="B2521">
        <v/>
      </c>
    </row>
    <row r="2522">
      <c s="2" r="A2522">
        <v>44223</v>
      </c>
      <c t="str" r="B2522">
        <v/>
      </c>
    </row>
    <row r="2523">
      <c s="2" r="A2523">
        <v>44224</v>
      </c>
      <c t="str" r="B2523">
        <v/>
      </c>
    </row>
    <row r="2524">
      <c s="2" r="A2524">
        <v>44225</v>
      </c>
      <c t="str" r="B2524">
        <v/>
      </c>
    </row>
    <row r="2525">
      <c s="2" r="A2525">
        <v>44228</v>
      </c>
      <c t="str" r="B2525">
        <v/>
      </c>
    </row>
    <row r="2526">
      <c s="2" r="A2526">
        <v>44229</v>
      </c>
      <c t="str" r="B2526">
        <v/>
      </c>
    </row>
    <row r="2527">
      <c s="2" r="A2527">
        <v>44230</v>
      </c>
      <c t="str" r="B2527">
        <v/>
      </c>
    </row>
    <row r="2528">
      <c s="2" r="A2528">
        <v>44231</v>
      </c>
      <c t="str" r="B2528">
        <v/>
      </c>
    </row>
    <row r="2529">
      <c s="2" r="A2529">
        <v>44232</v>
      </c>
      <c t="str" r="B2529">
        <v/>
      </c>
    </row>
    <row r="2530">
      <c s="2" r="A2530">
        <v>44235</v>
      </c>
      <c t="str" r="B2530">
        <v/>
      </c>
    </row>
    <row r="2531">
      <c s="2" r="A2531">
        <v>44236</v>
      </c>
      <c t="str" r="B2531">
        <v/>
      </c>
    </row>
    <row r="2532">
      <c s="2" r="A2532">
        <v>44237</v>
      </c>
      <c t="str" r="B2532">
        <v/>
      </c>
    </row>
    <row r="2533">
      <c s="2" r="A2533">
        <v>44238</v>
      </c>
      <c t="str" r="B2533">
        <v/>
      </c>
    </row>
    <row r="2534">
      <c s="2" r="A2534">
        <v>44239</v>
      </c>
      <c t="str" r="B2534">
        <v/>
      </c>
    </row>
    <row r="2535">
      <c s="2" r="A2535">
        <v>44242</v>
      </c>
      <c t="str" r="B2535">
        <v/>
      </c>
    </row>
    <row r="2536">
      <c s="2" r="A2536">
        <v>44243</v>
      </c>
      <c t="str" r="B2536">
        <v/>
      </c>
    </row>
    <row r="2537">
      <c s="2" r="A2537">
        <v>44244</v>
      </c>
      <c t="str" r="B2537">
        <v/>
      </c>
    </row>
    <row r="2538">
      <c s="2" r="A2538">
        <v>44245</v>
      </c>
      <c t="str" r="B2538">
        <v/>
      </c>
    </row>
    <row r="2539">
      <c s="2" r="A2539">
        <v>44246</v>
      </c>
      <c t="str" r="B2539">
        <v/>
      </c>
    </row>
    <row r="2540">
      <c s="2" r="A2540">
        <v>44249</v>
      </c>
      <c t="str" r="B2540">
        <v/>
      </c>
    </row>
    <row r="2541">
      <c s="2" r="A2541">
        <v>44250</v>
      </c>
      <c t="str" r="B2541">
        <v/>
      </c>
    </row>
    <row r="2542">
      <c s="2" r="A2542">
        <v>44251</v>
      </c>
      <c t="str" r="B2542">
        <v/>
      </c>
    </row>
    <row r="2543">
      <c s="2" r="A2543">
        <v>44252</v>
      </c>
      <c t="str" r="B2543">
        <v/>
      </c>
    </row>
    <row r="2544">
      <c s="2" r="A2544">
        <v>44253</v>
      </c>
      <c t="str" r="B2544">
        <v/>
      </c>
    </row>
    <row r="2545">
      <c s="2" r="A2545">
        <v>44256</v>
      </c>
      <c t="str" r="B2545">
        <v/>
      </c>
    </row>
    <row r="2546">
      <c s="2" r="A2546">
        <v>44257</v>
      </c>
      <c t="str" r="B2546">
        <v/>
      </c>
    </row>
    <row r="2547">
      <c s="2" r="A2547">
        <v>44258</v>
      </c>
      <c t="str" r="B2547">
        <v/>
      </c>
    </row>
    <row r="2548">
      <c s="2" r="A2548">
        <v>44259</v>
      </c>
      <c t="str" r="B2548">
        <v/>
      </c>
    </row>
    <row r="2549">
      <c s="2" r="A2549">
        <v>44260</v>
      </c>
      <c t="str" r="B2549">
        <v/>
      </c>
    </row>
    <row r="2550">
      <c s="2" r="A2550">
        <v>44263</v>
      </c>
      <c t="str" r="B2550">
        <v/>
      </c>
    </row>
    <row r="2551">
      <c s="2" r="A2551">
        <v>44264</v>
      </c>
      <c t="str" r="B2551">
        <v/>
      </c>
    </row>
    <row r="2552">
      <c s="2" r="A2552">
        <v>44265</v>
      </c>
      <c t="str" r="B2552">
        <v/>
      </c>
    </row>
    <row r="2553">
      <c s="2" r="A2553">
        <v>44266</v>
      </c>
      <c t="str" r="B2553">
        <v/>
      </c>
    </row>
    <row r="2554">
      <c s="2" r="A2554">
        <v>44267</v>
      </c>
      <c t="str" r="B2554">
        <v/>
      </c>
    </row>
    <row r="2555">
      <c s="2" r="A2555">
        <v>44270</v>
      </c>
      <c t="str" r="B2555">
        <v/>
      </c>
    </row>
    <row r="2556">
      <c s="2" r="A2556">
        <v>44271</v>
      </c>
      <c t="str" r="B2556">
        <v/>
      </c>
    </row>
    <row r="2557">
      <c s="2" r="A2557">
        <v>44272</v>
      </c>
      <c t="str" r="B2557">
        <v/>
      </c>
    </row>
    <row r="2558">
      <c s="2" r="A2558">
        <v>44273</v>
      </c>
      <c t="str" r="B2558">
        <v/>
      </c>
    </row>
    <row r="2559">
      <c s="2" r="A2559">
        <v>44274</v>
      </c>
      <c t="str" r="B2559">
        <v/>
      </c>
    </row>
    <row r="2560">
      <c s="2" r="A2560">
        <v>44277</v>
      </c>
      <c t="str" r="B2560">
        <v/>
      </c>
    </row>
    <row r="2561">
      <c s="2" r="A2561">
        <v>44278</v>
      </c>
      <c t="str" r="B2561">
        <v/>
      </c>
    </row>
    <row r="2562">
      <c s="2" r="A2562">
        <v>44279</v>
      </c>
      <c t="str" r="B2562">
        <v/>
      </c>
    </row>
    <row r="2563">
      <c s="2" r="A2563">
        <v>44280</v>
      </c>
      <c t="str" r="B2563">
        <v/>
      </c>
    </row>
    <row r="2564">
      <c s="2" r="A2564">
        <v>44281</v>
      </c>
      <c t="str" r="B2564">
        <v/>
      </c>
    </row>
    <row r="2565">
      <c s="2" r="A2565">
        <v>44284</v>
      </c>
      <c t="str" r="B2565">
        <v/>
      </c>
    </row>
    <row r="2566">
      <c s="2" r="A2566">
        <v>44285</v>
      </c>
      <c t="str" r="B2566">
        <v/>
      </c>
    </row>
    <row r="2567">
      <c s="2" r="A2567">
        <v>44286</v>
      </c>
      <c t="str" r="B2567">
        <v/>
      </c>
    </row>
    <row r="2568">
      <c s="2" r="A2568">
        <v>44287</v>
      </c>
      <c t="str" r="B2568">
        <v/>
      </c>
    </row>
    <row r="2569">
      <c s="2" r="A2569">
        <v>44288</v>
      </c>
      <c t="str" r="B2569">
        <v/>
      </c>
    </row>
    <row r="2570">
      <c s="2" r="A2570">
        <v>44291</v>
      </c>
      <c t="str" r="B2570">
        <v/>
      </c>
    </row>
    <row r="2571">
      <c s="2" r="A2571">
        <v>44292</v>
      </c>
      <c t="str" r="B2571">
        <v/>
      </c>
    </row>
    <row r="2572">
      <c s="2" r="A2572">
        <v>44293</v>
      </c>
      <c t="str" r="B2572">
        <v/>
      </c>
    </row>
    <row r="2573">
      <c s="2" r="A2573">
        <v>44294</v>
      </c>
      <c t="str" r="B2573">
        <v/>
      </c>
    </row>
    <row r="2574">
      <c s="2" r="A2574">
        <v>44295</v>
      </c>
      <c t="str" r="B2574">
        <v/>
      </c>
    </row>
    <row r="2575">
      <c s="2" r="A2575">
        <v>44298</v>
      </c>
      <c t="str" r="B2575">
        <v/>
      </c>
    </row>
    <row r="2576">
      <c s="2" r="A2576">
        <v>44299</v>
      </c>
      <c t="str" r="B2576">
        <v/>
      </c>
    </row>
    <row r="2577">
      <c s="2" r="A2577">
        <v>44300</v>
      </c>
      <c t="str" r="B2577">
        <v/>
      </c>
    </row>
    <row r="2578">
      <c s="2" r="A2578">
        <v>44301</v>
      </c>
      <c t="str" r="B2578">
        <v/>
      </c>
    </row>
    <row r="2579">
      <c s="2" r="A2579">
        <v>44302</v>
      </c>
      <c t="str" r="B2579">
        <v/>
      </c>
    </row>
    <row r="2580">
      <c s="2" r="A2580">
        <v>44305</v>
      </c>
      <c t="str" r="B2580">
        <v/>
      </c>
    </row>
    <row r="2581">
      <c s="2" r="A2581">
        <v>44306</v>
      </c>
      <c t="str" r="B2581">
        <v/>
      </c>
    </row>
    <row r="2582">
      <c s="2" r="A2582">
        <v>44307</v>
      </c>
      <c t="str" r="B2582">
        <v/>
      </c>
    </row>
    <row r="2583">
      <c s="2" r="A2583">
        <v>44308</v>
      </c>
      <c t="str" r="B2583">
        <v/>
      </c>
    </row>
    <row r="2584">
      <c s="2" r="A2584">
        <v>44309</v>
      </c>
      <c t="str" r="B2584">
        <v/>
      </c>
    </row>
    <row r="2585">
      <c s="2" r="A2585">
        <v>44312</v>
      </c>
      <c t="str" r="B2585">
        <v/>
      </c>
    </row>
    <row r="2586">
      <c s="2" r="A2586">
        <v>44313</v>
      </c>
      <c t="str" r="B2586">
        <v/>
      </c>
    </row>
    <row r="2587">
      <c s="2" r="A2587">
        <v>44314</v>
      </c>
      <c t="str" r="B2587">
        <v/>
      </c>
    </row>
    <row r="2588">
      <c s="2" r="A2588">
        <v>44315</v>
      </c>
      <c t="str" r="B2588">
        <v/>
      </c>
    </row>
    <row r="2589">
      <c s="2" r="A2589">
        <v>44316</v>
      </c>
      <c t="str" r="B2589">
        <v/>
      </c>
    </row>
    <row r="2590">
      <c s="2" r="A2590">
        <v>44319</v>
      </c>
      <c t="str" r="B2590">
        <v/>
      </c>
    </row>
    <row r="2591">
      <c s="2" r="A2591">
        <v>44320</v>
      </c>
      <c t="str" r="B2591">
        <v/>
      </c>
    </row>
    <row r="2592">
      <c s="2" r="A2592">
        <v>44321</v>
      </c>
      <c t="str" r="B2592">
        <v/>
      </c>
    </row>
    <row r="2593">
      <c s="2" r="A2593">
        <v>44322</v>
      </c>
      <c t="str" r="B2593">
        <v/>
      </c>
    </row>
    <row r="2594">
      <c s="2" r="A2594">
        <v>44323</v>
      </c>
      <c t="str" r="B2594">
        <v/>
      </c>
    </row>
    <row r="2595">
      <c s="2" r="A2595">
        <v>44326</v>
      </c>
      <c t="str" r="B2595">
        <v/>
      </c>
    </row>
    <row r="2596">
      <c s="2" r="A2596">
        <v>44327</v>
      </c>
      <c t="str" r="B2596">
        <v/>
      </c>
    </row>
    <row r="2597">
      <c s="2" r="A2597">
        <v>44328</v>
      </c>
      <c t="str" r="B2597">
        <v/>
      </c>
    </row>
    <row r="2598">
      <c s="2" r="A2598">
        <v>44329</v>
      </c>
      <c t="str" r="B2598">
        <v/>
      </c>
    </row>
    <row r="2599">
      <c s="2" r="A2599">
        <v>44330</v>
      </c>
      <c t="str" r="B2599">
        <v/>
      </c>
    </row>
    <row r="2600">
      <c s="2" r="A2600">
        <v>44333</v>
      </c>
      <c t="str" r="B2600">
        <v/>
      </c>
    </row>
    <row r="2601">
      <c s="2" r="A2601">
        <v>44334</v>
      </c>
      <c t="str" r="B2601">
        <v/>
      </c>
    </row>
    <row r="2602">
      <c s="2" r="A2602">
        <v>44335</v>
      </c>
      <c t="str" r="B2602">
        <v/>
      </c>
    </row>
    <row r="2603">
      <c s="2" r="A2603">
        <v>44336</v>
      </c>
      <c t="str" r="B2603">
        <v/>
      </c>
    </row>
    <row r="2604">
      <c s="2" r="A2604">
        <v>44337</v>
      </c>
      <c t="str" r="B2604">
        <v/>
      </c>
    </row>
    <row r="2605">
      <c s="2" r="A2605">
        <v>44340</v>
      </c>
      <c t="str" r="B2605">
        <v/>
      </c>
    </row>
    <row r="2606">
      <c s="2" r="A2606">
        <v>44341</v>
      </c>
      <c t="str" r="B2606">
        <v/>
      </c>
    </row>
    <row r="2607">
      <c s="2" r="A2607">
        <v>44342</v>
      </c>
      <c t="str" r="B2607">
        <v/>
      </c>
    </row>
    <row r="2608">
      <c s="2" r="A2608">
        <v>44343</v>
      </c>
      <c t="str" r="B2608">
        <v/>
      </c>
    </row>
    <row r="2609">
      <c s="2" r="A2609">
        <v>44344</v>
      </c>
      <c t="str" r="B2609">
        <v/>
      </c>
    </row>
    <row r="2610">
      <c s="2" r="A2610">
        <v>44347</v>
      </c>
      <c t="str" r="B2610">
        <v/>
      </c>
    </row>
    <row r="2611">
      <c s="2" r="A2611">
        <v>44348</v>
      </c>
      <c t="str" r="B2611">
        <v/>
      </c>
    </row>
    <row r="2612">
      <c s="2" r="A2612">
        <v>44349</v>
      </c>
      <c t="str" r="B2612">
        <v/>
      </c>
    </row>
    <row r="2613">
      <c s="2" r="A2613">
        <v>44350</v>
      </c>
      <c t="str" r="B2613">
        <v/>
      </c>
    </row>
    <row r="2614">
      <c s="2" r="A2614">
        <v>44351</v>
      </c>
      <c t="str" r="B2614">
        <v/>
      </c>
    </row>
    <row r="2615">
      <c s="2" r="A2615">
        <v>44354</v>
      </c>
      <c t="str" r="B2615">
        <v/>
      </c>
    </row>
    <row r="2616">
      <c s="2" r="A2616">
        <v>44355</v>
      </c>
      <c t="str" r="B2616">
        <v/>
      </c>
    </row>
    <row r="2617">
      <c s="2" r="A2617">
        <v>44356</v>
      </c>
      <c t="str" r="B2617">
        <v/>
      </c>
    </row>
    <row r="2618">
      <c s="2" r="A2618">
        <v>44357</v>
      </c>
      <c t="str" r="B2618">
        <v/>
      </c>
    </row>
    <row r="2619">
      <c s="2" r="A2619">
        <v>44358</v>
      </c>
      <c t="str" r="B2619">
        <v/>
      </c>
    </row>
    <row r="2620">
      <c s="2" r="A2620">
        <v>44361</v>
      </c>
      <c t="str" r="B2620">
        <v/>
      </c>
    </row>
    <row r="2621">
      <c s="2" r="A2621">
        <v>44362</v>
      </c>
      <c t="str" r="B2621">
        <v/>
      </c>
    </row>
    <row r="2622">
      <c s="2" r="A2622">
        <v>44363</v>
      </c>
      <c t="str" r="B2622">
        <v/>
      </c>
    </row>
    <row r="2623">
      <c s="2" r="A2623">
        <v>44364</v>
      </c>
      <c t="str" r="B2623">
        <v/>
      </c>
    </row>
    <row r="2624">
      <c s="2" r="A2624">
        <v>44365</v>
      </c>
      <c t="str" r="B2624">
        <v/>
      </c>
    </row>
    <row r="2625">
      <c s="2" r="A2625">
        <v>44368</v>
      </c>
      <c t="str" r="B2625">
        <v/>
      </c>
    </row>
    <row r="2626">
      <c s="2" r="A2626">
        <v>44369</v>
      </c>
      <c t="str" r="B2626">
        <v/>
      </c>
    </row>
    <row r="2627">
      <c s="2" r="A2627">
        <v>44370</v>
      </c>
      <c t="str" r="B2627">
        <v/>
      </c>
    </row>
    <row r="2628">
      <c s="2" r="A2628">
        <v>44371</v>
      </c>
      <c t="str" r="B2628">
        <v/>
      </c>
    </row>
    <row r="2629">
      <c s="2" r="A2629">
        <v>44372</v>
      </c>
      <c t="str" r="B2629">
        <v/>
      </c>
    </row>
    <row r="2630">
      <c s="2" r="A2630">
        <v>44375</v>
      </c>
      <c t="str" r="B2630">
        <v/>
      </c>
    </row>
    <row r="2631">
      <c s="2" r="A2631">
        <v>44376</v>
      </c>
      <c t="str" r="B2631">
        <v/>
      </c>
    </row>
    <row r="2632">
      <c s="2" r="A2632">
        <v>44377</v>
      </c>
      <c t="str" r="B2632">
        <v/>
      </c>
    </row>
    <row r="2633">
      <c s="2" r="A2633">
        <v>44378</v>
      </c>
      <c t="str" r="B2633">
        <v/>
      </c>
    </row>
    <row r="2634">
      <c s="2" r="A2634">
        <v>44379</v>
      </c>
      <c t="str" r="B2634">
        <v/>
      </c>
    </row>
    <row r="2635">
      <c s="2" r="A2635">
        <v>44382</v>
      </c>
      <c t="str" r="B2635">
        <v/>
      </c>
    </row>
    <row r="2636">
      <c s="2" r="A2636">
        <v>44383</v>
      </c>
      <c t="str" r="B2636">
        <v/>
      </c>
    </row>
    <row r="2637">
      <c s="2" r="A2637">
        <v>44384</v>
      </c>
      <c t="str" r="B2637">
        <v/>
      </c>
    </row>
    <row r="2638">
      <c s="2" r="A2638">
        <v>44385</v>
      </c>
      <c t="str" r="B2638">
        <v/>
      </c>
    </row>
    <row r="2639">
      <c s="2" r="A2639">
        <v>44386</v>
      </c>
      <c t="str" r="B2639">
        <v/>
      </c>
    </row>
    <row r="2640">
      <c s="2" r="A2640">
        <v>44389</v>
      </c>
      <c t="str" r="B2640">
        <v/>
      </c>
    </row>
    <row r="2641">
      <c s="2" r="A2641">
        <v>44390</v>
      </c>
      <c t="str" r="B2641">
        <v/>
      </c>
    </row>
    <row r="2642">
      <c s="2" r="A2642">
        <v>44391</v>
      </c>
      <c t="str" r="B2642">
        <v/>
      </c>
    </row>
    <row r="2643">
      <c s="2" r="A2643">
        <v>44392</v>
      </c>
      <c t="str" r="B2643">
        <v/>
      </c>
    </row>
    <row r="2644">
      <c s="2" r="A2644">
        <v>44393</v>
      </c>
      <c t="str" r="B2644">
        <v/>
      </c>
    </row>
    <row r="2645">
      <c s="2" r="A2645">
        <v>44396</v>
      </c>
      <c t="str" r="B2645">
        <v/>
      </c>
    </row>
    <row r="2646">
      <c s="2" r="A2646">
        <v>44397</v>
      </c>
      <c t="str" r="B2646">
        <v/>
      </c>
    </row>
    <row r="2647">
      <c s="2" r="A2647">
        <v>44398</v>
      </c>
      <c t="str" r="B2647">
        <v/>
      </c>
    </row>
    <row r="2648">
      <c s="2" r="A2648">
        <v>44399</v>
      </c>
      <c t="str" r="B2648">
        <v/>
      </c>
    </row>
    <row r="2649">
      <c s="2" r="A2649">
        <v>44400</v>
      </c>
      <c t="str" r="B2649">
        <v/>
      </c>
    </row>
    <row r="2650">
      <c s="2" r="A2650">
        <v>44403</v>
      </c>
      <c t="str" r="B2650">
        <v/>
      </c>
    </row>
    <row r="2651">
      <c s="2" r="A2651">
        <v>44404</v>
      </c>
      <c t="str" r="B2651">
        <v/>
      </c>
    </row>
    <row r="2652">
      <c s="2" r="A2652">
        <v>44405</v>
      </c>
      <c t="str" r="B2652">
        <v/>
      </c>
    </row>
    <row r="2653">
      <c s="2" r="A2653">
        <v>44406</v>
      </c>
      <c t="str" r="B2653">
        <v/>
      </c>
    </row>
    <row r="2654">
      <c s="2" r="A2654">
        <v>44407</v>
      </c>
      <c t="str" r="B2654">
        <v/>
      </c>
    </row>
    <row r="2655">
      <c s="2" r="A2655">
        <v>44410</v>
      </c>
      <c t="str" r="B2655">
        <v/>
      </c>
    </row>
    <row r="2656">
      <c s="2" r="A2656">
        <v>44411</v>
      </c>
      <c t="str" r="B2656">
        <v/>
      </c>
    </row>
    <row r="2657">
      <c s="2" r="A2657">
        <v>44412</v>
      </c>
      <c t="str" r="B2657">
        <v/>
      </c>
    </row>
    <row r="2658">
      <c s="2" r="A2658">
        <v>44413</v>
      </c>
      <c t="str" r="B2658">
        <v/>
      </c>
    </row>
    <row r="2659">
      <c s="2" r="A2659">
        <v>44414</v>
      </c>
      <c t="str" r="B2659">
        <v/>
      </c>
    </row>
    <row r="2660">
      <c s="2" r="A2660">
        <v>44417</v>
      </c>
      <c t="str" r="B2660">
        <v/>
      </c>
    </row>
    <row r="2661">
      <c s="2" r="A2661">
        <v>44418</v>
      </c>
      <c t="str" r="B2661">
        <v/>
      </c>
    </row>
    <row r="2662">
      <c s="2" r="A2662">
        <v>44419</v>
      </c>
      <c t="str" r="B2662">
        <v/>
      </c>
    </row>
    <row r="2663">
      <c s="2" r="A2663">
        <v>44420</v>
      </c>
      <c t="str" r="B2663">
        <v/>
      </c>
    </row>
    <row r="2664">
      <c s="2" r="A2664">
        <v>44421</v>
      </c>
      <c t="str" r="B2664">
        <v/>
      </c>
    </row>
    <row r="2665">
      <c s="2" r="A2665">
        <v>44424</v>
      </c>
      <c t="str" r="B2665">
        <v/>
      </c>
    </row>
    <row r="2666">
      <c s="2" r="A2666">
        <v>44425</v>
      </c>
      <c t="str" r="B2666">
        <v/>
      </c>
    </row>
    <row r="2667">
      <c s="2" r="A2667">
        <v>44426</v>
      </c>
      <c t="str" r="B2667">
        <v/>
      </c>
    </row>
    <row r="2668">
      <c s="2" r="A2668">
        <v>44427</v>
      </c>
      <c t="str" r="B2668">
        <v/>
      </c>
    </row>
    <row r="2669">
      <c s="2" r="A2669">
        <v>44428</v>
      </c>
      <c t="str" r="B2669">
        <v/>
      </c>
    </row>
    <row r="2670">
      <c s="2" r="A2670">
        <v>44431</v>
      </c>
      <c t="str" r="B2670">
        <v/>
      </c>
    </row>
    <row r="2671">
      <c s="2" r="A2671">
        <v>44432</v>
      </c>
      <c t="str" r="B2671">
        <v/>
      </c>
    </row>
    <row r="2672">
      <c s="2" r="A2672">
        <v>44433</v>
      </c>
      <c t="str" r="B2672">
        <v/>
      </c>
    </row>
    <row r="2673">
      <c s="2" r="A2673">
        <v>44434</v>
      </c>
      <c t="str" r="B2673">
        <v/>
      </c>
    </row>
    <row r="2674">
      <c s="2" r="A2674">
        <v>44435</v>
      </c>
      <c t="str" r="B2674">
        <v/>
      </c>
    </row>
    <row r="2675">
      <c s="2" r="A2675">
        <v>44438</v>
      </c>
      <c t="str" r="B2675">
        <v/>
      </c>
    </row>
    <row r="2676">
      <c s="2" r="A2676">
        <v>44439</v>
      </c>
      <c t="str" r="B2676">
        <v/>
      </c>
    </row>
    <row r="2677">
      <c s="2" r="A2677">
        <v>44440</v>
      </c>
      <c t="str" r="B2677">
        <v/>
      </c>
    </row>
    <row r="2678">
      <c s="2" r="A2678">
        <v>44441</v>
      </c>
      <c t="str" r="B2678">
        <v/>
      </c>
    </row>
    <row r="2679">
      <c s="2" r="A2679">
        <v>44442</v>
      </c>
      <c t="str" r="B2679">
        <v/>
      </c>
    </row>
    <row r="2680">
      <c s="2" r="A2680">
        <v>44445</v>
      </c>
      <c t="str" r="B2680">
        <v/>
      </c>
    </row>
    <row r="2681">
      <c s="2" r="A2681">
        <v>44446</v>
      </c>
      <c t="str" r="B2681">
        <v/>
      </c>
    </row>
    <row r="2682">
      <c s="2" r="A2682">
        <v>44447</v>
      </c>
      <c t="str" r="B2682">
        <v/>
      </c>
    </row>
    <row r="2683">
      <c s="2" r="A2683">
        <v>44448</v>
      </c>
      <c t="str" r="B2683">
        <v/>
      </c>
    </row>
    <row r="2684">
      <c s="2" r="A2684">
        <v>44449</v>
      </c>
      <c t="str" r="B2684">
        <v/>
      </c>
    </row>
    <row r="2685">
      <c s="2" r="A2685">
        <v>44452</v>
      </c>
      <c t="str" r="B2685">
        <v/>
      </c>
    </row>
    <row r="2686">
      <c s="2" r="A2686">
        <v>44453</v>
      </c>
      <c t="str" r="B2686">
        <v/>
      </c>
    </row>
    <row r="2687">
      <c s="2" r="A2687">
        <v>44454</v>
      </c>
      <c t="str" r="B2687">
        <v/>
      </c>
    </row>
    <row r="2688">
      <c s="2" r="A2688">
        <v>44455</v>
      </c>
      <c t="str" r="B2688">
        <v/>
      </c>
    </row>
    <row r="2689">
      <c s="2" r="A2689">
        <v>44456</v>
      </c>
      <c t="str" r="B2689">
        <v/>
      </c>
    </row>
    <row r="2690">
      <c s="2" r="A2690">
        <v>44459</v>
      </c>
      <c t="str" r="B2690">
        <v/>
      </c>
    </row>
    <row r="2691">
      <c s="2" r="A2691">
        <v>44460</v>
      </c>
      <c t="str" r="B2691">
        <v/>
      </c>
    </row>
    <row r="2692">
      <c s="2" r="A2692">
        <v>44461</v>
      </c>
      <c t="str" r="B2692">
        <v/>
      </c>
    </row>
    <row r="2693">
      <c s="2" r="A2693">
        <v>44462</v>
      </c>
      <c t="str" r="B2693">
        <v/>
      </c>
    </row>
    <row r="2694">
      <c s="2" r="A2694">
        <v>44463</v>
      </c>
      <c t="str" r="B2694">
        <v/>
      </c>
    </row>
    <row r="2695">
      <c s="2" r="A2695">
        <v>44466</v>
      </c>
      <c t="str" r="B2695">
        <v/>
      </c>
    </row>
    <row r="2696">
      <c s="2" r="A2696">
        <v>44467</v>
      </c>
      <c t="str" r="B2696">
        <v/>
      </c>
    </row>
    <row r="2697">
      <c s="2" r="A2697">
        <v>44468</v>
      </c>
      <c t="str" r="B2697">
        <v/>
      </c>
    </row>
    <row r="2698">
      <c s="2" r="A2698">
        <v>44469</v>
      </c>
      <c t="str" r="B2698">
        <v/>
      </c>
    </row>
    <row r="2699">
      <c s="2" r="A2699">
        <v>44470</v>
      </c>
      <c t="str" r="B2699">
        <v/>
      </c>
    </row>
    <row r="2700">
      <c s="2" r="A2700">
        <v>44473</v>
      </c>
      <c t="str" r="B2700">
        <v/>
      </c>
    </row>
    <row r="2701">
      <c s="2" r="A2701">
        <v>44474</v>
      </c>
      <c t="str" r="B2701">
        <v/>
      </c>
    </row>
    <row r="2702">
      <c s="2" r="A2702">
        <v>44475</v>
      </c>
      <c t="str" r="B2702">
        <v/>
      </c>
    </row>
    <row r="2703">
      <c s="2" r="A2703">
        <v>44476</v>
      </c>
      <c t="str" r="B2703">
        <v/>
      </c>
    </row>
    <row r="2704">
      <c s="2" r="A2704">
        <v>44477</v>
      </c>
      <c t="str" r="B2704">
        <v/>
      </c>
    </row>
    <row r="2705">
      <c s="2" r="A2705">
        <v>44480</v>
      </c>
      <c t="str" r="B2705">
        <v/>
      </c>
    </row>
    <row r="2706">
      <c s="2" r="A2706">
        <v>44481</v>
      </c>
      <c t="str" r="B2706">
        <v/>
      </c>
    </row>
    <row r="2707">
      <c s="2" r="A2707">
        <v>44482</v>
      </c>
      <c t="str" r="B2707">
        <v/>
      </c>
    </row>
    <row r="2708">
      <c s="2" r="A2708">
        <v>44483</v>
      </c>
      <c t="str" r="B2708">
        <v/>
      </c>
    </row>
    <row r="2709">
      <c s="2" r="A2709">
        <v>44484</v>
      </c>
      <c t="str" r="B2709">
        <v/>
      </c>
    </row>
    <row r="2710">
      <c s="2" r="A2710">
        <v>44487</v>
      </c>
      <c t="str" r="B2710">
        <v/>
      </c>
    </row>
    <row r="2711">
      <c s="2" r="A2711">
        <v>44488</v>
      </c>
      <c t="str" r="B2711">
        <v/>
      </c>
    </row>
    <row r="2712">
      <c s="2" r="A2712">
        <v>44489</v>
      </c>
      <c t="str" r="B2712">
        <v/>
      </c>
    </row>
    <row r="2713">
      <c s="2" r="A2713">
        <v>44490</v>
      </c>
      <c t="str" r="B2713">
        <v/>
      </c>
    </row>
    <row r="2714">
      <c s="2" r="A2714">
        <v>44491</v>
      </c>
      <c t="str" r="B2714">
        <v/>
      </c>
    </row>
    <row r="2715">
      <c s="2" r="A2715">
        <v>44494</v>
      </c>
      <c t="str" r="B2715">
        <v/>
      </c>
    </row>
    <row r="2716">
      <c s="2" r="A2716">
        <v>44495</v>
      </c>
      <c t="str" r="B2716">
        <v/>
      </c>
    </row>
    <row r="2717">
      <c s="2" r="A2717">
        <v>44496</v>
      </c>
      <c t="str" r="B2717">
        <v/>
      </c>
    </row>
    <row r="2718">
      <c s="2" r="A2718">
        <v>44497</v>
      </c>
      <c t="str" r="B2718">
        <v/>
      </c>
    </row>
    <row r="2719">
      <c s="2" r="A2719">
        <v>44498</v>
      </c>
      <c t="str" r="B2719">
        <v/>
      </c>
    </row>
    <row r="2720">
      <c s="2" r="A2720">
        <v>44501</v>
      </c>
      <c t="str" r="B2720">
        <v/>
      </c>
    </row>
    <row r="2721">
      <c s="2" r="A2721">
        <v>44502</v>
      </c>
      <c t="str" r="B2721">
        <v/>
      </c>
    </row>
    <row r="2722">
      <c s="2" r="A2722">
        <v>44503</v>
      </c>
      <c t="str" r="B2722">
        <v/>
      </c>
    </row>
    <row r="2723">
      <c s="2" r="A2723">
        <v>44504</v>
      </c>
      <c t="str" r="B2723">
        <v/>
      </c>
    </row>
    <row r="2724">
      <c s="2" r="A2724">
        <v>44505</v>
      </c>
      <c t="str" r="B2724">
        <v/>
      </c>
    </row>
    <row r="2725">
      <c s="2" r="A2725">
        <v>44508</v>
      </c>
      <c t="str" r="B2725">
        <v/>
      </c>
    </row>
    <row r="2726">
      <c s="2" r="A2726">
        <v>44509</v>
      </c>
      <c t="str" r="B2726">
        <v/>
      </c>
    </row>
    <row r="2727">
      <c s="2" r="A2727">
        <v>44510</v>
      </c>
      <c t="str" r="B2727">
        <v/>
      </c>
    </row>
    <row r="2728">
      <c s="2" r="A2728">
        <v>44511</v>
      </c>
      <c t="str" r="B2728">
        <v/>
      </c>
    </row>
    <row r="2729">
      <c s="2" r="A2729">
        <v>44512</v>
      </c>
      <c t="str" r="B2729">
        <v/>
      </c>
    </row>
    <row r="2730">
      <c s="2" r="A2730">
        <v>44515</v>
      </c>
      <c t="str" r="B2730">
        <v/>
      </c>
    </row>
    <row r="2731">
      <c s="2" r="A2731">
        <v>44516</v>
      </c>
      <c t="str" r="B2731">
        <v/>
      </c>
    </row>
    <row r="2732">
      <c s="2" r="A2732">
        <v>44517</v>
      </c>
      <c t="str" r="B2732">
        <v/>
      </c>
    </row>
    <row r="2733">
      <c s="2" r="A2733">
        <v>44518</v>
      </c>
      <c t="str" r="B2733">
        <v/>
      </c>
    </row>
    <row r="2734">
      <c s="2" r="A2734">
        <v>44519</v>
      </c>
      <c t="str" r="B2734">
        <v/>
      </c>
    </row>
    <row r="2735">
      <c s="2" r="A2735">
        <v>44522</v>
      </c>
      <c t="str" r="B2735">
        <v/>
      </c>
    </row>
    <row r="2736">
      <c s="2" r="A2736">
        <v>44523</v>
      </c>
      <c t="str" r="B2736">
        <v/>
      </c>
    </row>
    <row r="2737">
      <c s="2" r="A2737">
        <v>44524</v>
      </c>
      <c t="str" r="B2737">
        <v/>
      </c>
    </row>
    <row r="2738">
      <c s="2" r="A2738">
        <v>44525</v>
      </c>
      <c t="str" r="B2738">
        <v/>
      </c>
    </row>
    <row r="2739">
      <c s="2" r="A2739">
        <v>44526</v>
      </c>
      <c t="str" r="B2739">
        <v/>
      </c>
    </row>
    <row r="2740">
      <c s="2" r="A2740">
        <v>44529</v>
      </c>
      <c t="str" r="B2740">
        <v/>
      </c>
    </row>
    <row r="2741">
      <c s="2" r="A2741">
        <v>44530</v>
      </c>
      <c t="str" r="B2741">
        <v/>
      </c>
    </row>
    <row r="2742">
      <c s="2" r="A2742">
        <v>44531</v>
      </c>
      <c t="str" r="B2742">
        <v/>
      </c>
    </row>
    <row r="2743">
      <c s="2" r="A2743">
        <v>44532</v>
      </c>
      <c t="str" r="B2743">
        <v/>
      </c>
    </row>
    <row r="2744">
      <c s="2" r="A2744">
        <v>44533</v>
      </c>
      <c t="str" r="B2744">
        <v/>
      </c>
    </row>
    <row r="2745">
      <c s="2" r="A2745">
        <v>44536</v>
      </c>
      <c t="str" r="B2745">
        <v/>
      </c>
    </row>
    <row r="2746">
      <c s="2" r="A2746">
        <v>44537</v>
      </c>
      <c t="str" r="B2746">
        <v/>
      </c>
    </row>
    <row r="2747">
      <c s="2" r="A2747">
        <v>44538</v>
      </c>
      <c t="str" r="B2747">
        <v/>
      </c>
    </row>
    <row r="2748">
      <c s="2" r="A2748">
        <v>44539</v>
      </c>
      <c t="str" r="B2748">
        <v/>
      </c>
    </row>
    <row r="2749">
      <c s="2" r="A2749">
        <v>44540</v>
      </c>
      <c t="str" r="B2749">
        <v/>
      </c>
    </row>
    <row r="2750">
      <c s="2" r="A2750">
        <v>44543</v>
      </c>
      <c t="str" r="B2750">
        <v/>
      </c>
    </row>
    <row r="2751">
      <c s="2" r="A2751">
        <v>44544</v>
      </c>
      <c t="str" r="B2751">
        <v/>
      </c>
    </row>
    <row r="2752">
      <c s="2" r="A2752">
        <v>44545</v>
      </c>
      <c t="str" r="B2752">
        <v/>
      </c>
    </row>
    <row r="2753">
      <c s="2" r="A2753">
        <v>44546</v>
      </c>
      <c t="str" r="B2753">
        <v/>
      </c>
    </row>
    <row r="2754">
      <c s="2" r="A2754">
        <v>44547</v>
      </c>
      <c t="str" r="B2754">
        <v/>
      </c>
    </row>
    <row r="2755">
      <c s="2" r="A2755">
        <v>44550</v>
      </c>
      <c t="str" r="B2755">
        <v/>
      </c>
    </row>
    <row r="2756">
      <c s="2" r="A2756">
        <v>44551</v>
      </c>
      <c t="str" r="B2756">
        <v/>
      </c>
    </row>
    <row r="2757">
      <c s="2" r="A2757">
        <v>44552</v>
      </c>
      <c t="str" r="B2757">
        <v/>
      </c>
    </row>
    <row r="2758">
      <c s="2" r="A2758">
        <v>44553</v>
      </c>
      <c t="str" r="B2758">
        <v/>
      </c>
    </row>
    <row r="2759">
      <c s="2" r="A2759">
        <v>44554</v>
      </c>
      <c t="str" r="B2759">
        <v/>
      </c>
    </row>
    <row r="2760">
      <c s="2" r="A2760">
        <v>44557</v>
      </c>
      <c t="str" r="B2760">
        <v/>
      </c>
    </row>
    <row r="2761">
      <c s="2" r="A2761">
        <v>44558</v>
      </c>
      <c t="str" r="B2761">
        <v/>
      </c>
    </row>
    <row r="2762">
      <c s="2" r="A2762">
        <v>44559</v>
      </c>
      <c t="str" r="B2762">
        <v/>
      </c>
    </row>
    <row r="2763">
      <c s="2" r="A2763">
        <v>44560</v>
      </c>
      <c t="str" r="B2763">
        <v/>
      </c>
    </row>
    <row r="2764">
      <c s="2" r="A2764">
        <v>44561</v>
      </c>
      <c t="str" r="B2764">
        <v/>
      </c>
    </row>
    <row r="2765">
      <c s="2" r="A2765">
        <v>44564</v>
      </c>
      <c t="str" r="B2765">
        <v/>
      </c>
    </row>
    <row r="2766">
      <c s="2" r="A2766">
        <v>44565</v>
      </c>
      <c t="str" r="B2766">
        <v/>
      </c>
    </row>
    <row r="2767">
      <c s="2" r="A2767">
        <v>44566</v>
      </c>
      <c t="str" r="B2767">
        <v/>
      </c>
    </row>
    <row r="2768">
      <c s="2" r="A2768">
        <v>44567</v>
      </c>
      <c t="str" r="B2768">
        <v/>
      </c>
    </row>
    <row r="2769">
      <c s="2" r="A2769">
        <v>44568</v>
      </c>
      <c t="str" r="B2769">
        <v/>
      </c>
    </row>
    <row r="2770">
      <c s="2" r="A2770">
        <v>44571</v>
      </c>
      <c t="str" r="B2770">
        <v/>
      </c>
    </row>
    <row r="2771">
      <c s="2" r="A2771">
        <v>44572</v>
      </c>
      <c t="str" r="B2771">
        <v/>
      </c>
    </row>
    <row r="2772">
      <c s="2" r="A2772">
        <v>44573</v>
      </c>
      <c t="str" r="B2772">
        <v/>
      </c>
    </row>
    <row r="2773">
      <c s="2" r="A2773">
        <v>44574</v>
      </c>
      <c t="str" r="B2773">
        <v/>
      </c>
    </row>
    <row r="2774">
      <c s="2" r="A2774">
        <v>44575</v>
      </c>
      <c t="str" r="B2774">
        <v/>
      </c>
    </row>
    <row r="2775">
      <c s="2" r="A2775">
        <v>44578</v>
      </c>
      <c t="str" r="B2775">
        <v/>
      </c>
    </row>
    <row r="2776">
      <c s="2" r="A2776">
        <v>44579</v>
      </c>
      <c t="str" r="B2776">
        <v/>
      </c>
    </row>
    <row r="2777">
      <c s="2" r="A2777">
        <v>44580</v>
      </c>
      <c t="str" r="B2777">
        <v/>
      </c>
    </row>
    <row r="2778">
      <c s="2" r="A2778">
        <v>44581</v>
      </c>
      <c t="str" r="B2778">
        <v/>
      </c>
    </row>
    <row r="2779">
      <c s="2" r="A2779">
        <v>44582</v>
      </c>
      <c t="str" r="B2779">
        <v/>
      </c>
    </row>
    <row r="2780">
      <c s="2" r="A2780">
        <v>44585</v>
      </c>
      <c t="str" r="B2780">
        <v/>
      </c>
    </row>
    <row r="2781">
      <c s="2" r="A2781">
        <v>44586</v>
      </c>
      <c t="str" r="B2781">
        <v/>
      </c>
    </row>
    <row r="2782">
      <c s="2" r="A2782">
        <v>44587</v>
      </c>
      <c t="str" r="B2782">
        <v/>
      </c>
    </row>
    <row r="2783">
      <c s="2" r="A2783">
        <v>44588</v>
      </c>
      <c t="str" r="B2783">
        <v/>
      </c>
    </row>
    <row r="2784">
      <c s="2" r="A2784">
        <v>44589</v>
      </c>
      <c t="str" r="B2784">
        <v/>
      </c>
    </row>
    <row r="2785">
      <c s="2" r="A2785">
        <v>44592</v>
      </c>
      <c t="str" r="B2785">
        <v/>
      </c>
    </row>
    <row r="2786">
      <c s="2" r="A2786">
        <v>44593</v>
      </c>
      <c t="str" r="B2786">
        <v/>
      </c>
    </row>
    <row r="2787">
      <c s="2" r="A2787">
        <v>44594</v>
      </c>
      <c t="str" r="B2787">
        <v/>
      </c>
    </row>
    <row r="2788">
      <c s="2" r="A2788">
        <v>44595</v>
      </c>
      <c t="str" r="B2788">
        <v/>
      </c>
    </row>
    <row r="2789">
      <c s="2" r="A2789">
        <v>44596</v>
      </c>
      <c t="str" r="B2789">
        <v/>
      </c>
    </row>
    <row r="2790">
      <c s="2" r="A2790">
        <v>44599</v>
      </c>
      <c t="str" r="B2790">
        <v/>
      </c>
    </row>
    <row r="2791">
      <c s="2" r="A2791">
        <v>44600</v>
      </c>
      <c t="str" r="B2791">
        <v/>
      </c>
    </row>
    <row r="2792">
      <c s="2" r="A2792">
        <v>44601</v>
      </c>
      <c t="str" r="B2792">
        <v/>
      </c>
    </row>
    <row r="2793">
      <c s="2" r="A2793">
        <v>44602</v>
      </c>
      <c t="str" r="B2793">
        <v/>
      </c>
    </row>
    <row r="2794">
      <c s="2" r="A2794">
        <v>44603</v>
      </c>
      <c t="str" r="B2794">
        <v/>
      </c>
    </row>
    <row r="2795">
      <c s="2" r="A2795">
        <v>44606</v>
      </c>
      <c t="str" r="B2795">
        <v/>
      </c>
    </row>
    <row r="2796">
      <c s="2" r="A2796">
        <v>44607</v>
      </c>
      <c t="str" r="B2796">
        <v/>
      </c>
    </row>
    <row r="2797">
      <c s="2" r="A2797">
        <v>44608</v>
      </c>
      <c t="str" r="B2797">
        <v/>
      </c>
    </row>
    <row r="2798">
      <c s="2" r="A2798">
        <v>44609</v>
      </c>
      <c t="str" r="B2798">
        <v/>
      </c>
    </row>
    <row r="2799">
      <c s="2" r="A2799">
        <v>44610</v>
      </c>
      <c t="str" r="B2799">
        <v/>
      </c>
    </row>
    <row r="2800">
      <c s="2" r="A2800">
        <v>44613</v>
      </c>
      <c t="str" r="B2800">
        <v/>
      </c>
    </row>
    <row r="2801">
      <c s="2" r="A2801">
        <v>44614</v>
      </c>
      <c t="str" r="B2801">
        <v/>
      </c>
    </row>
    <row r="2802">
      <c s="2" r="A2802">
        <v>44615</v>
      </c>
      <c t="str" r="B2802">
        <v/>
      </c>
    </row>
    <row r="2803">
      <c s="2" r="A2803">
        <v>44616</v>
      </c>
      <c t="str" r="B2803">
        <v/>
      </c>
    </row>
    <row r="2804">
      <c s="2" r="A2804">
        <v>44617</v>
      </c>
      <c t="str" r="B2804">
        <v/>
      </c>
    </row>
    <row r="2805">
      <c s="2" r="A2805">
        <v>44620</v>
      </c>
      <c t="str" r="B2805">
        <v/>
      </c>
    </row>
    <row r="2806">
      <c s="2" r="A2806">
        <v>44621</v>
      </c>
      <c t="str" r="B2806">
        <v/>
      </c>
    </row>
    <row r="2807">
      <c s="2" r="A2807">
        <v>44622</v>
      </c>
      <c t="str" r="B2807">
        <v/>
      </c>
    </row>
    <row r="2808">
      <c s="2" r="A2808">
        <v>44623</v>
      </c>
      <c t="str" r="B2808">
        <v/>
      </c>
    </row>
    <row r="2809">
      <c s="2" r="A2809">
        <v>44624</v>
      </c>
      <c t="str" r="B2809">
        <v/>
      </c>
    </row>
    <row r="2810">
      <c s="2" r="A2810">
        <v>44627</v>
      </c>
      <c t="str" r="B2810">
        <v/>
      </c>
    </row>
    <row r="2811">
      <c s="2" r="A2811">
        <v>44628</v>
      </c>
      <c t="str" r="B2811">
        <v/>
      </c>
    </row>
    <row r="2812">
      <c s="2" r="A2812">
        <v>44629</v>
      </c>
      <c t="str" r="B2812">
        <v/>
      </c>
    </row>
    <row r="2813">
      <c s="2" r="A2813">
        <v>44630</v>
      </c>
      <c t="str" r="B2813">
        <v/>
      </c>
    </row>
    <row r="2814">
      <c s="2" r="A2814">
        <v>44631</v>
      </c>
      <c t="str" r="B2814">
        <v/>
      </c>
    </row>
    <row r="2815">
      <c s="2" r="A2815">
        <v>44634</v>
      </c>
      <c t="str" r="B2815">
        <v/>
      </c>
    </row>
    <row r="2816">
      <c s="2" r="A2816">
        <v>44635</v>
      </c>
      <c t="str" r="B2816">
        <v/>
      </c>
    </row>
    <row r="2817">
      <c s="2" r="A2817">
        <v>44636</v>
      </c>
      <c t="str" r="B2817">
        <v/>
      </c>
    </row>
    <row r="2818">
      <c s="2" r="A2818">
        <v>44637</v>
      </c>
      <c t="str" r="B2818">
        <v/>
      </c>
    </row>
    <row r="2819">
      <c s="2" r="A2819">
        <v>44638</v>
      </c>
      <c t="str" r="B2819">
        <v/>
      </c>
    </row>
    <row r="2820">
      <c s="2" r="A2820">
        <v>44641</v>
      </c>
      <c t="str" r="B2820">
        <v/>
      </c>
    </row>
    <row r="2821">
      <c s="2" r="A2821">
        <v>44642</v>
      </c>
      <c t="str" r="B2821">
        <v/>
      </c>
    </row>
    <row r="2822">
      <c s="2" r="A2822">
        <v>44643</v>
      </c>
      <c t="str" r="B2822">
        <v/>
      </c>
    </row>
    <row r="2823">
      <c s="2" r="A2823">
        <v>44644</v>
      </c>
      <c t="str" r="B2823">
        <v/>
      </c>
    </row>
    <row r="2824">
      <c s="2" r="A2824">
        <v>44645</v>
      </c>
      <c t="str" r="B2824">
        <v/>
      </c>
    </row>
    <row r="2825">
      <c s="2" r="A2825">
        <v>44648</v>
      </c>
      <c t="str" r="B2825">
        <v/>
      </c>
    </row>
    <row r="2826">
      <c s="2" r="A2826">
        <v>44649</v>
      </c>
      <c t="str" r="B2826">
        <v/>
      </c>
    </row>
    <row r="2827">
      <c s="2" r="A2827">
        <v>44650</v>
      </c>
      <c t="str" r="B2827">
        <v/>
      </c>
    </row>
    <row r="2828">
      <c s="2" r="A2828">
        <v>44651</v>
      </c>
      <c t="str" r="B2828">
        <v/>
      </c>
    </row>
    <row r="2829">
      <c s="2" r="A2829">
        <v>44652</v>
      </c>
      <c t="str" r="B2829">
        <v/>
      </c>
    </row>
    <row r="2830">
      <c s="2" r="A2830">
        <v>44655</v>
      </c>
      <c t="str" r="B2830">
        <v/>
      </c>
    </row>
    <row r="2831">
      <c s="2" r="A2831">
        <v>44656</v>
      </c>
      <c t="str" r="B2831">
        <v/>
      </c>
    </row>
    <row r="2832">
      <c s="2" r="A2832">
        <v>44657</v>
      </c>
      <c t="str" r="B2832">
        <v/>
      </c>
    </row>
    <row r="2833">
      <c s="2" r="A2833">
        <v>44658</v>
      </c>
      <c t="str" r="B2833">
        <v/>
      </c>
    </row>
    <row r="2834">
      <c s="2" r="A2834">
        <v>44659</v>
      </c>
      <c t="str" r="B2834">
        <v/>
      </c>
    </row>
    <row r="2835">
      <c s="2" r="A2835">
        <v>44662</v>
      </c>
      <c t="str" r="B2835">
        <v/>
      </c>
    </row>
    <row r="2836">
      <c s="2" r="A2836">
        <v>44663</v>
      </c>
      <c t="str" r="B2836">
        <v/>
      </c>
    </row>
    <row r="2837">
      <c s="2" r="A2837">
        <v>44664</v>
      </c>
      <c t="str" r="B2837">
        <v/>
      </c>
    </row>
    <row r="2838">
      <c s="2" r="A2838">
        <v>44665</v>
      </c>
      <c t="str" r="B2838">
        <v/>
      </c>
    </row>
    <row r="2839">
      <c s="2" r="A2839">
        <v>44666</v>
      </c>
      <c t="str" r="B2839">
        <v/>
      </c>
    </row>
    <row r="2840">
      <c s="2" r="A2840">
        <v>44669</v>
      </c>
      <c t="str" r="B2840">
        <v/>
      </c>
    </row>
    <row r="2841">
      <c s="2" r="A2841">
        <v>44670</v>
      </c>
      <c t="str" r="B2841">
        <v/>
      </c>
    </row>
    <row r="2842">
      <c s="2" r="A2842">
        <v>44671</v>
      </c>
      <c t="str" r="B2842">
        <v/>
      </c>
    </row>
    <row r="2843">
      <c s="2" r="A2843">
        <v>44672</v>
      </c>
      <c t="str" r="B2843">
        <v/>
      </c>
    </row>
    <row r="2844">
      <c s="2" r="A2844">
        <v>44673</v>
      </c>
      <c t="str" r="B2844">
        <v/>
      </c>
    </row>
    <row r="2845">
      <c s="2" r="A2845">
        <v>44676</v>
      </c>
      <c t="str" r="B2845">
        <v/>
      </c>
    </row>
    <row r="2846">
      <c s="2" r="A2846">
        <v>44677</v>
      </c>
      <c t="str" r="B2846">
        <v/>
      </c>
    </row>
    <row r="2847">
      <c s="2" r="A2847">
        <v>44678</v>
      </c>
      <c t="str" r="B2847">
        <v/>
      </c>
    </row>
    <row r="2848">
      <c s="2" r="A2848">
        <v>44679</v>
      </c>
      <c t="str" r="B2848">
        <v/>
      </c>
    </row>
    <row r="2849">
      <c s="2" r="A2849">
        <v>44680</v>
      </c>
      <c t="str" r="B2849">
        <v/>
      </c>
    </row>
    <row r="2850">
      <c s="2" r="A2850">
        <v>44683</v>
      </c>
      <c t="str" r="B2850">
        <v/>
      </c>
    </row>
    <row r="2851">
      <c s="2" r="A2851">
        <v>44684</v>
      </c>
      <c t="str" r="B2851">
        <v/>
      </c>
    </row>
    <row r="2852">
      <c s="2" r="A2852">
        <v>44685</v>
      </c>
      <c t="str" r="B2852">
        <v/>
      </c>
    </row>
    <row r="2853">
      <c s="2" r="A2853">
        <v>44686</v>
      </c>
      <c t="str" r="B2853">
        <v/>
      </c>
    </row>
    <row r="2854">
      <c s="2" r="A2854">
        <v>44687</v>
      </c>
      <c t="str" r="B2854">
        <v/>
      </c>
    </row>
    <row r="2855">
      <c s="2" r="A2855">
        <v>44690</v>
      </c>
      <c t="str" r="B2855">
        <v/>
      </c>
    </row>
    <row r="2856">
      <c s="2" r="A2856">
        <v>44691</v>
      </c>
      <c t="str" r="B2856">
        <v/>
      </c>
    </row>
    <row r="2857">
      <c s="2" r="A2857">
        <v>44692</v>
      </c>
      <c t="str" r="B2857">
        <v/>
      </c>
    </row>
    <row r="2858">
      <c s="2" r="A2858">
        <v>44693</v>
      </c>
      <c t="str" r="B2858">
        <v/>
      </c>
    </row>
    <row r="2859">
      <c s="2" r="A2859">
        <v>44694</v>
      </c>
      <c t="str" r="B2859">
        <v/>
      </c>
    </row>
    <row r="2860">
      <c s="2" r="A2860">
        <v>44697</v>
      </c>
      <c t="str" r="B2860">
        <v/>
      </c>
    </row>
    <row r="2861">
      <c s="2" r="A2861">
        <v>44698</v>
      </c>
      <c t="str" r="B2861">
        <v/>
      </c>
    </row>
    <row r="2862">
      <c s="2" r="A2862">
        <v>44699</v>
      </c>
      <c t="str" r="B2862">
        <v/>
      </c>
    </row>
    <row r="2863">
      <c s="2" r="A2863">
        <v>44700</v>
      </c>
      <c t="str" r="B2863">
        <v/>
      </c>
    </row>
    <row r="2864">
      <c s="2" r="A2864">
        <v>44701</v>
      </c>
      <c t="str" r="B2864">
        <v/>
      </c>
    </row>
    <row r="2865">
      <c s="2" r="A2865">
        <v>44704</v>
      </c>
      <c t="str" r="B2865">
        <v/>
      </c>
    </row>
    <row r="2866">
      <c s="2" r="A2866">
        <v>44705</v>
      </c>
      <c t="str" r="B2866">
        <v/>
      </c>
    </row>
    <row r="2867">
      <c s="2" r="A2867">
        <v>44706</v>
      </c>
      <c t="str" r="B2867">
        <v/>
      </c>
    </row>
    <row r="2868">
      <c s="2" r="A2868">
        <v>44707</v>
      </c>
      <c t="str" r="B2868">
        <v/>
      </c>
    </row>
    <row r="2869">
      <c s="2" r="A2869">
        <v>44708</v>
      </c>
      <c t="str" r="B2869">
        <v/>
      </c>
    </row>
    <row r="2870">
      <c s="2" r="A2870">
        <v>44711</v>
      </c>
      <c t="str" r="B2870">
        <v/>
      </c>
    </row>
    <row r="2871">
      <c s="2" r="A2871">
        <v>44712</v>
      </c>
      <c t="str" r="B2871">
        <v/>
      </c>
    </row>
    <row r="2872">
      <c s="2" r="A2872">
        <v>44713</v>
      </c>
      <c t="str" r="B2872">
        <v/>
      </c>
    </row>
    <row r="2873">
      <c s="2" r="A2873">
        <v>44714</v>
      </c>
      <c t="str" r="B2873">
        <v/>
      </c>
    </row>
    <row r="2874">
      <c s="2" r="A2874">
        <v>44715</v>
      </c>
      <c t="str" r="B2874">
        <v/>
      </c>
    </row>
    <row r="2875">
      <c s="2" r="A2875">
        <v>44718</v>
      </c>
      <c t="str" r="B2875">
        <v/>
      </c>
    </row>
    <row r="2876">
      <c s="2" r="A2876">
        <v>44719</v>
      </c>
      <c t="str" r="B2876">
        <v/>
      </c>
    </row>
    <row r="2877">
      <c s="2" r="A2877">
        <v>44720</v>
      </c>
      <c t="str" r="B2877">
        <v/>
      </c>
    </row>
    <row r="2878">
      <c s="2" r="A2878">
        <v>44721</v>
      </c>
      <c t="str" r="B2878">
        <v/>
      </c>
    </row>
    <row r="2879">
      <c s="2" r="A2879">
        <v>44722</v>
      </c>
      <c t="str" r="B2879">
        <v/>
      </c>
    </row>
    <row r="2880">
      <c s="2" r="A2880">
        <v>44725</v>
      </c>
      <c t="str" r="B2880">
        <v/>
      </c>
    </row>
    <row r="2881">
      <c s="2" r="A2881">
        <v>44726</v>
      </c>
      <c t="str" r="B2881">
        <v/>
      </c>
    </row>
    <row r="2882">
      <c s="2" r="A2882">
        <v>44727</v>
      </c>
      <c t="str" r="B2882">
        <v/>
      </c>
    </row>
    <row r="2883">
      <c s="2" r="A2883">
        <v>44728</v>
      </c>
      <c t="str" r="B2883">
        <v/>
      </c>
    </row>
    <row r="2884">
      <c s="2" r="A2884">
        <v>44729</v>
      </c>
      <c t="str" r="B2884">
        <v/>
      </c>
    </row>
    <row r="2885">
      <c s="2" r="A2885">
        <v>44732</v>
      </c>
      <c t="str" r="B2885">
        <v/>
      </c>
    </row>
    <row r="2886">
      <c s="2" r="A2886">
        <v>44733</v>
      </c>
      <c t="str" r="B2886">
        <v/>
      </c>
    </row>
    <row r="2887">
      <c s="2" r="A2887">
        <v>44734</v>
      </c>
      <c t="str" r="B2887">
        <v/>
      </c>
    </row>
    <row r="2888">
      <c s="2" r="A2888">
        <v>44735</v>
      </c>
      <c t="str" r="B2888">
        <v/>
      </c>
    </row>
    <row r="2889">
      <c s="2" r="A2889">
        <v>44736</v>
      </c>
      <c t="str" r="B2889">
        <v/>
      </c>
    </row>
    <row r="2890">
      <c s="2" r="A2890">
        <v>44739</v>
      </c>
      <c t="str" r="B2890">
        <v/>
      </c>
    </row>
    <row r="2891">
      <c s="2" r="A2891">
        <v>44740</v>
      </c>
      <c t="str" r="B2891">
        <v/>
      </c>
    </row>
    <row r="2892">
      <c s="2" r="A2892">
        <v>44741</v>
      </c>
      <c t="str" r="B2892">
        <v/>
      </c>
    </row>
    <row r="2893">
      <c s="2" r="A2893">
        <v>44742</v>
      </c>
      <c t="str" r="B2893">
        <v/>
      </c>
    </row>
    <row r="2894">
      <c s="2" r="A2894">
        <v>44743</v>
      </c>
      <c t="str" r="B2894">
        <v/>
      </c>
    </row>
    <row r="2895">
      <c s="2" r="A2895">
        <v>44746</v>
      </c>
      <c t="str" r="B2895">
        <v/>
      </c>
    </row>
    <row r="2896">
      <c s="2" r="A2896">
        <v>44747</v>
      </c>
      <c t="str" r="B2896">
        <v/>
      </c>
    </row>
    <row r="2897">
      <c s="2" r="A2897">
        <v>44748</v>
      </c>
      <c t="str" r="B2897">
        <v/>
      </c>
    </row>
    <row r="2898">
      <c s="2" r="A2898">
        <v>44749</v>
      </c>
      <c t="str" r="B2898">
        <v/>
      </c>
    </row>
    <row r="2899">
      <c s="2" r="A2899">
        <v>44750</v>
      </c>
      <c t="str" r="B2899">
        <v/>
      </c>
    </row>
    <row r="2900">
      <c s="2" r="A2900">
        <v>44753</v>
      </c>
      <c t="str" r="B2900">
        <v/>
      </c>
    </row>
    <row r="2901">
      <c s="2" r="A2901">
        <v>44754</v>
      </c>
      <c t="str" r="B2901">
        <v/>
      </c>
    </row>
    <row r="2902">
      <c s="2" r="A2902">
        <v>44755</v>
      </c>
      <c t="str" r="B2902">
        <v/>
      </c>
    </row>
    <row r="2903">
      <c s="2" r="A2903">
        <v>44756</v>
      </c>
      <c t="str" r="B2903">
        <v/>
      </c>
    </row>
    <row r="2904">
      <c s="2" r="A2904">
        <v>44757</v>
      </c>
      <c t="str" r="B2904">
        <v/>
      </c>
    </row>
    <row r="2905">
      <c s="2" r="A2905">
        <v>44760</v>
      </c>
      <c t="str" r="B2905">
        <v/>
      </c>
    </row>
    <row r="2906">
      <c s="2" r="A2906">
        <v>44761</v>
      </c>
      <c t="str" r="B2906">
        <v/>
      </c>
    </row>
    <row r="2907">
      <c s="2" r="A2907">
        <v>44762</v>
      </c>
      <c t="str" r="B2907">
        <v/>
      </c>
    </row>
    <row r="2908">
      <c s="2" r="A2908">
        <v>44763</v>
      </c>
      <c t="str" r="B2908">
        <v/>
      </c>
    </row>
    <row r="2909">
      <c s="2" r="A2909">
        <v>44764</v>
      </c>
      <c t="str" r="B2909">
        <v/>
      </c>
    </row>
    <row r="2910">
      <c s="2" r="A2910">
        <v>44767</v>
      </c>
      <c t="str" r="B2910">
        <v/>
      </c>
    </row>
    <row r="2911">
      <c s="2" r="A2911">
        <v>44768</v>
      </c>
      <c t="str" r="B2911">
        <v/>
      </c>
    </row>
    <row r="2912">
      <c s="2" r="A2912">
        <v>44769</v>
      </c>
      <c t="str" r="B2912">
        <v/>
      </c>
    </row>
    <row r="2913">
      <c s="2" r="A2913">
        <v>44770</v>
      </c>
      <c t="str" r="B2913">
        <v/>
      </c>
    </row>
    <row r="2914">
      <c s="2" r="A2914">
        <v>44771</v>
      </c>
      <c t="str" r="B2914">
        <v/>
      </c>
    </row>
    <row r="2915">
      <c s="2" r="A2915">
        <v>44774</v>
      </c>
      <c t="str" r="B2915">
        <v/>
      </c>
    </row>
    <row r="2916">
      <c s="2" r="A2916">
        <v>44775</v>
      </c>
      <c t="str" r="B2916">
        <v/>
      </c>
    </row>
    <row r="2917">
      <c s="2" r="A2917">
        <v>44776</v>
      </c>
      <c t="str" r="B2917">
        <v/>
      </c>
    </row>
    <row r="2918">
      <c s="2" r="A2918">
        <v>44777</v>
      </c>
      <c t="str" r="B2918">
        <v/>
      </c>
    </row>
    <row r="2919">
      <c s="2" r="A2919">
        <v>44778</v>
      </c>
      <c t="str" r="B2919">
        <v/>
      </c>
    </row>
    <row r="2920">
      <c s="2" r="A2920">
        <v>44781</v>
      </c>
      <c t="str" r="B2920">
        <v/>
      </c>
    </row>
    <row r="2921">
      <c s="2" r="A2921">
        <v>44782</v>
      </c>
      <c t="str" r="B2921">
        <v/>
      </c>
    </row>
    <row r="2922">
      <c s="2" r="A2922">
        <v>44783</v>
      </c>
      <c t="str" r="B2922">
        <v/>
      </c>
    </row>
    <row r="2923">
      <c s="2" r="A2923">
        <v>44784</v>
      </c>
      <c t="str" r="B2923">
        <v/>
      </c>
    </row>
    <row r="2924">
      <c s="2" r="A2924">
        <v>44785</v>
      </c>
      <c t="str" r="B2924">
        <v/>
      </c>
    </row>
    <row r="2925">
      <c s="2" r="A2925">
        <v>44788</v>
      </c>
      <c t="str" r="B2925">
        <v/>
      </c>
    </row>
    <row r="2926">
      <c s="2" r="A2926">
        <v>44789</v>
      </c>
      <c t="str" r="B2926">
        <v/>
      </c>
    </row>
    <row r="2927">
      <c s="2" r="A2927">
        <v>44790</v>
      </c>
      <c t="str" r="B2927">
        <v/>
      </c>
    </row>
    <row r="2928">
      <c s="2" r="A2928">
        <v>44791</v>
      </c>
      <c t="str" r="B2928">
        <v/>
      </c>
    </row>
    <row r="2929">
      <c s="2" r="A2929">
        <v>44792</v>
      </c>
      <c t="str" r="B2929">
        <v/>
      </c>
    </row>
    <row r="2930">
      <c s="2" r="A2930">
        <v>44795</v>
      </c>
      <c t="str" r="B2930">
        <v/>
      </c>
    </row>
    <row r="2931">
      <c s="2" r="A2931">
        <v>44796</v>
      </c>
      <c t="str" r="B2931">
        <v/>
      </c>
    </row>
    <row r="2932">
      <c s="2" r="A2932">
        <v>44797</v>
      </c>
      <c t="str" r="B2932">
        <v/>
      </c>
    </row>
    <row r="2933">
      <c s="2" r="A2933">
        <v>44798</v>
      </c>
      <c t="str" r="B2933">
        <v/>
      </c>
    </row>
    <row r="2934">
      <c s="2" r="A2934">
        <v>44799</v>
      </c>
      <c t="str" r="B2934">
        <v/>
      </c>
    </row>
    <row r="2935">
      <c s="2" r="A2935">
        <v>44802</v>
      </c>
      <c t="str" r="B2935">
        <v/>
      </c>
    </row>
    <row r="2936">
      <c s="2" r="A2936">
        <v>44803</v>
      </c>
      <c t="str" r="B2936">
        <v/>
      </c>
    </row>
    <row r="2937">
      <c s="2" r="A2937">
        <v>44804</v>
      </c>
      <c t="str" r="B2937">
        <v/>
      </c>
    </row>
    <row r="2938">
      <c s="2" r="A2938">
        <v>44805</v>
      </c>
      <c t="str" r="B2938">
        <v/>
      </c>
    </row>
    <row r="2939">
      <c s="2" r="A2939">
        <v>44806</v>
      </c>
      <c t="str" r="B2939">
        <v/>
      </c>
    </row>
    <row r="2940">
      <c s="2" r="A2940">
        <v>44809</v>
      </c>
      <c t="str" r="B2940">
        <v/>
      </c>
    </row>
    <row r="2941">
      <c s="2" r="A2941">
        <v>44810</v>
      </c>
      <c t="str" r="B2941">
        <v/>
      </c>
    </row>
    <row r="2942">
      <c s="2" r="A2942">
        <v>44811</v>
      </c>
      <c t="str" r="B2942">
        <v/>
      </c>
    </row>
    <row r="2943">
      <c s="2" r="A2943">
        <v>44812</v>
      </c>
      <c t="str" r="B2943">
        <v/>
      </c>
    </row>
    <row r="2944">
      <c s="2" r="A2944">
        <v>44813</v>
      </c>
      <c t="str" r="B2944">
        <v/>
      </c>
    </row>
    <row r="2945">
      <c s="2" r="A2945">
        <v>44816</v>
      </c>
      <c t="str" r="B2945">
        <v/>
      </c>
    </row>
    <row r="2946">
      <c s="2" r="A2946">
        <v>44817</v>
      </c>
      <c t="str" r="B2946">
        <v/>
      </c>
    </row>
    <row r="2947">
      <c s="2" r="A2947">
        <v>44818</v>
      </c>
      <c t="str" r="B2947">
        <v/>
      </c>
    </row>
    <row r="2948">
      <c s="2" r="A2948">
        <v>44819</v>
      </c>
      <c t="str" r="B2948">
        <v/>
      </c>
    </row>
    <row r="2949">
      <c s="2" r="A2949">
        <v>44820</v>
      </c>
      <c t="str" r="B2949">
        <v/>
      </c>
    </row>
    <row r="2950">
      <c s="2" r="A2950">
        <v>44823</v>
      </c>
      <c t="str" r="B2950">
        <v/>
      </c>
    </row>
    <row r="2951">
      <c s="2" r="A2951">
        <v>44824</v>
      </c>
      <c t="str" r="B2951">
        <v/>
      </c>
    </row>
    <row r="2952">
      <c s="2" r="A2952">
        <v>44825</v>
      </c>
      <c t="str" r="B2952">
        <v/>
      </c>
    </row>
    <row r="2953">
      <c s="2" r="A2953">
        <v>44826</v>
      </c>
      <c t="str" r="B2953">
        <v/>
      </c>
    </row>
    <row r="2954">
      <c s="2" r="A2954">
        <v>44827</v>
      </c>
      <c t="str" r="B2954">
        <v/>
      </c>
    </row>
    <row r="2955">
      <c s="2" r="A2955">
        <v>44830</v>
      </c>
      <c t="str" r="B2955">
        <v/>
      </c>
    </row>
    <row r="2956">
      <c s="2" r="A2956">
        <v>44831</v>
      </c>
      <c t="str" r="B2956">
        <v/>
      </c>
    </row>
    <row r="2957">
      <c s="2" r="A2957">
        <v>44832</v>
      </c>
      <c t="str" r="B2957">
        <v/>
      </c>
    </row>
    <row r="2958">
      <c s="2" r="A2958">
        <v>44833</v>
      </c>
      <c t="str" r="B2958">
        <v/>
      </c>
    </row>
    <row r="2959">
      <c s="2" r="A2959">
        <v>44834</v>
      </c>
      <c t="str" r="B2959">
        <v/>
      </c>
    </row>
    <row r="2960">
      <c s="2" r="A2960">
        <v>44837</v>
      </c>
      <c t="str" r="B2960">
        <v/>
      </c>
    </row>
    <row r="2961">
      <c s="2" r="A2961">
        <v>44838</v>
      </c>
      <c t="str" r="B2961">
        <v/>
      </c>
    </row>
    <row r="2962">
      <c s="2" r="A2962">
        <v>44839</v>
      </c>
      <c t="str" r="B2962">
        <v/>
      </c>
    </row>
    <row r="2963">
      <c s="2" r="A2963">
        <v>44840</v>
      </c>
      <c t="str" r="B2963">
        <v/>
      </c>
    </row>
    <row r="2964">
      <c s="2" r="A2964">
        <v>44841</v>
      </c>
      <c t="str" r="B2964">
        <v/>
      </c>
    </row>
    <row r="2965">
      <c s="2" r="A2965">
        <v>44844</v>
      </c>
      <c t="str" r="B2965">
        <v/>
      </c>
    </row>
    <row r="2966">
      <c s="2" r="A2966">
        <v>44845</v>
      </c>
      <c t="str" r="B2966">
        <v/>
      </c>
    </row>
    <row r="2967">
      <c s="2" r="A2967">
        <v>44846</v>
      </c>
      <c t="str" r="B2967">
        <v/>
      </c>
    </row>
    <row r="2968">
      <c s="2" r="A2968">
        <v>44847</v>
      </c>
      <c t="str" r="B2968">
        <v/>
      </c>
    </row>
    <row r="2969">
      <c s="2" r="A2969">
        <v>44848</v>
      </c>
      <c t="str" r="B2969">
        <v/>
      </c>
    </row>
    <row r="2970">
      <c s="2" r="A2970">
        <v>44851</v>
      </c>
      <c t="str" r="B2970">
        <v/>
      </c>
    </row>
    <row r="2971">
      <c s="2" r="A2971">
        <v>44852</v>
      </c>
      <c t="str" r="B2971">
        <v/>
      </c>
    </row>
    <row r="2972">
      <c s="2" r="A2972">
        <v>44853</v>
      </c>
      <c t="str" r="B2972">
        <v/>
      </c>
    </row>
    <row r="2973">
      <c s="2" r="A2973">
        <v>44854</v>
      </c>
      <c t="str" r="B2973">
        <v/>
      </c>
    </row>
    <row r="2974">
      <c s="2" r="A2974">
        <v>44855</v>
      </c>
      <c t="str" r="B2974">
        <v/>
      </c>
    </row>
    <row r="2975">
      <c s="2" r="A2975">
        <v>44858</v>
      </c>
      <c t="str" r="B2975">
        <v/>
      </c>
    </row>
    <row r="2976">
      <c s="2" r="A2976">
        <v>44859</v>
      </c>
      <c t="str" r="B2976">
        <v/>
      </c>
    </row>
    <row r="2977">
      <c s="2" r="A2977">
        <v>44860</v>
      </c>
      <c t="str" r="B2977">
        <v/>
      </c>
    </row>
    <row r="2978">
      <c s="2" r="A2978">
        <v>44861</v>
      </c>
      <c t="str" r="B2978">
        <v/>
      </c>
    </row>
    <row r="2979">
      <c s="2" r="A2979">
        <v>44862</v>
      </c>
      <c t="str" r="B2979">
        <v/>
      </c>
    </row>
    <row r="2980">
      <c s="2" r="A2980">
        <v>44865</v>
      </c>
      <c t="str" r="B2980">
        <v/>
      </c>
    </row>
    <row r="2981">
      <c s="2" r="A2981">
        <v>44866</v>
      </c>
      <c t="str" r="B2981">
        <v/>
      </c>
    </row>
    <row r="2982">
      <c s="2" r="A2982">
        <v>44867</v>
      </c>
      <c t="str" r="B2982">
        <v/>
      </c>
    </row>
    <row r="2983">
      <c s="2" r="A2983">
        <v>44868</v>
      </c>
      <c t="str" r="B2983">
        <v/>
      </c>
    </row>
    <row r="2984">
      <c s="2" r="A2984">
        <v>44869</v>
      </c>
      <c t="str" r="B2984">
        <v/>
      </c>
    </row>
    <row r="2985">
      <c s="2" r="A2985">
        <v>44872</v>
      </c>
      <c t="str" r="B2985">
        <v/>
      </c>
    </row>
    <row r="2986">
      <c s="2" r="A2986">
        <v>44873</v>
      </c>
      <c t="str" r="B2986">
        <v/>
      </c>
    </row>
    <row r="2987">
      <c s="2" r="A2987">
        <v>44874</v>
      </c>
      <c t="str" r="B2987">
        <v/>
      </c>
    </row>
    <row r="2988">
      <c s="2" r="A2988">
        <v>44875</v>
      </c>
      <c t="str" r="B2988">
        <v/>
      </c>
    </row>
    <row r="2989">
      <c s="2" r="A2989">
        <v>44876</v>
      </c>
      <c t="str" r="B2989">
        <v/>
      </c>
    </row>
    <row r="2990">
      <c s="2" r="A2990">
        <v>44879</v>
      </c>
      <c t="str" r="B2990">
        <v/>
      </c>
    </row>
    <row r="2991">
      <c s="2" r="A2991">
        <v>44880</v>
      </c>
      <c t="str" r="B2991">
        <v/>
      </c>
    </row>
    <row r="2992">
      <c s="2" r="A2992">
        <v>44881</v>
      </c>
      <c t="str" r="B2992">
        <v/>
      </c>
    </row>
    <row r="2993">
      <c s="2" r="A2993">
        <v>44882</v>
      </c>
      <c t="str" r="B2993">
        <v/>
      </c>
    </row>
    <row r="2994">
      <c s="2" r="A2994">
        <v>44883</v>
      </c>
      <c t="str" r="B2994">
        <v/>
      </c>
    </row>
    <row r="2995">
      <c s="2" r="A2995">
        <v>44886</v>
      </c>
      <c t="str" r="B2995">
        <v/>
      </c>
    </row>
    <row r="2996">
      <c s="2" r="A2996">
        <v>44887</v>
      </c>
      <c t="str" r="B2996">
        <v/>
      </c>
    </row>
    <row r="2997">
      <c s="2" r="A2997">
        <v>44888</v>
      </c>
      <c t="str" r="B2997">
        <v/>
      </c>
    </row>
    <row r="2998">
      <c s="2" r="A2998">
        <v>44889</v>
      </c>
      <c t="str" r="B2998">
        <v/>
      </c>
    </row>
    <row r="2999">
      <c s="2" r="A2999">
        <v>44890</v>
      </c>
      <c t="str" r="B2999">
        <v/>
      </c>
    </row>
    <row r="3000">
      <c s="2" r="A3000">
        <v>44893</v>
      </c>
      <c t="str" r="B3000">
        <v/>
      </c>
    </row>
    <row r="3001">
      <c s="2" r="A3001">
        <v>44894</v>
      </c>
      <c t="str" r="B3001">
        <v/>
      </c>
    </row>
    <row r="3002">
      <c s="2" r="A3002">
        <v>44895</v>
      </c>
      <c t="str" r="B3002">
        <v/>
      </c>
    </row>
    <row r="3003">
      <c s="2" r="A3003">
        <v>44896</v>
      </c>
      <c t="str" r="B3003">
        <v/>
      </c>
    </row>
    <row r="3004">
      <c s="2" r="A3004">
        <v>44897</v>
      </c>
      <c t="str" r="B3004">
        <v/>
      </c>
    </row>
    <row r="3005">
      <c s="2" r="A3005">
        <v>44900</v>
      </c>
      <c t="str" r="B3005">
        <v/>
      </c>
    </row>
    <row r="3006">
      <c s="2" r="A3006">
        <v>44901</v>
      </c>
      <c t="str" r="B3006">
        <v/>
      </c>
    </row>
    <row r="3007">
      <c s="2" r="A3007">
        <v>44902</v>
      </c>
      <c t="str" r="B3007">
        <v/>
      </c>
    </row>
    <row r="3008">
      <c s="2" r="A3008">
        <v>44903</v>
      </c>
      <c t="str" r="B3008">
        <v/>
      </c>
    </row>
    <row r="3009">
      <c s="2" r="A3009">
        <v>44904</v>
      </c>
      <c t="str" r="B3009">
        <v/>
      </c>
    </row>
    <row r="3010">
      <c s="2" r="A3010">
        <v>44907</v>
      </c>
      <c t="str" r="B3010">
        <v/>
      </c>
    </row>
    <row r="3011">
      <c s="2" r="A3011">
        <v>44908</v>
      </c>
      <c t="str" r="B3011">
        <v/>
      </c>
    </row>
    <row r="3012">
      <c s="2" r="A3012">
        <v>44909</v>
      </c>
      <c t="str" r="B3012">
        <v/>
      </c>
    </row>
    <row r="3013">
      <c s="2" r="A3013">
        <v>44910</v>
      </c>
      <c t="str" r="B3013">
        <v/>
      </c>
    </row>
    <row r="3014">
      <c s="2" r="A3014">
        <v>44911</v>
      </c>
      <c t="str" r="B3014">
        <v/>
      </c>
    </row>
    <row r="3015">
      <c s="2" r="A3015">
        <v>44914</v>
      </c>
      <c t="str" r="B3015">
        <v/>
      </c>
    </row>
    <row r="3016">
      <c s="2" r="A3016">
        <v>44915</v>
      </c>
      <c t="str" r="B3016">
        <v/>
      </c>
    </row>
    <row r="3017">
      <c s="2" r="A3017">
        <v>44916</v>
      </c>
      <c t="str" r="B3017">
        <v/>
      </c>
    </row>
    <row r="3018">
      <c s="2" r="A3018">
        <v>44917</v>
      </c>
      <c t="str" r="B3018">
        <v/>
      </c>
    </row>
    <row r="3019">
      <c s="2" r="A3019">
        <v>44918</v>
      </c>
      <c t="str" r="B3019">
        <v/>
      </c>
    </row>
    <row r="3020">
      <c s="2" r="A3020">
        <v>44921</v>
      </c>
      <c t="str" r="B3020">
        <v/>
      </c>
    </row>
    <row r="3021">
      <c s="2" r="A3021">
        <v>44922</v>
      </c>
      <c t="str" r="B3021">
        <v/>
      </c>
    </row>
    <row r="3022">
      <c s="2" r="A3022">
        <v>44923</v>
      </c>
      <c t="str" r="B3022">
        <v/>
      </c>
    </row>
    <row r="3023">
      <c s="2" r="A3023">
        <v>44924</v>
      </c>
      <c t="str" r="B3023">
        <v/>
      </c>
    </row>
    <row r="3024">
      <c s="2" r="A3024">
        <v>44925</v>
      </c>
      <c t="str" r="B3024">
        <v/>
      </c>
    </row>
    <row r="3025">
      <c s="2" r="A3025">
        <v>44928</v>
      </c>
      <c t="str" r="B3025">
        <v/>
      </c>
    </row>
    <row r="3026">
      <c s="2" r="A3026">
        <v>44929</v>
      </c>
      <c t="str" r="B3026">
        <v/>
      </c>
    </row>
    <row r="3027">
      <c s="2" r="A3027">
        <v>44930</v>
      </c>
      <c t="str" r="B3027">
        <v/>
      </c>
    </row>
    <row r="3028">
      <c s="2" r="A3028">
        <v>44931</v>
      </c>
      <c t="str" r="B3028">
        <v/>
      </c>
    </row>
    <row r="3029">
      <c s="2" r="A3029">
        <v>44932</v>
      </c>
      <c t="str" r="B3029">
        <v/>
      </c>
    </row>
    <row r="3030">
      <c s="2" r="A3030">
        <v>44935</v>
      </c>
      <c t="str" r="B3030">
        <v/>
      </c>
    </row>
    <row r="3031">
      <c s="2" r="A3031">
        <v>44936</v>
      </c>
      <c t="str" r="B3031">
        <v/>
      </c>
    </row>
    <row r="3032">
      <c s="2" r="A3032">
        <v>44937</v>
      </c>
      <c t="str" r="B3032">
        <v/>
      </c>
    </row>
    <row r="3033">
      <c s="2" r="A3033">
        <v>44938</v>
      </c>
      <c t="str" r="B3033">
        <v/>
      </c>
    </row>
    <row r="3034">
      <c s="2" r="A3034">
        <v>44939</v>
      </c>
      <c t="str" r="B3034">
        <v/>
      </c>
    </row>
    <row r="3035">
      <c s="2" r="A3035">
        <v>44942</v>
      </c>
      <c t="str" r="B3035">
        <v/>
      </c>
    </row>
    <row r="3036">
      <c s="2" r="A3036">
        <v>44943</v>
      </c>
      <c t="str" r="B3036">
        <v/>
      </c>
    </row>
    <row r="3037">
      <c s="2" r="A3037">
        <v>44944</v>
      </c>
      <c t="str" r="B3037">
        <v/>
      </c>
    </row>
    <row r="3038">
      <c s="2" r="A3038">
        <v>44945</v>
      </c>
      <c t="str" r="B3038">
        <v/>
      </c>
    </row>
    <row r="3039">
      <c s="2" r="A3039">
        <v>44946</v>
      </c>
      <c t="str" r="B3039">
        <v/>
      </c>
    </row>
    <row r="3040">
      <c s="2" r="A3040">
        <v>44949</v>
      </c>
      <c t="str" r="B3040">
        <v/>
      </c>
    </row>
    <row r="3041">
      <c s="2" r="A3041">
        <v>44950</v>
      </c>
      <c t="str" r="B3041">
        <v/>
      </c>
    </row>
    <row r="3042">
      <c s="2" r="A3042">
        <v>44951</v>
      </c>
      <c t="str" r="B3042">
        <v/>
      </c>
    </row>
    <row r="3043">
      <c s="2" r="A3043">
        <v>44952</v>
      </c>
      <c t="str" r="B3043">
        <v/>
      </c>
    </row>
    <row r="3044">
      <c s="2" r="A3044">
        <v>44953</v>
      </c>
      <c t="str" r="B3044">
        <v/>
      </c>
    </row>
    <row r="3045">
      <c s="2" r="A3045">
        <v>44956</v>
      </c>
      <c t="str" r="B3045">
        <v/>
      </c>
    </row>
    <row r="3046">
      <c s="2" r="A3046">
        <v>44957</v>
      </c>
      <c t="str" r="B3046">
        <v/>
      </c>
    </row>
    <row r="3047">
      <c s="2" r="A3047">
        <v>44958</v>
      </c>
      <c t="str" r="B3047">
        <v/>
      </c>
    </row>
    <row r="3048">
      <c s="2" r="A3048">
        <v>44959</v>
      </c>
      <c t="str" r="B3048">
        <v/>
      </c>
    </row>
    <row r="3049">
      <c s="2" r="A3049">
        <v>44960</v>
      </c>
      <c t="str" r="B3049">
        <v/>
      </c>
    </row>
    <row r="3050">
      <c s="2" r="A3050">
        <v>44963</v>
      </c>
      <c t="str" r="B3050">
        <v/>
      </c>
    </row>
    <row r="3051">
      <c s="2" r="A3051">
        <v>44964</v>
      </c>
      <c t="str" r="B3051">
        <v/>
      </c>
    </row>
    <row r="3052">
      <c s="2" r="A3052">
        <v>44965</v>
      </c>
      <c t="str" r="B3052">
        <v/>
      </c>
    </row>
    <row r="3053">
      <c s="2" r="A3053">
        <v>44966</v>
      </c>
      <c t="str" r="B3053">
        <v/>
      </c>
    </row>
    <row r="3054">
      <c s="2" r="A3054">
        <v>44967</v>
      </c>
      <c t="str" r="B3054">
        <v/>
      </c>
    </row>
    <row r="3055">
      <c s="2" r="A3055">
        <v>44970</v>
      </c>
      <c t="str" r="B3055">
        <v/>
      </c>
    </row>
    <row r="3056">
      <c s="2" r="A3056">
        <v>44971</v>
      </c>
      <c t="str" r="B3056">
        <v/>
      </c>
    </row>
    <row r="3057">
      <c s="2" r="A3057">
        <v>44972</v>
      </c>
      <c t="str" r="B3057">
        <v/>
      </c>
    </row>
    <row r="3058">
      <c s="2" r="A3058">
        <v>44973</v>
      </c>
      <c t="str" r="B3058">
        <v/>
      </c>
    </row>
    <row r="3059">
      <c s="2" r="A3059">
        <v>44974</v>
      </c>
      <c t="str" r="B3059">
        <v/>
      </c>
    </row>
    <row r="3060">
      <c s="2" r="A3060">
        <v>44977</v>
      </c>
      <c t="str" r="B3060">
        <v/>
      </c>
    </row>
    <row r="3061">
      <c s="2" r="A3061">
        <v>44978</v>
      </c>
      <c t="str" r="B3061">
        <v/>
      </c>
    </row>
    <row r="3062">
      <c s="2" r="A3062">
        <v>44979</v>
      </c>
      <c t="str" r="B3062">
        <v/>
      </c>
    </row>
    <row r="3063">
      <c s="2" r="A3063">
        <v>44980</v>
      </c>
      <c t="str" r="B3063">
        <v/>
      </c>
    </row>
    <row r="3064">
      <c s="2" r="A3064">
        <v>44981</v>
      </c>
      <c t="str" r="B3064">
        <v/>
      </c>
    </row>
    <row r="3065">
      <c s="2" r="A3065">
        <v>44984</v>
      </c>
      <c t="str" r="B3065">
        <v/>
      </c>
    </row>
    <row r="3066">
      <c s="2" r="A3066">
        <v>44985</v>
      </c>
      <c t="str" r="B3066">
        <v/>
      </c>
    </row>
    <row r="3067">
      <c s="2" r="A3067">
        <v>44986</v>
      </c>
      <c t="str" r="B3067">
        <v/>
      </c>
    </row>
    <row r="3068">
      <c s="2" r="A3068">
        <v>44987</v>
      </c>
      <c t="str" r="B3068">
        <v/>
      </c>
    </row>
    <row r="3069">
      <c s="2" r="A3069">
        <v>44988</v>
      </c>
      <c t="str" r="B3069">
        <v/>
      </c>
    </row>
    <row r="3070">
      <c s="2" r="A3070">
        <v>44991</v>
      </c>
      <c t="str" r="B3070">
        <v/>
      </c>
    </row>
    <row r="3071">
      <c s="2" r="A3071">
        <v>44992</v>
      </c>
      <c t="str" r="B3071">
        <v/>
      </c>
    </row>
    <row r="3072">
      <c s="2" r="A3072">
        <v>44993</v>
      </c>
      <c t="str" r="B3072">
        <v/>
      </c>
    </row>
    <row r="3073">
      <c s="2" r="A3073">
        <v>44994</v>
      </c>
      <c t="str" r="B3073">
        <v/>
      </c>
    </row>
    <row r="3074">
      <c s="2" r="A3074">
        <v>44995</v>
      </c>
      <c t="str" r="B3074">
        <v/>
      </c>
    </row>
    <row r="3075">
      <c s="2" r="A3075">
        <v>44998</v>
      </c>
      <c t="str" r="B3075">
        <v/>
      </c>
    </row>
    <row r="3076">
      <c s="2" r="A3076">
        <v>44999</v>
      </c>
      <c t="str" r="B3076">
        <v/>
      </c>
    </row>
    <row r="3077">
      <c s="2" r="A3077">
        <v>45000</v>
      </c>
      <c t="str" r="B3077">
        <v/>
      </c>
    </row>
    <row r="3078">
      <c s="2" r="A3078">
        <v>45001</v>
      </c>
      <c t="str" r="B3078">
        <v/>
      </c>
    </row>
    <row r="3079">
      <c s="2" r="A3079">
        <v>45002</v>
      </c>
      <c t="str" r="B3079">
        <v/>
      </c>
    </row>
    <row r="3080">
      <c s="2" r="A3080">
        <v>45005</v>
      </c>
      <c t="str" r="B3080">
        <v/>
      </c>
    </row>
    <row r="3081">
      <c s="2" r="A3081">
        <v>45006</v>
      </c>
      <c t="str" r="B3081">
        <v/>
      </c>
    </row>
    <row r="3082">
      <c s="2" r="A3082">
        <v>45007</v>
      </c>
      <c t="str" r="B3082">
        <v/>
      </c>
    </row>
    <row r="3083">
      <c s="2" r="A3083">
        <v>45008</v>
      </c>
      <c t="str" r="B3083">
        <v/>
      </c>
    </row>
    <row r="3084">
      <c s="2" r="A3084">
        <v>45009</v>
      </c>
      <c t="str" r="B3084">
        <v/>
      </c>
    </row>
    <row r="3085">
      <c s="2" r="A3085">
        <v>45012</v>
      </c>
      <c t="str" r="B3085">
        <v/>
      </c>
    </row>
    <row r="3086">
      <c s="2" r="A3086">
        <v>45013</v>
      </c>
      <c t="str" r="B3086">
        <v/>
      </c>
    </row>
    <row r="3087">
      <c s="2" r="A3087">
        <v>45014</v>
      </c>
      <c t="str" r="B3087">
        <v/>
      </c>
    </row>
    <row r="3088">
      <c s="2" r="A3088">
        <v>45015</v>
      </c>
      <c t="str" r="B3088">
        <v/>
      </c>
    </row>
    <row r="3089">
      <c s="2" r="A3089">
        <v>45016</v>
      </c>
      <c t="str" r="B3089">
        <v/>
      </c>
    </row>
    <row r="3090">
      <c s="2" r="A3090">
        <v>45019</v>
      </c>
      <c t="str" r="B3090">
        <v/>
      </c>
    </row>
    <row r="3091">
      <c s="2" r="A3091">
        <v>45020</v>
      </c>
      <c t="str" r="B3091">
        <v/>
      </c>
    </row>
    <row r="3092">
      <c s="2" r="A3092">
        <v>45021</v>
      </c>
      <c t="str" r="B3092">
        <v/>
      </c>
    </row>
    <row r="3093">
      <c s="2" r="A3093">
        <v>45022</v>
      </c>
      <c t="str" r="B3093">
        <v/>
      </c>
    </row>
    <row r="3094">
      <c s="2" r="A3094">
        <v>45023</v>
      </c>
      <c t="str" r="B3094">
        <v/>
      </c>
    </row>
    <row r="3095">
      <c s="2" r="A3095">
        <v>45026</v>
      </c>
      <c t="str" r="B3095">
        <v/>
      </c>
    </row>
    <row r="3096">
      <c s="2" r="A3096">
        <v>45027</v>
      </c>
      <c t="str" r="B3096">
        <v/>
      </c>
    </row>
    <row r="3097">
      <c s="2" r="A3097">
        <v>45028</v>
      </c>
      <c t="str" r="B3097">
        <v/>
      </c>
    </row>
    <row r="3098">
      <c s="2" r="A3098">
        <v>45029</v>
      </c>
      <c t="str" r="B3098">
        <v/>
      </c>
    </row>
    <row r="3099">
      <c s="2" r="A3099">
        <v>45030</v>
      </c>
      <c t="str" r="B3099">
        <v/>
      </c>
    </row>
    <row r="3100">
      <c s="2" r="A3100">
        <v>45033</v>
      </c>
      <c t="str" r="B3100">
        <v/>
      </c>
    </row>
    <row r="3101">
      <c s="2" r="A3101">
        <v>45034</v>
      </c>
      <c t="str" r="B3101">
        <v/>
      </c>
    </row>
    <row r="3102">
      <c s="2" r="A3102">
        <v>45035</v>
      </c>
      <c t="str" r="B3102">
        <v/>
      </c>
    </row>
    <row r="3103">
      <c s="2" r="A3103">
        <v>45036</v>
      </c>
      <c t="str" r="B3103">
        <v/>
      </c>
    </row>
    <row r="3104">
      <c s="2" r="A3104">
        <v>45037</v>
      </c>
      <c t="str" r="B3104">
        <v/>
      </c>
    </row>
    <row r="3105">
      <c s="2" r="A3105">
        <v>45040</v>
      </c>
      <c t="str" r="B3105">
        <v/>
      </c>
    </row>
    <row r="3106">
      <c s="2" r="A3106">
        <v>45041</v>
      </c>
      <c t="str" r="B3106">
        <v/>
      </c>
    </row>
    <row r="3107">
      <c s="2" r="A3107">
        <v>45042</v>
      </c>
      <c t="str" r="B3107">
        <v/>
      </c>
    </row>
    <row r="3108">
      <c s="2" r="A3108">
        <v>45043</v>
      </c>
      <c t="str" r="B3108">
        <v/>
      </c>
    </row>
    <row r="3109">
      <c s="2" r="A3109">
        <v>45044</v>
      </c>
      <c t="str" r="B3109">
        <v/>
      </c>
    </row>
    <row r="3110">
      <c s="2" r="A3110">
        <v>45047</v>
      </c>
      <c t="str" r="B3110">
        <v/>
      </c>
    </row>
    <row r="3111">
      <c s="2" r="A3111">
        <v>45048</v>
      </c>
      <c t="str" r="B3111">
        <v/>
      </c>
    </row>
    <row r="3112">
      <c s="2" r="A3112">
        <v>45049</v>
      </c>
      <c t="str" r="B3112">
        <v/>
      </c>
    </row>
    <row r="3113">
      <c s="2" r="A3113">
        <v>45050</v>
      </c>
      <c t="str" r="B3113">
        <v/>
      </c>
    </row>
    <row r="3114">
      <c s="2" r="A3114">
        <v>45051</v>
      </c>
      <c t="str" r="B3114">
        <v/>
      </c>
    </row>
    <row r="3115">
      <c s="2" r="A3115">
        <v>45054</v>
      </c>
      <c t="str" r="B3115">
        <v/>
      </c>
    </row>
    <row r="3116">
      <c s="2" r="A3116">
        <v>45055</v>
      </c>
      <c t="str" r="B3116">
        <v/>
      </c>
    </row>
    <row r="3117">
      <c s="2" r="A3117">
        <v>45056</v>
      </c>
      <c t="str" r="B3117">
        <v/>
      </c>
    </row>
    <row r="3118">
      <c s="2" r="A3118">
        <v>45057</v>
      </c>
      <c t="str" r="B3118">
        <v/>
      </c>
    </row>
    <row r="3119">
      <c s="2" r="A3119">
        <v>45058</v>
      </c>
      <c t="str" r="B3119">
        <v/>
      </c>
    </row>
    <row r="3120">
      <c s="2" r="A3120">
        <v>45061</v>
      </c>
      <c t="str" r="B3120">
        <v/>
      </c>
    </row>
    <row r="3121">
      <c s="2" r="A3121">
        <v>45062</v>
      </c>
      <c t="str" r="B3121">
        <v/>
      </c>
    </row>
    <row r="3122">
      <c s="2" r="A3122">
        <v>45063</v>
      </c>
      <c t="str" r="B3122">
        <v/>
      </c>
    </row>
    <row r="3123">
      <c s="2" r="A3123">
        <v>45064</v>
      </c>
      <c t="str" r="B3123">
        <v/>
      </c>
    </row>
    <row r="3124">
      <c s="2" r="A3124">
        <v>45065</v>
      </c>
      <c t="str" r="B3124">
        <v/>
      </c>
    </row>
    <row r="3125">
      <c s="2" r="A3125">
        <v>45068</v>
      </c>
      <c t="str" r="B3125">
        <v/>
      </c>
    </row>
    <row r="3126">
      <c s="2" r="A3126">
        <v>45069</v>
      </c>
      <c t="str" r="B3126">
        <v/>
      </c>
    </row>
    <row r="3127">
      <c s="2" r="A3127">
        <v>45070</v>
      </c>
      <c t="str" r="B3127">
        <v/>
      </c>
    </row>
    <row r="3128">
      <c s="2" r="A3128">
        <v>45071</v>
      </c>
      <c t="str" r="B3128">
        <v/>
      </c>
    </row>
    <row r="3129">
      <c s="2" r="A3129">
        <v>45072</v>
      </c>
      <c t="str" r="B3129">
        <v/>
      </c>
    </row>
    <row r="3130">
      <c s="2" r="A3130">
        <v>45075</v>
      </c>
      <c t="str" r="B3130">
        <v/>
      </c>
    </row>
    <row r="3131">
      <c s="2" r="A3131">
        <v>45076</v>
      </c>
      <c t="str" r="B3131">
        <v/>
      </c>
    </row>
    <row r="3132">
      <c s="2" r="A3132">
        <v>45077</v>
      </c>
      <c t="str" r="B3132">
        <v/>
      </c>
    </row>
    <row r="3133">
      <c s="2" r="A3133">
        <v>45078</v>
      </c>
      <c t="str" r="B3133">
        <v/>
      </c>
    </row>
    <row r="3134">
      <c s="2" r="A3134">
        <v>45079</v>
      </c>
      <c t="str" r="B3134">
        <v/>
      </c>
    </row>
    <row r="3135">
      <c s="2" r="A3135">
        <v>45082</v>
      </c>
      <c t="str" r="B3135">
        <v/>
      </c>
    </row>
    <row r="3136">
      <c s="2" r="A3136">
        <v>45083</v>
      </c>
      <c t="str" r="B3136">
        <v/>
      </c>
    </row>
    <row r="3137">
      <c s="2" r="A3137">
        <v>45084</v>
      </c>
      <c t="str" r="B3137">
        <v/>
      </c>
    </row>
    <row r="3138">
      <c s="2" r="A3138">
        <v>45085</v>
      </c>
      <c t="str" r="B3138">
        <v/>
      </c>
    </row>
    <row r="3139">
      <c s="2" r="A3139">
        <v>45086</v>
      </c>
      <c t="str" r="B3139">
        <v/>
      </c>
    </row>
    <row r="3140">
      <c s="2" r="A3140">
        <v>45089</v>
      </c>
      <c t="str" r="B3140">
        <v/>
      </c>
    </row>
    <row r="3141">
      <c s="2" r="A3141">
        <v>45090</v>
      </c>
      <c t="str" r="B3141">
        <v/>
      </c>
    </row>
    <row r="3142">
      <c s="2" r="A3142">
        <v>45091</v>
      </c>
      <c t="str" r="B3142">
        <v/>
      </c>
    </row>
    <row r="3143">
      <c s="2" r="A3143">
        <v>45092</v>
      </c>
      <c t="str" r="B3143">
        <v/>
      </c>
    </row>
    <row r="3144">
      <c s="2" r="A3144">
        <v>45093</v>
      </c>
      <c t="str" r="B3144">
        <v/>
      </c>
    </row>
    <row r="3145">
      <c s="2" r="A3145">
        <v>45096</v>
      </c>
      <c t="str" r="B3145">
        <v/>
      </c>
    </row>
    <row r="3146">
      <c s="2" r="A3146">
        <v>45097</v>
      </c>
      <c t="str" r="B3146">
        <v/>
      </c>
    </row>
    <row r="3147">
      <c s="2" r="A3147">
        <v>45098</v>
      </c>
      <c t="str" r="B3147">
        <v/>
      </c>
    </row>
    <row r="3148">
      <c s="2" r="A3148">
        <v>45099</v>
      </c>
      <c t="str" r="B3148">
        <v/>
      </c>
    </row>
    <row r="3149">
      <c s="2" r="A3149">
        <v>45100</v>
      </c>
      <c t="str" r="B3149">
        <v/>
      </c>
    </row>
    <row r="3150">
      <c s="2" r="A3150">
        <v>45103</v>
      </c>
      <c t="str" r="B3150">
        <v/>
      </c>
    </row>
    <row r="3151">
      <c s="2" r="A3151">
        <v>45104</v>
      </c>
      <c t="str" r="B3151">
        <v/>
      </c>
    </row>
    <row r="3152">
      <c s="2" r="A3152">
        <v>45105</v>
      </c>
      <c t="str" r="B3152">
        <v/>
      </c>
    </row>
    <row r="3153">
      <c s="2" r="A3153">
        <v>45106</v>
      </c>
      <c t="str" r="B3153">
        <v/>
      </c>
    </row>
    <row r="3154">
      <c s="2" r="A3154">
        <v>45107</v>
      </c>
      <c t="str" r="B3154">
        <v/>
      </c>
    </row>
    <row r="3155">
      <c s="2" r="A3155">
        <v>45110</v>
      </c>
      <c t="str" r="B3155">
        <v/>
      </c>
    </row>
    <row r="3156">
      <c s="2" r="A3156">
        <v>45111</v>
      </c>
      <c t="str" r="B3156">
        <v/>
      </c>
    </row>
    <row r="3157">
      <c s="2" r="A3157">
        <v>45112</v>
      </c>
      <c t="str" r="B3157">
        <v/>
      </c>
    </row>
    <row r="3158">
      <c s="2" r="A3158">
        <v>45113</v>
      </c>
      <c t="str" r="B3158">
        <v/>
      </c>
    </row>
    <row r="3159">
      <c s="2" r="A3159">
        <v>45114</v>
      </c>
      <c t="str" r="B3159">
        <v/>
      </c>
    </row>
    <row r="3160">
      <c s="2" r="A3160">
        <v>45117</v>
      </c>
      <c t="str" r="B3160">
        <v/>
      </c>
    </row>
    <row r="3161">
      <c s="2" r="A3161">
        <v>45118</v>
      </c>
      <c t="str" r="B3161">
        <v/>
      </c>
    </row>
    <row r="3162">
      <c s="2" r="A3162">
        <v>45119</v>
      </c>
      <c t="str" r="B3162">
        <v/>
      </c>
    </row>
    <row r="3163">
      <c s="2" r="A3163">
        <v>45120</v>
      </c>
      <c t="str" r="B3163">
        <v/>
      </c>
    </row>
    <row r="3164">
      <c s="2" r="A3164">
        <v>45121</v>
      </c>
      <c t="str" r="B3164">
        <v/>
      </c>
    </row>
    <row r="3165">
      <c s="2" r="A3165">
        <v>45124</v>
      </c>
      <c t="str" r="B3165">
        <v/>
      </c>
    </row>
    <row r="3166">
      <c s="2" r="A3166">
        <v>45125</v>
      </c>
      <c t="str" r="B3166">
        <v/>
      </c>
    </row>
    <row r="3167">
      <c s="2" r="A3167">
        <v>45126</v>
      </c>
      <c t="str" r="B3167">
        <v/>
      </c>
    </row>
    <row r="3168">
      <c s="2" r="A3168">
        <v>45127</v>
      </c>
      <c t="str" r="B3168">
        <v/>
      </c>
    </row>
    <row r="3169">
      <c s="2" r="A3169">
        <v>45128</v>
      </c>
      <c t="str" r="B3169">
        <v/>
      </c>
    </row>
    <row r="3170">
      <c s="2" r="A3170">
        <v>45131</v>
      </c>
      <c t="str" r="B3170">
        <v/>
      </c>
    </row>
    <row r="3171">
      <c s="2" r="A3171">
        <v>45132</v>
      </c>
      <c t="str" r="B3171">
        <v/>
      </c>
    </row>
    <row r="3172">
      <c s="2" r="A3172">
        <v>45133</v>
      </c>
      <c t="str" r="B3172">
        <v/>
      </c>
    </row>
    <row r="3173">
      <c s="2" r="A3173">
        <v>45134</v>
      </c>
      <c t="str" r="B3173">
        <v/>
      </c>
    </row>
    <row r="3174">
      <c s="2" r="A3174">
        <v>45135</v>
      </c>
      <c t="str" r="B3174">
        <v/>
      </c>
    </row>
    <row r="3175">
      <c s="2" r="A3175">
        <v>45138</v>
      </c>
      <c t="str" r="B3175">
        <v/>
      </c>
    </row>
    <row r="3176">
      <c s="2" r="A3176">
        <v>45139</v>
      </c>
      <c t="str" r="B3176">
        <v/>
      </c>
    </row>
    <row r="3177">
      <c s="2" r="A3177">
        <v>45140</v>
      </c>
      <c t="str" r="B3177">
        <v/>
      </c>
    </row>
    <row r="3178">
      <c s="2" r="A3178">
        <v>45141</v>
      </c>
      <c t="str" r="B3178">
        <v/>
      </c>
    </row>
    <row r="3179">
      <c s="2" r="A3179">
        <v>45142</v>
      </c>
      <c t="str" r="B3179">
        <v/>
      </c>
    </row>
    <row r="3180">
      <c s="2" r="A3180">
        <v>45145</v>
      </c>
      <c t="str" r="B3180">
        <v/>
      </c>
    </row>
    <row r="3181">
      <c s="2" r="A3181">
        <v>45146</v>
      </c>
      <c t="str" r="B3181">
        <v/>
      </c>
    </row>
    <row r="3182">
      <c s="2" r="A3182">
        <v>45147</v>
      </c>
      <c t="str" r="B3182">
        <v/>
      </c>
    </row>
    <row r="3183">
      <c s="2" r="A3183">
        <v>45148</v>
      </c>
      <c t="str" r="B3183">
        <v/>
      </c>
    </row>
    <row r="3184">
      <c s="2" r="A3184">
        <v>45149</v>
      </c>
      <c t="str" r="B3184">
        <v/>
      </c>
    </row>
    <row r="3185">
      <c s="2" r="A3185">
        <v>45152</v>
      </c>
      <c t="str" r="B3185">
        <v/>
      </c>
    </row>
    <row r="3186">
      <c s="2" r="A3186">
        <v>45153</v>
      </c>
      <c t="str" r="B3186">
        <v/>
      </c>
    </row>
    <row r="3187">
      <c s="2" r="A3187">
        <v>45154</v>
      </c>
      <c t="str" r="B3187">
        <v/>
      </c>
    </row>
    <row r="3188">
      <c s="2" r="A3188">
        <v>45155</v>
      </c>
      <c t="str" r="B3188">
        <v/>
      </c>
    </row>
    <row r="3189">
      <c s="2" r="A3189">
        <v>45156</v>
      </c>
      <c t="str" r="B3189">
        <v/>
      </c>
    </row>
    <row r="3190">
      <c s="2" r="A3190">
        <v>45159</v>
      </c>
      <c t="str" r="B3190">
        <v/>
      </c>
    </row>
    <row r="3191">
      <c s="2" r="A3191">
        <v>45160</v>
      </c>
      <c t="str" r="B3191">
        <v/>
      </c>
    </row>
    <row r="3192">
      <c s="2" r="A3192">
        <v>45161</v>
      </c>
      <c t="str" r="B3192">
        <v/>
      </c>
    </row>
    <row r="3193">
      <c s="2" r="A3193">
        <v>45162</v>
      </c>
      <c t="str" r="B3193">
        <v/>
      </c>
    </row>
    <row r="3194">
      <c s="2" r="A3194">
        <v>45163</v>
      </c>
      <c t="str" r="B3194">
        <v/>
      </c>
    </row>
    <row r="3195">
      <c s="2" r="A3195">
        <v>45166</v>
      </c>
      <c t="str" r="B3195">
        <v/>
      </c>
    </row>
    <row r="3196">
      <c s="2" r="A3196">
        <v>45167</v>
      </c>
      <c t="str" r="B3196">
        <v/>
      </c>
    </row>
    <row r="3197">
      <c s="2" r="A3197">
        <v>45168</v>
      </c>
      <c t="str" r="B3197">
        <v/>
      </c>
    </row>
    <row r="3198">
      <c s="2" r="A3198">
        <v>45169</v>
      </c>
      <c t="str" r="B3198">
        <v/>
      </c>
    </row>
    <row r="3199">
      <c s="2" r="A3199">
        <v>45170</v>
      </c>
      <c t="str" r="B3199">
        <v/>
      </c>
    </row>
    <row r="3200">
      <c s="2" r="A3200">
        <v>45173</v>
      </c>
      <c t="str" r="B3200">
        <v/>
      </c>
    </row>
    <row r="3201">
      <c s="2" r="A3201">
        <v>45174</v>
      </c>
      <c t="str" r="B3201">
        <v/>
      </c>
    </row>
    <row r="3202">
      <c s="2" r="A3202">
        <v>45175</v>
      </c>
      <c t="str" r="B3202">
        <v/>
      </c>
    </row>
    <row r="3203">
      <c s="2" r="A3203">
        <v>45176</v>
      </c>
      <c t="str" r="B3203">
        <v/>
      </c>
    </row>
    <row r="3204">
      <c s="2" r="A3204">
        <v>45177</v>
      </c>
      <c t="str" r="B3204">
        <v/>
      </c>
    </row>
    <row r="3205">
      <c s="2" r="A3205">
        <v>45180</v>
      </c>
      <c t="str" r="B3205">
        <v/>
      </c>
    </row>
    <row r="3206">
      <c s="2" r="A3206">
        <v>45181</v>
      </c>
      <c t="str" r="B3206">
        <v/>
      </c>
    </row>
    <row r="3207">
      <c s="2" r="A3207">
        <v>45182</v>
      </c>
      <c t="str" r="B3207">
        <v/>
      </c>
    </row>
    <row r="3208">
      <c s="2" r="A3208">
        <v>45183</v>
      </c>
      <c t="str" r="B3208">
        <v/>
      </c>
    </row>
    <row r="3209">
      <c s="2" r="A3209">
        <v>45184</v>
      </c>
      <c t="str" r="B3209">
        <v/>
      </c>
    </row>
    <row r="3210">
      <c s="2" r="A3210">
        <v>45187</v>
      </c>
      <c t="str" r="B3210">
        <v/>
      </c>
    </row>
    <row r="3211">
      <c s="2" r="A3211">
        <v>45188</v>
      </c>
      <c t="str" r="B3211">
        <v/>
      </c>
    </row>
    <row r="3212">
      <c s="2" r="A3212">
        <v>45189</v>
      </c>
      <c t="str" r="B3212">
        <v/>
      </c>
    </row>
    <row r="3213">
      <c s="2" r="A3213">
        <v>45190</v>
      </c>
      <c t="str" r="B3213">
        <v/>
      </c>
    </row>
    <row r="3214">
      <c s="2" r="A3214">
        <v>45191</v>
      </c>
      <c t="str" r="B3214">
        <v/>
      </c>
    </row>
    <row r="3215">
      <c s="2" r="A3215">
        <v>45194</v>
      </c>
      <c t="str" r="B3215">
        <v/>
      </c>
    </row>
    <row r="3216">
      <c s="2" r="A3216">
        <v>45195</v>
      </c>
      <c t="str" r="B3216">
        <v/>
      </c>
    </row>
    <row r="3217">
      <c s="2" r="A3217">
        <v>45196</v>
      </c>
      <c t="str" r="B3217">
        <v/>
      </c>
    </row>
    <row r="3218">
      <c s="2" r="A3218">
        <v>45197</v>
      </c>
      <c t="str" r="B3218">
        <v/>
      </c>
    </row>
    <row r="3219">
      <c s="2" r="A3219">
        <v>45198</v>
      </c>
      <c t="str" r="B3219">
        <v/>
      </c>
    </row>
    <row r="3220">
      <c s="2" r="A3220">
        <v>45201</v>
      </c>
      <c t="str" r="B3220">
        <v/>
      </c>
    </row>
    <row r="3221">
      <c s="2" r="A3221">
        <v>45202</v>
      </c>
      <c t="str" r="B3221">
        <v/>
      </c>
    </row>
    <row r="3222">
      <c s="2" r="A3222">
        <v>45203</v>
      </c>
      <c t="str" r="B3222">
        <v/>
      </c>
    </row>
    <row r="3223">
      <c s="2" r="A3223">
        <v>45204</v>
      </c>
      <c t="str" r="B3223">
        <v/>
      </c>
    </row>
    <row r="3224">
      <c s="2" r="A3224">
        <v>45205</v>
      </c>
      <c t="str" r="B3224">
        <v/>
      </c>
    </row>
    <row r="3225">
      <c s="2" r="A3225">
        <v>45208</v>
      </c>
      <c t="str" r="B3225">
        <v/>
      </c>
    </row>
    <row r="3226">
      <c s="2" r="A3226">
        <v>45209</v>
      </c>
      <c t="str" r="B3226">
        <v/>
      </c>
    </row>
    <row r="3227">
      <c s="2" r="A3227">
        <v>45210</v>
      </c>
      <c t="str" r="B3227">
        <v/>
      </c>
    </row>
    <row r="3228">
      <c s="2" r="A3228">
        <v>45211</v>
      </c>
      <c t="str" r="B3228">
        <v/>
      </c>
    </row>
    <row r="3229">
      <c s="2" r="A3229">
        <v>45212</v>
      </c>
      <c t="str" r="B3229">
        <v/>
      </c>
    </row>
    <row r="3230">
      <c s="2" r="A3230">
        <v>45215</v>
      </c>
      <c t="str" r="B3230">
        <v/>
      </c>
    </row>
    <row r="3231">
      <c s="2" r="A3231">
        <v>45216</v>
      </c>
      <c t="str" r="B3231">
        <v/>
      </c>
    </row>
    <row r="3232">
      <c s="2" r="A3232">
        <v>45217</v>
      </c>
      <c t="str" r="B3232">
        <v/>
      </c>
    </row>
    <row r="3233">
      <c s="2" r="A3233">
        <v>45218</v>
      </c>
      <c t="str" r="B3233">
        <v/>
      </c>
    </row>
    <row r="3234">
      <c s="2" r="A3234">
        <v>45219</v>
      </c>
      <c t="str" r="B3234">
        <v/>
      </c>
    </row>
    <row r="3235">
      <c s="2" r="A3235">
        <v>45222</v>
      </c>
      <c t="str" r="B3235">
        <v/>
      </c>
    </row>
    <row r="3236">
      <c s="2" r="A3236">
        <v>45223</v>
      </c>
      <c t="str" r="B3236">
        <v/>
      </c>
    </row>
    <row r="3237">
      <c s="2" r="A3237">
        <v>45224</v>
      </c>
      <c t="str" r="B3237">
        <v/>
      </c>
    </row>
    <row r="3238">
      <c s="2" r="A3238">
        <v>45225</v>
      </c>
      <c t="str" r="B3238">
        <v/>
      </c>
    </row>
    <row r="3239">
      <c s="2" r="A3239">
        <v>45226</v>
      </c>
      <c t="str" r="B3239">
        <v/>
      </c>
    </row>
    <row r="3240">
      <c s="2" r="A3240">
        <v>45229</v>
      </c>
      <c t="str" r="B3240">
        <v/>
      </c>
    </row>
    <row r="3241">
      <c s="2" r="A3241">
        <v>45230</v>
      </c>
      <c t="str" r="B3241">
        <v/>
      </c>
    </row>
    <row r="3242">
      <c s="2" r="A3242">
        <v>45231</v>
      </c>
      <c t="str" r="B3242">
        <v/>
      </c>
    </row>
    <row r="3243">
      <c s="2" r="A3243">
        <v>45232</v>
      </c>
      <c t="str" r="B3243">
        <v/>
      </c>
    </row>
    <row r="3244">
      <c s="2" r="A3244">
        <v>45233</v>
      </c>
      <c t="str" r="B3244">
        <v/>
      </c>
    </row>
    <row r="3245">
      <c s="2" r="A3245">
        <v>45236</v>
      </c>
      <c t="str" r="B3245">
        <v/>
      </c>
    </row>
    <row r="3246">
      <c s="2" r="A3246">
        <v>45237</v>
      </c>
      <c t="str" r="B3246">
        <v/>
      </c>
    </row>
    <row r="3247">
      <c s="2" r="A3247">
        <v>45238</v>
      </c>
      <c t="str" r="B3247">
        <v/>
      </c>
    </row>
    <row r="3248">
      <c s="2" r="A3248">
        <v>45239</v>
      </c>
      <c t="str" r="B3248">
        <v/>
      </c>
    </row>
    <row r="3249">
      <c s="2" r="A3249">
        <v>45240</v>
      </c>
      <c t="str" r="B3249">
        <v/>
      </c>
    </row>
    <row r="3250">
      <c s="2" r="A3250">
        <v>45243</v>
      </c>
      <c t="str" r="B3250">
        <v/>
      </c>
    </row>
    <row r="3251">
      <c s="2" r="A3251">
        <v>45244</v>
      </c>
      <c t="str" r="B3251">
        <v/>
      </c>
    </row>
    <row r="3252">
      <c s="2" r="A3252">
        <v>45245</v>
      </c>
      <c t="str" r="B3252">
        <v/>
      </c>
    </row>
    <row r="3253">
      <c s="2" r="A3253">
        <v>45246</v>
      </c>
      <c t="str" r="B3253">
        <v/>
      </c>
    </row>
    <row r="3254">
      <c s="2" r="A3254">
        <v>45247</v>
      </c>
      <c t="str" r="B3254">
        <v/>
      </c>
    </row>
    <row r="3255">
      <c s="2" r="A3255">
        <v>45250</v>
      </c>
      <c t="str" r="B3255">
        <v/>
      </c>
    </row>
    <row r="3256">
      <c s="2" r="A3256">
        <v>45251</v>
      </c>
      <c t="str" r="B3256">
        <v/>
      </c>
    </row>
    <row r="3257">
      <c s="2" r="A3257">
        <v>45252</v>
      </c>
      <c t="str" r="B3257">
        <v/>
      </c>
    </row>
    <row r="3258">
      <c s="2" r="A3258">
        <v>45253</v>
      </c>
      <c t="str" r="B3258">
        <v/>
      </c>
    </row>
    <row r="3259">
      <c s="2" r="A3259">
        <v>45254</v>
      </c>
      <c t="str" r="B3259">
        <v/>
      </c>
    </row>
    <row r="3260">
      <c s="2" r="A3260">
        <v>45257</v>
      </c>
      <c t="str" r="B3260">
        <v/>
      </c>
    </row>
    <row r="3261">
      <c s="2" r="A3261">
        <v>45258</v>
      </c>
      <c t="str" r="B3261">
        <v/>
      </c>
    </row>
    <row r="3262">
      <c s="2" r="A3262">
        <v>45259</v>
      </c>
      <c t="str" r="B3262">
        <v/>
      </c>
    </row>
    <row r="3263">
      <c s="2" r="A3263">
        <v>45260</v>
      </c>
      <c t="str" r="B3263">
        <v/>
      </c>
    </row>
    <row r="3264">
      <c s="2" r="A3264">
        <v>45261</v>
      </c>
      <c t="str" r="B3264">
        <v/>
      </c>
    </row>
    <row r="3265">
      <c s="2" r="A3265">
        <v>45264</v>
      </c>
      <c t="str" r="B3265">
        <v/>
      </c>
    </row>
    <row r="3266">
      <c s="2" r="A3266">
        <v>45265</v>
      </c>
      <c t="str" r="B3266">
        <v/>
      </c>
    </row>
    <row r="3267">
      <c s="2" r="A3267">
        <v>45266</v>
      </c>
      <c t="str" r="B3267">
        <v/>
      </c>
    </row>
    <row r="3268">
      <c s="2" r="A3268">
        <v>45267</v>
      </c>
      <c t="str" r="B3268">
        <v/>
      </c>
    </row>
    <row r="3269">
      <c s="2" r="A3269">
        <v>45268</v>
      </c>
      <c t="str" r="B3269">
        <v/>
      </c>
    </row>
    <row r="3270">
      <c s="2" r="A3270">
        <v>45271</v>
      </c>
      <c t="str" r="B3270">
        <v/>
      </c>
    </row>
    <row r="3271">
      <c s="2" r="A3271">
        <v>45272</v>
      </c>
      <c t="str" r="B3271">
        <v/>
      </c>
    </row>
    <row r="3272">
      <c s="2" r="A3272">
        <v>45273</v>
      </c>
      <c t="str" r="B3272">
        <v/>
      </c>
    </row>
    <row r="3273">
      <c s="2" r="A3273">
        <v>45274</v>
      </c>
      <c t="str" r="B3273">
        <v/>
      </c>
    </row>
    <row r="3274">
      <c s="2" r="A3274">
        <v>45275</v>
      </c>
      <c t="str" r="B3274">
        <v/>
      </c>
    </row>
    <row r="3275">
      <c s="2" r="A3275">
        <v>45278</v>
      </c>
      <c t="str" r="B3275">
        <v/>
      </c>
    </row>
    <row r="3276">
      <c s="2" r="A3276">
        <v>45279</v>
      </c>
      <c t="str" r="B3276">
        <v/>
      </c>
    </row>
    <row r="3277">
      <c s="2" r="A3277">
        <v>45280</v>
      </c>
      <c t="str" r="B3277">
        <v/>
      </c>
    </row>
    <row r="3278">
      <c s="2" r="A3278">
        <v>45281</v>
      </c>
      <c t="str" r="B3278">
        <v/>
      </c>
    </row>
    <row r="3279">
      <c s="2" r="A3279">
        <v>45282</v>
      </c>
      <c t="str" r="B3279">
        <v/>
      </c>
    </row>
    <row r="3280">
      <c s="2" r="A3280">
        <v>45285</v>
      </c>
      <c t="str" r="B3280">
        <v/>
      </c>
    </row>
    <row r="3281">
      <c s="2" r="A3281">
        <v>45286</v>
      </c>
      <c t="str" r="B3281">
        <v/>
      </c>
    </row>
    <row r="3282">
      <c s="2" r="A3282">
        <v>45287</v>
      </c>
      <c t="str" r="B3282">
        <v/>
      </c>
    </row>
    <row r="3283">
      <c s="2" r="A3283">
        <v>45288</v>
      </c>
      <c t="str" r="B3283">
        <v/>
      </c>
    </row>
    <row r="3284">
      <c s="2" r="A3284">
        <v>45289</v>
      </c>
      <c t="str" r="B3284">
        <v/>
      </c>
    </row>
    <row r="3285">
      <c s="2" r="A3285">
        <v>45292</v>
      </c>
      <c t="str" r="B3285">
        <v/>
      </c>
    </row>
    <row r="3286">
      <c s="2" r="A3286">
        <v>45293</v>
      </c>
      <c t="str" r="B3286">
        <v/>
      </c>
    </row>
    <row r="3287">
      <c s="2" r="A3287">
        <v>45294</v>
      </c>
      <c t="str" r="B3287">
        <v/>
      </c>
    </row>
    <row r="3288">
      <c s="2" r="A3288">
        <v>45295</v>
      </c>
      <c t="str" r="B3288">
        <v/>
      </c>
    </row>
    <row r="3289">
      <c s="2" r="A3289">
        <v>45296</v>
      </c>
      <c t="str" r="B3289">
        <v/>
      </c>
    </row>
    <row r="3290">
      <c s="2" r="A3290">
        <v>45299</v>
      </c>
      <c t="str" r="B3290">
        <v/>
      </c>
    </row>
    <row r="3291">
      <c s="2" r="A3291">
        <v>45300</v>
      </c>
      <c t="str" r="B3291">
        <v/>
      </c>
    </row>
    <row r="3292">
      <c s="2" r="A3292">
        <v>45301</v>
      </c>
      <c t="str" r="B3292">
        <v/>
      </c>
    </row>
    <row r="3293">
      <c s="2" r="A3293">
        <v>45302</v>
      </c>
      <c t="str" r="B3293">
        <v/>
      </c>
    </row>
    <row r="3294">
      <c s="2" r="A3294">
        <v>45303</v>
      </c>
      <c t="str" r="B3294">
        <v/>
      </c>
    </row>
    <row r="3295">
      <c s="2" r="A3295">
        <v>45306</v>
      </c>
      <c t="str" r="B3295">
        <v/>
      </c>
    </row>
    <row r="3296">
      <c s="2" r="A3296">
        <v>45307</v>
      </c>
      <c t="str" r="B3296">
        <v/>
      </c>
    </row>
    <row r="3297">
      <c s="2" r="A3297">
        <v>45308</v>
      </c>
      <c t="str" r="B3297">
        <v/>
      </c>
    </row>
    <row r="3298">
      <c s="2" r="A3298">
        <v>45309</v>
      </c>
      <c t="str" r="B3298">
        <v/>
      </c>
    </row>
    <row r="3299">
      <c s="2" r="A3299">
        <v>45310</v>
      </c>
      <c t="str" r="B3299">
        <v/>
      </c>
    </row>
    <row r="3300">
      <c s="2" r="A3300">
        <v>45313</v>
      </c>
      <c t="str" r="B3300">
        <v/>
      </c>
    </row>
    <row r="3301">
      <c s="2" r="A3301">
        <v>45314</v>
      </c>
      <c t="str" r="B3301">
        <v/>
      </c>
    </row>
    <row r="3302">
      <c s="2" r="A3302">
        <v>45315</v>
      </c>
      <c t="str" r="B3302">
        <v/>
      </c>
    </row>
    <row r="3303">
      <c s="2" r="A3303">
        <v>45316</v>
      </c>
      <c t="str" r="B3303">
        <v/>
      </c>
    </row>
    <row r="3304">
      <c s="2" r="A3304">
        <v>45317</v>
      </c>
      <c t="str" r="B3304">
        <v/>
      </c>
    </row>
    <row r="3305">
      <c s="2" r="A3305">
        <v>45320</v>
      </c>
      <c t="str" r="B3305">
        <v/>
      </c>
    </row>
    <row r="3306">
      <c s="2" r="A3306">
        <v>45321</v>
      </c>
      <c t="str" r="B3306">
        <v/>
      </c>
    </row>
    <row r="3307">
      <c s="2" r="A3307">
        <v>45322</v>
      </c>
      <c t="str" r="B3307">
        <v/>
      </c>
    </row>
    <row r="3308">
      <c s="2" r="A3308">
        <v>45323</v>
      </c>
      <c t="str" r="B3308">
        <v/>
      </c>
    </row>
    <row r="3309">
      <c s="2" r="A3309">
        <v>45324</v>
      </c>
      <c t="str" r="B3309">
        <v/>
      </c>
    </row>
    <row r="3310">
      <c s="2" r="A3310">
        <v>45327</v>
      </c>
      <c t="str" r="B3310">
        <v/>
      </c>
    </row>
    <row r="3311">
      <c s="2" r="A3311">
        <v>45328</v>
      </c>
      <c t="str" r="B3311">
        <v/>
      </c>
    </row>
    <row r="3312">
      <c s="2" r="A3312">
        <v>45329</v>
      </c>
      <c t="str" r="B3312">
        <v/>
      </c>
    </row>
    <row r="3313">
      <c s="2" r="A3313">
        <v>45330</v>
      </c>
      <c t="str" r="B3313">
        <v/>
      </c>
    </row>
    <row r="3314">
      <c s="2" r="A3314">
        <v>45331</v>
      </c>
      <c t="str" r="B3314">
        <v/>
      </c>
    </row>
    <row r="3315">
      <c s="2" r="A3315">
        <v>45334</v>
      </c>
      <c t="str" r="B3315">
        <v/>
      </c>
    </row>
    <row r="3316">
      <c s="2" r="A3316">
        <v>45335</v>
      </c>
      <c t="str" r="B3316">
        <v/>
      </c>
    </row>
    <row r="3317">
      <c s="2" r="A3317">
        <v>45336</v>
      </c>
      <c t="str" r="B3317">
        <v/>
      </c>
    </row>
    <row r="3318">
      <c s="2" r="A3318">
        <v>45337</v>
      </c>
      <c t="str" r="B3318">
        <v/>
      </c>
    </row>
    <row r="3319">
      <c s="2" r="A3319">
        <v>45338</v>
      </c>
      <c t="str" r="B3319">
        <v/>
      </c>
    </row>
    <row r="3320">
      <c s="2" r="A3320">
        <v>45341</v>
      </c>
      <c t="str" r="B3320">
        <v/>
      </c>
    </row>
    <row r="3321">
      <c s="2" r="A3321">
        <v>45342</v>
      </c>
      <c t="str" r="B3321">
        <v/>
      </c>
    </row>
    <row r="3322">
      <c s="2" r="A3322">
        <v>45343</v>
      </c>
      <c t="str" r="B3322">
        <v/>
      </c>
    </row>
    <row r="3323">
      <c s="2" r="A3323">
        <v>45344</v>
      </c>
      <c t="str" r="B3323">
        <v/>
      </c>
    </row>
    <row r="3324">
      <c s="2" r="A3324">
        <v>45345</v>
      </c>
      <c t="str" r="B3324">
        <v/>
      </c>
    </row>
    <row r="3325">
      <c s="2" r="A3325">
        <v>45348</v>
      </c>
      <c t="str" r="B3325">
        <v/>
      </c>
    </row>
    <row r="3326">
      <c s="2" r="A3326">
        <v>45349</v>
      </c>
      <c t="str" r="B3326">
        <v/>
      </c>
    </row>
    <row r="3327">
      <c s="2" r="A3327">
        <v>45350</v>
      </c>
      <c t="str" r="B3327">
        <v/>
      </c>
    </row>
    <row r="3328">
      <c s="2" r="A3328">
        <v>45351</v>
      </c>
      <c t="str" r="B3328">
        <v/>
      </c>
    </row>
    <row r="3329">
      <c s="2" r="A3329">
        <v>45352</v>
      </c>
      <c t="str" r="B3329">
        <v/>
      </c>
    </row>
    <row r="3330">
      <c s="2" r="A3330">
        <v>45355</v>
      </c>
      <c t="str" r="B3330">
        <v/>
      </c>
    </row>
    <row r="3331">
      <c s="2" r="A3331">
        <v>45356</v>
      </c>
      <c t="str" r="B3331">
        <v/>
      </c>
    </row>
    <row r="3332">
      <c s="2" r="A3332">
        <v>45357</v>
      </c>
      <c t="str" r="B3332">
        <v/>
      </c>
    </row>
    <row r="3333">
      <c s="2" r="A3333">
        <v>45358</v>
      </c>
      <c t="str" r="B3333">
        <v/>
      </c>
    </row>
    <row r="3334">
      <c s="2" r="A3334">
        <v>45359</v>
      </c>
      <c t="str" r="B3334">
        <v/>
      </c>
    </row>
    <row r="3335">
      <c s="2" r="A3335">
        <v>45362</v>
      </c>
      <c t="str" r="B3335">
        <v/>
      </c>
    </row>
    <row r="3336">
      <c s="2" r="A3336">
        <v>45363</v>
      </c>
      <c t="str" r="B3336">
        <v/>
      </c>
    </row>
    <row r="3337">
      <c s="2" r="A3337">
        <v>45364</v>
      </c>
      <c t="str" r="B3337">
        <v/>
      </c>
    </row>
    <row r="3338">
      <c s="2" r="A3338">
        <v>45365</v>
      </c>
      <c t="str" r="B3338">
        <v/>
      </c>
    </row>
    <row r="3339">
      <c s="2" r="A3339">
        <v>45366</v>
      </c>
      <c t="str" r="B3339">
        <v/>
      </c>
    </row>
    <row r="3340">
      <c s="2" r="A3340">
        <v>45369</v>
      </c>
      <c t="str" r="B3340">
        <v/>
      </c>
    </row>
    <row r="3341">
      <c s="2" r="A3341">
        <v>45370</v>
      </c>
      <c t="str" r="B3341">
        <v/>
      </c>
    </row>
    <row r="3342">
      <c s="2" r="A3342">
        <v>45371</v>
      </c>
      <c t="str" r="B3342">
        <v/>
      </c>
    </row>
    <row r="3343">
      <c s="2" r="A3343">
        <v>45372</v>
      </c>
      <c t="str" r="B3343">
        <v/>
      </c>
    </row>
    <row r="3344">
      <c s="2" r="A3344">
        <v>45373</v>
      </c>
      <c t="str" r="B3344">
        <v/>
      </c>
    </row>
    <row r="3345">
      <c s="2" r="A3345">
        <v>45376</v>
      </c>
      <c t="str" r="B3345">
        <v/>
      </c>
    </row>
    <row r="3346">
      <c s="2" r="A3346">
        <v>45377</v>
      </c>
      <c t="str" r="B3346">
        <v/>
      </c>
    </row>
    <row r="3347">
      <c s="2" r="A3347">
        <v>45378</v>
      </c>
      <c t="str" r="B3347">
        <v/>
      </c>
    </row>
    <row r="3348">
      <c s="2" r="A3348">
        <v>45379</v>
      </c>
      <c t="str" r="B3348">
        <v/>
      </c>
    </row>
    <row r="3349">
      <c s="2" r="A3349">
        <v>45380</v>
      </c>
      <c t="str" r="B3349">
        <v/>
      </c>
    </row>
    <row r="3350">
      <c s="2" r="A3350">
        <v>45383</v>
      </c>
      <c t="str" r="B3350">
        <v/>
      </c>
    </row>
    <row r="3351">
      <c s="2" r="A3351">
        <v>45384</v>
      </c>
      <c t="str" r="B3351">
        <v/>
      </c>
    </row>
    <row r="3352">
      <c s="2" r="A3352">
        <v>45385</v>
      </c>
      <c t="str" r="B3352">
        <v/>
      </c>
    </row>
    <row r="3353">
      <c s="2" r="A3353">
        <v>45386</v>
      </c>
      <c t="str" r="B3353">
        <v/>
      </c>
    </row>
    <row r="3354">
      <c s="2" r="A3354">
        <v>45387</v>
      </c>
      <c t="str" r="B3354">
        <v/>
      </c>
    </row>
    <row r="3355">
      <c s="2" r="A3355">
        <v>45390</v>
      </c>
      <c t="str" r="B3355">
        <v/>
      </c>
    </row>
    <row r="3356">
      <c s="2" r="A3356">
        <v>45391</v>
      </c>
      <c t="str" r="B3356">
        <v/>
      </c>
    </row>
    <row r="3357">
      <c s="2" r="A3357">
        <v>45392</v>
      </c>
      <c t="str" r="B3357">
        <v/>
      </c>
    </row>
    <row r="3358">
      <c s="2" r="A3358">
        <v>45393</v>
      </c>
      <c t="str" r="B3358">
        <v/>
      </c>
    </row>
    <row r="3359">
      <c s="2" r="A3359">
        <v>45394</v>
      </c>
      <c t="str" r="B3359">
        <v/>
      </c>
    </row>
    <row r="3360">
      <c s="2" r="A3360">
        <v>45397</v>
      </c>
      <c t="str" r="B3360">
        <v/>
      </c>
    </row>
    <row r="3361">
      <c s="2" r="A3361">
        <v>45398</v>
      </c>
      <c t="str" r="B3361">
        <v/>
      </c>
    </row>
    <row r="3362">
      <c s="2" r="A3362">
        <v>45399</v>
      </c>
      <c t="str" r="B3362">
        <v/>
      </c>
    </row>
    <row r="3363">
      <c s="2" r="A3363">
        <v>45400</v>
      </c>
      <c t="str" r="B3363">
        <v/>
      </c>
    </row>
    <row r="3364">
      <c s="2" r="A3364">
        <v>45401</v>
      </c>
      <c t="str" r="B3364">
        <v/>
      </c>
    </row>
    <row r="3365">
      <c s="2" r="A3365">
        <v>45404</v>
      </c>
      <c t="str" r="B3365">
        <v/>
      </c>
    </row>
    <row r="3366">
      <c s="2" r="A3366">
        <v>45405</v>
      </c>
      <c t="str" r="B3366">
        <v/>
      </c>
    </row>
    <row r="3367">
      <c s="2" r="A3367">
        <v>45406</v>
      </c>
      <c t="str" r="B3367">
        <v/>
      </c>
    </row>
    <row r="3368">
      <c s="2" r="A3368">
        <v>45407</v>
      </c>
      <c t="str" r="B3368">
        <v/>
      </c>
    </row>
    <row r="3369">
      <c s="2" r="A3369">
        <v>45408</v>
      </c>
      <c t="str" r="B3369">
        <v/>
      </c>
    </row>
    <row r="3370">
      <c s="2" r="A3370">
        <v>45411</v>
      </c>
      <c t="str" r="B3370">
        <v/>
      </c>
    </row>
    <row r="3371">
      <c s="2" r="A3371">
        <v>45412</v>
      </c>
      <c t="str" r="B3371">
        <v/>
      </c>
    </row>
    <row r="3372">
      <c s="2" r="A3372">
        <v>45413</v>
      </c>
      <c t="str" r="B3372">
        <v/>
      </c>
    </row>
    <row r="3373">
      <c s="2" r="A3373">
        <v>45414</v>
      </c>
      <c t="str" r="B3373">
        <v/>
      </c>
    </row>
    <row r="3374">
      <c s="2" r="A3374">
        <v>45415</v>
      </c>
      <c t="str" r="B3374">
        <v/>
      </c>
    </row>
    <row r="3375">
      <c s="2" r="A3375">
        <v>45418</v>
      </c>
      <c t="str" r="B3375">
        <v/>
      </c>
    </row>
    <row r="3376">
      <c s="2" r="A3376">
        <v>45419</v>
      </c>
      <c t="str" r="B3376">
        <v/>
      </c>
    </row>
    <row r="3377">
      <c s="2" r="A3377">
        <v>45420</v>
      </c>
      <c t="str" r="B3377">
        <v/>
      </c>
    </row>
    <row r="3378">
      <c s="2" r="A3378">
        <v>45421</v>
      </c>
      <c t="str" r="B3378">
        <v/>
      </c>
    </row>
    <row r="3379">
      <c s="2" r="A3379">
        <v>45422</v>
      </c>
      <c t="str" r="B3379">
        <v/>
      </c>
    </row>
    <row r="3380">
      <c s="2" r="A3380">
        <v>45425</v>
      </c>
      <c t="str" r="B3380">
        <v/>
      </c>
    </row>
    <row r="3381">
      <c s="2" r="A3381">
        <v>45426</v>
      </c>
      <c t="str" r="B3381">
        <v/>
      </c>
    </row>
    <row r="3382">
      <c s="2" r="A3382">
        <v>45427</v>
      </c>
      <c t="str" r="B3382">
        <v/>
      </c>
    </row>
    <row r="3383">
      <c s="2" r="A3383">
        <v>45428</v>
      </c>
      <c t="str" r="B3383">
        <v/>
      </c>
    </row>
    <row r="3384">
      <c s="2" r="A3384">
        <v>45429</v>
      </c>
      <c t="str" r="B3384">
        <v/>
      </c>
    </row>
    <row r="3385">
      <c s="2" r="A3385">
        <v>45432</v>
      </c>
      <c t="str" r="B3385">
        <v/>
      </c>
    </row>
    <row r="3386">
      <c s="2" r="A3386">
        <v>45433</v>
      </c>
      <c t="str" r="B3386">
        <v/>
      </c>
    </row>
    <row r="3387">
      <c s="2" r="A3387">
        <v>45434</v>
      </c>
      <c t="str" r="B3387">
        <v/>
      </c>
    </row>
    <row r="3388">
      <c s="2" r="A3388">
        <v>45435</v>
      </c>
      <c t="str" r="B3388">
        <v/>
      </c>
    </row>
    <row r="3389">
      <c s="2" r="A3389">
        <v>45436</v>
      </c>
      <c t="str" r="B3389">
        <v/>
      </c>
    </row>
    <row r="3390">
      <c s="2" r="A3390">
        <v>45439</v>
      </c>
      <c t="str" r="B3390">
        <v/>
      </c>
    </row>
    <row r="3391">
      <c s="2" r="A3391">
        <v>45440</v>
      </c>
      <c t="str" r="B3391">
        <v/>
      </c>
    </row>
    <row r="3392">
      <c s="2" r="A3392">
        <v>45441</v>
      </c>
      <c t="str" r="B3392">
        <v/>
      </c>
    </row>
    <row r="3393">
      <c s="2" r="A3393">
        <v>45442</v>
      </c>
      <c t="str" r="B3393">
        <v/>
      </c>
    </row>
    <row r="3394">
      <c s="2" r="A3394">
        <v>45443</v>
      </c>
      <c t="str" r="B3394">
        <v/>
      </c>
    </row>
    <row r="3395">
      <c s="2" r="A3395">
        <v>45446</v>
      </c>
      <c t="str" r="B3395">
        <v/>
      </c>
    </row>
    <row r="3396">
      <c s="2" r="A3396">
        <v>45447</v>
      </c>
      <c t="str" r="B3396">
        <v/>
      </c>
    </row>
    <row r="3397">
      <c s="2" r="A3397">
        <v>45448</v>
      </c>
      <c t="str" r="B3397">
        <v/>
      </c>
    </row>
    <row r="3398">
      <c s="2" r="A3398">
        <v>45449</v>
      </c>
      <c t="str" r="B3398">
        <v/>
      </c>
    </row>
    <row r="3399">
      <c s="2" r="A3399">
        <v>45450</v>
      </c>
      <c t="str" r="B3399">
        <v/>
      </c>
    </row>
    <row r="3400">
      <c s="2" r="A3400">
        <v>45453</v>
      </c>
      <c t="str" r="B3400">
        <v/>
      </c>
    </row>
    <row r="3401">
      <c s="2" r="A3401">
        <v>45454</v>
      </c>
      <c t="str" r="B3401">
        <v/>
      </c>
    </row>
    <row r="3402">
      <c s="2" r="A3402">
        <v>45455</v>
      </c>
      <c t="str" r="B3402">
        <v/>
      </c>
    </row>
    <row r="3403">
      <c s="2" r="A3403">
        <v>45456</v>
      </c>
      <c t="str" r="B3403">
        <v/>
      </c>
    </row>
    <row r="3404">
      <c s="2" r="A3404">
        <v>45457</v>
      </c>
      <c t="str" r="B3404">
        <v/>
      </c>
    </row>
    <row r="3405">
      <c s="2" r="A3405">
        <v>45460</v>
      </c>
      <c t="str" r="B3405">
        <v/>
      </c>
    </row>
    <row r="3406">
      <c s="2" r="A3406">
        <v>45461</v>
      </c>
      <c t="str" r="B3406">
        <v/>
      </c>
    </row>
    <row r="3407">
      <c s="2" r="A3407">
        <v>45462</v>
      </c>
      <c t="str" r="B3407">
        <v/>
      </c>
    </row>
    <row r="3408">
      <c s="2" r="A3408">
        <v>45463</v>
      </c>
      <c t="str" r="B3408">
        <v/>
      </c>
    </row>
    <row r="3409">
      <c s="2" r="A3409">
        <v>45464</v>
      </c>
      <c t="str" r="B3409">
        <v/>
      </c>
    </row>
    <row r="3410">
      <c s="2" r="A3410">
        <v>45467</v>
      </c>
      <c t="str" r="B3410">
        <v/>
      </c>
    </row>
    <row r="3411">
      <c s="2" r="A3411">
        <v>45468</v>
      </c>
      <c t="str" r="B3411">
        <v/>
      </c>
    </row>
    <row r="3412">
      <c s="2" r="A3412">
        <v>45469</v>
      </c>
      <c t="str" r="B3412">
        <v/>
      </c>
    </row>
    <row r="3413">
      <c s="2" r="A3413">
        <v>45470</v>
      </c>
      <c t="str" r="B3413">
        <v/>
      </c>
    </row>
    <row r="3414">
      <c s="2" r="A3414">
        <v>45471</v>
      </c>
      <c t="str" r="B3414">
        <v/>
      </c>
    </row>
    <row r="3415">
      <c s="2" r="A3415">
        <v>45474</v>
      </c>
      <c t="str" r="B3415">
        <v/>
      </c>
    </row>
    <row r="3416">
      <c s="2" r="A3416">
        <v>45475</v>
      </c>
      <c t="str" r="B3416">
        <v/>
      </c>
    </row>
    <row r="3417">
      <c s="2" r="A3417">
        <v>45476</v>
      </c>
      <c t="str" r="B3417">
        <v/>
      </c>
    </row>
    <row r="3418">
      <c s="2" r="A3418">
        <v>45477</v>
      </c>
      <c t="str" r="B3418">
        <v/>
      </c>
    </row>
    <row r="3419">
      <c s="2" r="A3419">
        <v>45478</v>
      </c>
      <c t="str" r="B3419">
        <v/>
      </c>
    </row>
    <row r="3420">
      <c s="2" r="A3420">
        <v>45481</v>
      </c>
      <c t="str" r="B3420">
        <v/>
      </c>
    </row>
    <row r="3421">
      <c s="2" r="A3421">
        <v>45482</v>
      </c>
      <c t="str" r="B3421">
        <v/>
      </c>
    </row>
    <row r="3422">
      <c s="2" r="A3422">
        <v>45483</v>
      </c>
      <c t="str" r="B3422">
        <v/>
      </c>
    </row>
    <row r="3423">
      <c s="2" r="A3423">
        <v>45484</v>
      </c>
      <c t="str" r="B3423">
        <v/>
      </c>
    </row>
    <row r="3424">
      <c s="2" r="A3424">
        <v>45485</v>
      </c>
      <c t="str" r="B3424">
        <v/>
      </c>
    </row>
    <row r="3425">
      <c s="2" r="A3425">
        <v>45488</v>
      </c>
      <c t="str" r="B3425">
        <v/>
      </c>
    </row>
    <row r="3426">
      <c s="2" r="A3426">
        <v>45489</v>
      </c>
      <c t="str" r="B3426">
        <v/>
      </c>
    </row>
    <row r="3427">
      <c s="2" r="A3427">
        <v>45490</v>
      </c>
      <c t="str" r="B3427">
        <v/>
      </c>
    </row>
    <row r="3428">
      <c s="2" r="A3428">
        <v>45491</v>
      </c>
      <c t="str" r="B3428">
        <v/>
      </c>
    </row>
    <row r="3429">
      <c s="2" r="A3429">
        <v>45492</v>
      </c>
      <c t="str" r="B3429">
        <v/>
      </c>
    </row>
    <row r="3430">
      <c s="2" r="A3430">
        <v>45495</v>
      </c>
      <c t="str" r="B3430">
        <v/>
      </c>
    </row>
    <row r="3431">
      <c s="2" r="A3431">
        <v>45496</v>
      </c>
      <c t="str" r="B3431">
        <v/>
      </c>
    </row>
    <row r="3432">
      <c s="2" r="A3432">
        <v>45497</v>
      </c>
      <c t="str" r="B3432">
        <v/>
      </c>
    </row>
    <row r="3433">
      <c s="2" r="A3433">
        <v>45498</v>
      </c>
      <c t="str" r="B3433">
        <v/>
      </c>
    </row>
    <row r="3434">
      <c s="2" r="A3434">
        <v>45499</v>
      </c>
      <c t="str" r="B3434">
        <v/>
      </c>
    </row>
    <row r="3435">
      <c s="2" r="A3435">
        <v>45502</v>
      </c>
      <c t="str" r="B3435">
        <v/>
      </c>
    </row>
    <row r="3436">
      <c s="2" r="A3436">
        <v>45503</v>
      </c>
      <c t="str" r="B3436">
        <v/>
      </c>
    </row>
    <row r="3437">
      <c s="2" r="A3437">
        <v>45504</v>
      </c>
      <c t="str" r="B3437">
        <v/>
      </c>
    </row>
    <row r="3438">
      <c s="2" r="A3438">
        <v>45505</v>
      </c>
      <c t="str" r="B3438">
        <v/>
      </c>
    </row>
    <row r="3439">
      <c s="2" r="A3439">
        <v>45506</v>
      </c>
      <c t="str" r="B3439">
        <v/>
      </c>
    </row>
    <row r="3440">
      <c s="2" r="A3440">
        <v>45509</v>
      </c>
      <c t="str" r="B3440">
        <v/>
      </c>
    </row>
    <row r="3441">
      <c s="2" r="A3441">
        <v>45510</v>
      </c>
      <c t="str" r="B3441">
        <v/>
      </c>
    </row>
    <row r="3442">
      <c s="2" r="A3442">
        <v>45511</v>
      </c>
      <c t="str" r="B3442">
        <v/>
      </c>
    </row>
    <row r="3443">
      <c s="2" r="A3443">
        <v>45512</v>
      </c>
      <c t="str" r="B3443">
        <v/>
      </c>
    </row>
    <row r="3444">
      <c s="2" r="A3444">
        <v>45513</v>
      </c>
      <c t="str" r="B3444">
        <v/>
      </c>
    </row>
    <row r="3445">
      <c s="2" r="A3445">
        <v>45516</v>
      </c>
      <c t="str" r="B3445">
        <v/>
      </c>
    </row>
    <row r="3446">
      <c s="2" r="A3446">
        <v>45517</v>
      </c>
      <c t="str" r="B3446">
        <v/>
      </c>
    </row>
    <row r="3447">
      <c s="2" r="A3447">
        <v>45518</v>
      </c>
      <c t="str" r="B3447">
        <v/>
      </c>
    </row>
    <row r="3448">
      <c s="2" r="A3448">
        <v>45519</v>
      </c>
      <c t="str" r="B3448">
        <v/>
      </c>
    </row>
    <row r="3449">
      <c s="2" r="A3449">
        <v>45520</v>
      </c>
      <c t="str" r="B3449">
        <v/>
      </c>
    </row>
    <row r="3450">
      <c s="2" r="A3450">
        <v>45523</v>
      </c>
      <c t="str" r="B3450">
        <v/>
      </c>
    </row>
    <row r="3451">
      <c s="2" r="A3451">
        <v>45524</v>
      </c>
      <c t="str" r="B3451">
        <v/>
      </c>
    </row>
    <row r="3452">
      <c s="2" r="A3452">
        <v>45525</v>
      </c>
      <c t="str" r="B3452">
        <v/>
      </c>
    </row>
    <row r="3453">
      <c s="2" r="A3453">
        <v>45526</v>
      </c>
      <c t="str" r="B3453">
        <v/>
      </c>
    </row>
    <row r="3454">
      <c s="2" r="A3454">
        <v>45527</v>
      </c>
      <c t="str" r="B3454">
        <v/>
      </c>
    </row>
    <row r="3455">
      <c s="2" r="A3455">
        <v>45530</v>
      </c>
      <c t="str" r="B3455">
        <v/>
      </c>
    </row>
    <row r="3456">
      <c s="2" r="A3456">
        <v>45531</v>
      </c>
      <c t="str" r="B3456">
        <v/>
      </c>
    </row>
    <row r="3457">
      <c s="2" r="A3457">
        <v>45532</v>
      </c>
      <c t="str" r="B3457">
        <v/>
      </c>
    </row>
    <row r="3458">
      <c s="2" r="A3458">
        <v>45533</v>
      </c>
      <c t="str" r="B3458">
        <v/>
      </c>
    </row>
    <row r="3459">
      <c s="2" r="A3459">
        <v>45534</v>
      </c>
      <c t="str" r="B3459">
        <v/>
      </c>
    </row>
    <row r="3460">
      <c s="2" r="A3460">
        <v>45537</v>
      </c>
      <c t="str" r="B3460">
        <v/>
      </c>
    </row>
    <row r="3461">
      <c s="2" r="A3461">
        <v>45538</v>
      </c>
      <c t="str" r="B3461">
        <v/>
      </c>
    </row>
    <row r="3462">
      <c s="2" r="A3462">
        <v>45539</v>
      </c>
      <c t="str" r="B3462">
        <v/>
      </c>
    </row>
    <row r="3463">
      <c s="2" r="A3463">
        <v>45540</v>
      </c>
      <c t="str" r="B3463">
        <v/>
      </c>
    </row>
    <row r="3464">
      <c s="2" r="A3464">
        <v>45541</v>
      </c>
      <c t="str" r="B3464">
        <v/>
      </c>
    </row>
    <row r="3465">
      <c s="2" r="A3465">
        <v>45544</v>
      </c>
      <c t="str" r="B3465">
        <v/>
      </c>
    </row>
    <row r="3466">
      <c s="2" r="A3466">
        <v>45545</v>
      </c>
      <c t="str" r="B3466">
        <v/>
      </c>
    </row>
    <row r="3467">
      <c s="2" r="A3467">
        <v>45546</v>
      </c>
      <c t="str" r="B3467">
        <v/>
      </c>
    </row>
    <row r="3468">
      <c s="2" r="A3468">
        <v>45547</v>
      </c>
      <c t="str" r="B3468">
        <v/>
      </c>
    </row>
    <row r="3469">
      <c s="2" r="A3469">
        <v>45548</v>
      </c>
      <c t="str" r="B3469">
        <v/>
      </c>
    </row>
    <row r="3470">
      <c s="2" r="A3470">
        <v>45551</v>
      </c>
      <c t="str" r="B3470">
        <v/>
      </c>
    </row>
    <row r="3471">
      <c s="2" r="A3471">
        <v>45552</v>
      </c>
      <c t="str" r="B3471">
        <v/>
      </c>
    </row>
    <row r="3472">
      <c s="2" r="A3472">
        <v>45553</v>
      </c>
      <c t="str" r="B3472">
        <v/>
      </c>
    </row>
    <row r="3473">
      <c s="2" r="A3473">
        <v>45554</v>
      </c>
      <c t="str" r="B3473">
        <v/>
      </c>
    </row>
    <row r="3474">
      <c s="2" r="A3474">
        <v>45555</v>
      </c>
      <c t="str" r="B3474">
        <v/>
      </c>
    </row>
    <row r="3475">
      <c s="2" r="A3475">
        <v>45558</v>
      </c>
      <c t="str" r="B3475">
        <v/>
      </c>
    </row>
    <row r="3476">
      <c s="2" r="A3476">
        <v>45559</v>
      </c>
      <c t="str" r="B3476">
        <v/>
      </c>
    </row>
    <row r="3477">
      <c s="2" r="A3477">
        <v>45560</v>
      </c>
      <c t="str" r="B3477">
        <v/>
      </c>
    </row>
    <row r="3478">
      <c s="2" r="A3478">
        <v>45561</v>
      </c>
      <c t="str" r="B3478">
        <v/>
      </c>
    </row>
    <row r="3479">
      <c s="2" r="A3479">
        <v>45562</v>
      </c>
      <c t="str" r="B3479">
        <v/>
      </c>
    </row>
    <row r="3480">
      <c s="2" r="A3480">
        <v>45565</v>
      </c>
      <c t="str" r="B3480">
        <v/>
      </c>
    </row>
    <row r="3481">
      <c s="2" r="A3481">
        <v>45566</v>
      </c>
      <c t="str" r="B3481">
        <v/>
      </c>
    </row>
    <row r="3482">
      <c s="2" r="A3482">
        <v>45567</v>
      </c>
      <c t="str" r="B3482">
        <v/>
      </c>
    </row>
    <row r="3483">
      <c s="2" r="A3483">
        <v>45568</v>
      </c>
      <c t="str" r="B3483">
        <v/>
      </c>
    </row>
    <row r="3484">
      <c s="2" r="A3484">
        <v>45569</v>
      </c>
      <c t="str" r="B3484">
        <v/>
      </c>
    </row>
    <row r="3485">
      <c s="2" r="A3485">
        <v>45572</v>
      </c>
      <c t="str" r="B3485">
        <v/>
      </c>
    </row>
    <row r="3486">
      <c s="2" r="A3486">
        <v>45573</v>
      </c>
      <c t="str" r="B3486">
        <v/>
      </c>
    </row>
    <row r="3487">
      <c s="2" r="A3487">
        <v>45574</v>
      </c>
      <c t="str" r="B3487">
        <v/>
      </c>
    </row>
    <row r="3488">
      <c s="2" r="A3488">
        <v>45575</v>
      </c>
      <c t="str" r="B3488">
        <v/>
      </c>
    </row>
    <row r="3489">
      <c s="2" r="A3489">
        <v>45576</v>
      </c>
      <c t="str" r="B3489">
        <v/>
      </c>
    </row>
    <row r="3490">
      <c s="2" r="A3490">
        <v>45579</v>
      </c>
      <c t="str" r="B3490">
        <v/>
      </c>
    </row>
    <row r="3491">
      <c s="2" r="A3491">
        <v>45580</v>
      </c>
      <c t="str" r="B3491">
        <v/>
      </c>
    </row>
    <row r="3492">
      <c s="2" r="A3492">
        <v>45581</v>
      </c>
      <c t="str" r="B3492">
        <v/>
      </c>
    </row>
    <row r="3493">
      <c s="2" r="A3493">
        <v>45582</v>
      </c>
      <c t="str" r="B3493">
        <v/>
      </c>
    </row>
    <row r="3494">
      <c s="2" r="A3494">
        <v>45583</v>
      </c>
      <c t="str" r="B3494">
        <v/>
      </c>
    </row>
    <row r="3495">
      <c s="2" r="A3495">
        <v>45586</v>
      </c>
      <c t="str" r="B3495">
        <v/>
      </c>
    </row>
    <row r="3496">
      <c s="2" r="A3496">
        <v>45587</v>
      </c>
      <c t="str" r="B3496">
        <v/>
      </c>
    </row>
    <row r="3497">
      <c s="2" r="A3497">
        <v>45588</v>
      </c>
      <c t="str" r="B3497">
        <v/>
      </c>
    </row>
    <row r="3498">
      <c s="2" r="A3498">
        <v>45589</v>
      </c>
      <c t="str" r="B3498">
        <v/>
      </c>
    </row>
    <row r="3499">
      <c s="2" r="A3499">
        <v>45590</v>
      </c>
      <c t="str" r="B3499">
        <v/>
      </c>
    </row>
    <row r="3500">
      <c s="2" r="A3500">
        <v>45593</v>
      </c>
      <c t="str" r="B3500">
        <v/>
      </c>
    </row>
    <row r="3501">
      <c s="2" r="A3501">
        <v>45594</v>
      </c>
      <c t="str" r="B3501">
        <v/>
      </c>
    </row>
    <row r="3502">
      <c s="2" r="A3502">
        <v>45595</v>
      </c>
      <c t="str" r="B3502">
        <v/>
      </c>
    </row>
    <row r="3503">
      <c s="2" r="A3503">
        <v>45596</v>
      </c>
      <c t="str" r="B3503">
        <v/>
      </c>
    </row>
    <row r="3504">
      <c s="2" r="A3504">
        <v>45597</v>
      </c>
      <c t="str" r="B3504">
        <v/>
      </c>
    </row>
    <row r="3505">
      <c s="2" r="A3505">
        <v>45600</v>
      </c>
      <c t="str" r="B3505">
        <v/>
      </c>
    </row>
    <row r="3506">
      <c s="2" r="A3506">
        <v>45601</v>
      </c>
      <c t="str" r="B3506">
        <v/>
      </c>
    </row>
    <row r="3507">
      <c s="2" r="A3507">
        <v>45602</v>
      </c>
      <c t="str" r="B3507">
        <v/>
      </c>
    </row>
    <row r="3508">
      <c s="2" r="A3508">
        <v>45603</v>
      </c>
      <c t="str" r="B3508">
        <v/>
      </c>
    </row>
    <row r="3509">
      <c s="2" r="A3509">
        <v>45604</v>
      </c>
      <c t="str" r="B3509">
        <v/>
      </c>
    </row>
    <row r="3510">
      <c s="2" r="A3510">
        <v>45607</v>
      </c>
      <c t="str" r="B3510">
        <v/>
      </c>
    </row>
    <row r="3511">
      <c s="2" r="A3511">
        <v>45608</v>
      </c>
      <c t="str" r="B3511">
        <v/>
      </c>
    </row>
    <row r="3512">
      <c s="2" r="A3512">
        <v>45609</v>
      </c>
      <c t="str" r="B3512">
        <v/>
      </c>
    </row>
    <row r="3513">
      <c s="2" r="A3513">
        <v>45610</v>
      </c>
      <c t="str" r="B3513">
        <v/>
      </c>
    </row>
    <row r="3514">
      <c s="2" r="A3514">
        <v>45611</v>
      </c>
      <c t="str" r="B3514">
        <v/>
      </c>
    </row>
    <row r="3515">
      <c s="2" r="A3515">
        <v>45614</v>
      </c>
      <c t="str" r="B3515">
        <v/>
      </c>
    </row>
    <row r="3516">
      <c s="2" r="A3516">
        <v>45615</v>
      </c>
      <c t="str" r="B3516">
        <v/>
      </c>
    </row>
    <row r="3517">
      <c s="2" r="A3517">
        <v>45616</v>
      </c>
      <c t="str" r="B3517">
        <v/>
      </c>
    </row>
    <row r="3518">
      <c s="2" r="A3518">
        <v>45617</v>
      </c>
      <c t="str" r="B3518">
        <v/>
      </c>
    </row>
    <row r="3519">
      <c s="2" r="A3519">
        <v>45618</v>
      </c>
      <c t="str" r="B3519">
        <v/>
      </c>
    </row>
    <row r="3520">
      <c s="2" r="A3520">
        <v>45621</v>
      </c>
      <c t="str" r="B3520">
        <v/>
      </c>
    </row>
    <row r="3521">
      <c s="2" r="A3521">
        <v>45622</v>
      </c>
      <c t="str" r="B3521">
        <v/>
      </c>
    </row>
    <row r="3522">
      <c s="2" r="A3522">
        <v>45623</v>
      </c>
      <c t="str" r="B3522">
        <v/>
      </c>
    </row>
    <row r="3523">
      <c s="2" r="A3523">
        <v>45624</v>
      </c>
      <c t="str" r="B3523">
        <v/>
      </c>
    </row>
    <row r="3524">
      <c s="2" r="A3524">
        <v>45625</v>
      </c>
      <c t="str" r="B3524">
        <v/>
      </c>
    </row>
    <row r="3525">
      <c s="2" r="A3525">
        <v>45628</v>
      </c>
      <c t="str" r="B3525">
        <v/>
      </c>
    </row>
    <row r="3526">
      <c s="2" r="A3526">
        <v>45629</v>
      </c>
      <c t="str" r="B3526">
        <v/>
      </c>
    </row>
    <row r="3527">
      <c s="2" r="A3527">
        <v>45630</v>
      </c>
      <c t="str" r="B3527">
        <v/>
      </c>
    </row>
    <row r="3528">
      <c s="2" r="A3528">
        <v>45631</v>
      </c>
      <c t="str" r="B3528">
        <v/>
      </c>
    </row>
    <row r="3529">
      <c s="2" r="A3529">
        <v>45632</v>
      </c>
      <c t="str" r="B3529">
        <v/>
      </c>
    </row>
    <row r="3530">
      <c s="2" r="A3530">
        <v>45635</v>
      </c>
      <c t="str" r="B3530">
        <v/>
      </c>
    </row>
    <row r="3531">
      <c s="2" r="A3531">
        <v>45636</v>
      </c>
      <c t="str" r="B3531">
        <v/>
      </c>
    </row>
    <row r="3532">
      <c s="2" r="A3532">
        <v>45637</v>
      </c>
      <c t="str" r="B3532">
        <v/>
      </c>
    </row>
    <row r="3533">
      <c s="2" r="A3533">
        <v>45638</v>
      </c>
      <c t="str" r="B3533">
        <v/>
      </c>
    </row>
    <row r="3534">
      <c s="2" r="A3534">
        <v>45639</v>
      </c>
      <c t="str" r="B3534">
        <v/>
      </c>
    </row>
    <row r="3535">
      <c s="2" r="A3535">
        <v>45642</v>
      </c>
      <c t="str" r="B3535">
        <v/>
      </c>
    </row>
    <row r="3536">
      <c s="2" r="A3536">
        <v>45643</v>
      </c>
      <c t="str" r="B3536">
        <v/>
      </c>
    </row>
    <row r="3537">
      <c s="2" r="A3537">
        <v>45644</v>
      </c>
      <c t="str" r="B3537">
        <v/>
      </c>
    </row>
    <row r="3538">
      <c s="2" r="A3538">
        <v>45645</v>
      </c>
      <c t="str" r="B3538">
        <v/>
      </c>
    </row>
    <row r="3539">
      <c s="2" r="A3539">
        <v>45646</v>
      </c>
      <c t="str" r="B3539">
        <v/>
      </c>
    </row>
    <row r="3540">
      <c s="2" r="A3540">
        <v>45649</v>
      </c>
      <c t="str" r="B3540">
        <v/>
      </c>
    </row>
    <row r="3541">
      <c s="2" r="A3541">
        <v>45650</v>
      </c>
      <c t="str" r="B3541">
        <v/>
      </c>
    </row>
    <row r="3542">
      <c s="2" r="A3542">
        <v>45651</v>
      </c>
      <c t="str" r="B3542">
        <v/>
      </c>
    </row>
    <row r="3543">
      <c s="2" r="A3543">
        <v>45652</v>
      </c>
      <c t="str" r="B3543">
        <v/>
      </c>
    </row>
    <row r="3544">
      <c s="2" r="A3544">
        <v>45653</v>
      </c>
      <c t="str" r="B3544">
        <v/>
      </c>
    </row>
    <row r="3545">
      <c s="2" r="A3545">
        <v>45656</v>
      </c>
      <c t="str" r="B3545">
        <v/>
      </c>
    </row>
    <row r="3546">
      <c s="2" r="A3546">
        <v>45657</v>
      </c>
      <c t="str" r="B3546">
        <v/>
      </c>
    </row>
    <row r="3547">
      <c s="2" r="A3547">
        <v>45658</v>
      </c>
      <c t="str" r="B3547">
        <v/>
      </c>
    </row>
    <row r="3548">
      <c t="str" r="A3548">
        <v/>
      </c>
      <c t="str" r="B3548">
        <v/>
      </c>
    </row>
    <row r="3549">
      <c t="str" r="A3549">
        <v/>
      </c>
      <c t="str" r="B3549">
        <v/>
      </c>
    </row>
    <row r="3550">
      <c t="str" r="A3550">
        <v/>
      </c>
      <c t="str" r="B3550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tr" r="A1">
        <f ref="A1:A3550" t="array">'Compost Data'!B:B</f>
        <v>Date</v>
      </c>
      <c t="str" r="B1">
        <f ref="B1:B3550" t="array">'Compost Data'!G:G</f>
        <v>Daily Carbon (lbs)</v>
      </c>
    </row>
    <row r="2">
      <c s="2" r="A2">
        <v>40695</v>
      </c>
      <c r="B2">
        <v>80</v>
      </c>
    </row>
    <row r="3">
      <c s="2" r="A3">
        <v>40696</v>
      </c>
      <c r="B3">
        <v>80</v>
      </c>
    </row>
    <row r="4">
      <c s="2" r="A4">
        <v>40697</v>
      </c>
      <c r="B4">
        <v>80</v>
      </c>
    </row>
    <row r="5">
      <c s="2" r="A5">
        <v>40700</v>
      </c>
      <c r="B5">
        <v>80</v>
      </c>
    </row>
    <row r="6">
      <c s="2" r="A6">
        <v>40701</v>
      </c>
      <c r="B6">
        <v>80</v>
      </c>
    </row>
    <row r="7">
      <c s="2" r="A7">
        <v>40702</v>
      </c>
      <c r="B7">
        <v>80</v>
      </c>
    </row>
    <row r="8">
      <c s="2" r="A8">
        <v>40703</v>
      </c>
      <c r="B8">
        <v>80</v>
      </c>
    </row>
    <row r="9">
      <c s="2" r="A9">
        <v>40704</v>
      </c>
      <c r="B9">
        <v>80</v>
      </c>
    </row>
    <row r="10">
      <c s="2" r="A10">
        <v>40707</v>
      </c>
      <c r="B10">
        <v>80</v>
      </c>
    </row>
    <row r="11">
      <c s="2" r="A11">
        <v>40708</v>
      </c>
      <c r="B11">
        <v>80</v>
      </c>
    </row>
    <row r="12">
      <c s="2" r="A12">
        <v>40709</v>
      </c>
      <c r="B12">
        <v>80</v>
      </c>
    </row>
    <row r="13">
      <c s="2" r="A13">
        <v>40710</v>
      </c>
      <c r="B13">
        <v>80</v>
      </c>
    </row>
    <row r="14">
      <c s="2" r="A14">
        <v>40711</v>
      </c>
      <c r="B14">
        <v>80</v>
      </c>
    </row>
    <row r="15">
      <c s="2" r="A15">
        <v>40714</v>
      </c>
      <c r="B15">
        <v>80</v>
      </c>
    </row>
    <row r="16">
      <c s="2" r="A16">
        <v>40715</v>
      </c>
      <c r="B16">
        <v>80</v>
      </c>
    </row>
    <row r="17">
      <c s="2" r="A17">
        <v>40716</v>
      </c>
      <c r="B17">
        <v>80</v>
      </c>
    </row>
    <row r="18">
      <c s="2" r="A18">
        <v>40717</v>
      </c>
      <c r="B18">
        <v>80</v>
      </c>
    </row>
    <row r="19">
      <c s="2" r="A19">
        <v>40718</v>
      </c>
      <c r="B19">
        <v>80</v>
      </c>
    </row>
    <row r="20">
      <c s="2" r="A20">
        <v>40721</v>
      </c>
      <c r="B20">
        <v>80</v>
      </c>
    </row>
    <row r="21">
      <c s="2" r="A21">
        <v>40722</v>
      </c>
      <c r="B21">
        <v>80</v>
      </c>
    </row>
    <row r="22">
      <c s="2" r="A22">
        <v>40723</v>
      </c>
      <c r="B22">
        <v>80</v>
      </c>
    </row>
    <row r="23">
      <c s="2" r="A23">
        <v>40724</v>
      </c>
      <c r="B23">
        <v>80</v>
      </c>
    </row>
    <row r="24">
      <c s="2" r="A24">
        <v>40725</v>
      </c>
      <c r="B24">
        <v>80</v>
      </c>
    </row>
    <row r="25">
      <c s="2" r="A25">
        <v>40728</v>
      </c>
      <c r="B25">
        <v>80</v>
      </c>
    </row>
    <row r="26">
      <c s="2" r="A26">
        <v>40729</v>
      </c>
      <c r="B26">
        <v>80</v>
      </c>
    </row>
    <row r="27">
      <c s="2" r="A27">
        <v>40730</v>
      </c>
      <c r="B27">
        <v>80</v>
      </c>
    </row>
    <row r="28">
      <c s="2" r="A28">
        <v>40731</v>
      </c>
      <c r="B28">
        <v>80</v>
      </c>
    </row>
    <row r="29">
      <c s="2" r="A29">
        <v>40732</v>
      </c>
      <c r="B29">
        <v>80</v>
      </c>
    </row>
    <row r="30">
      <c s="2" r="A30">
        <v>40735</v>
      </c>
      <c r="B30">
        <v>80</v>
      </c>
    </row>
    <row r="31">
      <c s="2" r="A31">
        <v>40736</v>
      </c>
      <c r="B31">
        <v>80</v>
      </c>
    </row>
    <row r="32">
      <c s="2" r="A32">
        <v>40737</v>
      </c>
      <c r="B32">
        <v>80</v>
      </c>
    </row>
    <row r="33">
      <c s="2" r="A33">
        <v>40738</v>
      </c>
      <c r="B33">
        <v>80</v>
      </c>
    </row>
    <row r="34">
      <c s="2" r="A34">
        <v>40739</v>
      </c>
      <c r="B34">
        <v>80</v>
      </c>
    </row>
    <row r="35">
      <c s="2" r="A35">
        <v>40742</v>
      </c>
      <c r="B35">
        <v>80</v>
      </c>
    </row>
    <row r="36">
      <c s="2" r="A36">
        <v>40743</v>
      </c>
      <c r="B36">
        <v>80</v>
      </c>
    </row>
    <row r="37">
      <c s="2" r="A37">
        <v>40744</v>
      </c>
      <c r="B37">
        <v>80</v>
      </c>
    </row>
    <row r="38">
      <c s="2" r="A38">
        <v>40745</v>
      </c>
      <c r="B38">
        <v>80</v>
      </c>
    </row>
    <row r="39">
      <c s="2" r="A39">
        <v>40746</v>
      </c>
      <c r="B39">
        <v>80</v>
      </c>
    </row>
    <row r="40">
      <c s="2" r="A40">
        <v>40749</v>
      </c>
      <c r="B40">
        <v>80</v>
      </c>
    </row>
    <row r="41">
      <c s="2" r="A41">
        <v>40750</v>
      </c>
      <c r="B41">
        <v>80</v>
      </c>
    </row>
    <row r="42">
      <c s="2" r="A42">
        <v>40751</v>
      </c>
      <c r="B42">
        <v>80</v>
      </c>
    </row>
    <row r="43">
      <c s="2" r="A43">
        <v>40752</v>
      </c>
      <c r="B43">
        <v>80</v>
      </c>
    </row>
    <row r="44">
      <c s="2" r="A44">
        <v>40753</v>
      </c>
      <c r="B44">
        <v>80</v>
      </c>
    </row>
    <row r="45">
      <c s="2" r="A45">
        <v>40756</v>
      </c>
      <c r="B45">
        <v>80</v>
      </c>
    </row>
    <row r="46">
      <c s="2" r="A46">
        <v>40757</v>
      </c>
      <c r="B46">
        <v>80</v>
      </c>
    </row>
    <row r="47">
      <c s="2" r="A47">
        <v>40758</v>
      </c>
      <c r="B47">
        <v>80</v>
      </c>
    </row>
    <row r="48">
      <c s="2" r="A48">
        <v>40759</v>
      </c>
      <c r="B48">
        <v>80</v>
      </c>
    </row>
    <row r="49">
      <c s="2" r="A49">
        <v>40760</v>
      </c>
      <c r="B49">
        <v>80</v>
      </c>
    </row>
    <row r="50">
      <c s="2" r="A50">
        <v>40763</v>
      </c>
      <c r="B50">
        <v>80</v>
      </c>
    </row>
    <row r="51">
      <c s="2" r="A51">
        <v>40764</v>
      </c>
      <c r="B51">
        <v>80</v>
      </c>
    </row>
    <row r="52">
      <c s="2" r="A52">
        <v>40765</v>
      </c>
      <c r="B52">
        <v>80</v>
      </c>
    </row>
    <row r="53">
      <c s="2" r="A53">
        <v>40766</v>
      </c>
      <c r="B53">
        <v>80</v>
      </c>
    </row>
    <row r="54">
      <c s="2" r="A54">
        <v>40767</v>
      </c>
      <c r="B54">
        <v>80</v>
      </c>
    </row>
    <row r="55">
      <c s="2" r="A55">
        <v>40770</v>
      </c>
      <c r="B55">
        <v>80</v>
      </c>
    </row>
    <row r="56">
      <c s="2" r="A56">
        <v>40771</v>
      </c>
      <c r="B56">
        <v>80</v>
      </c>
    </row>
    <row r="57">
      <c s="2" r="A57">
        <v>40772</v>
      </c>
      <c r="B57">
        <v>80</v>
      </c>
    </row>
    <row r="58">
      <c s="2" r="A58">
        <v>40773</v>
      </c>
      <c r="B58">
        <v>80</v>
      </c>
    </row>
    <row r="59">
      <c s="2" r="A59">
        <v>40774</v>
      </c>
      <c r="B59">
        <v>80</v>
      </c>
    </row>
    <row r="60">
      <c s="2" r="A60">
        <v>40777</v>
      </c>
      <c r="B60">
        <v>122</v>
      </c>
    </row>
    <row r="61">
      <c s="2" r="A61">
        <v>40778</v>
      </c>
      <c r="B61">
        <v>122</v>
      </c>
    </row>
    <row r="62">
      <c s="2" r="A62">
        <v>40779</v>
      </c>
      <c r="B62">
        <v>122</v>
      </c>
    </row>
    <row r="63">
      <c s="2" r="A63">
        <v>40780</v>
      </c>
      <c r="B63">
        <v>122</v>
      </c>
    </row>
    <row r="64">
      <c s="2" r="A64">
        <v>40781</v>
      </c>
      <c r="B64">
        <v>122</v>
      </c>
    </row>
    <row r="65">
      <c s="2" r="A65">
        <v>40784</v>
      </c>
      <c r="B65">
        <v>122</v>
      </c>
    </row>
    <row r="66">
      <c s="2" r="A66">
        <v>40785</v>
      </c>
      <c r="B66">
        <v>122</v>
      </c>
    </row>
    <row r="67">
      <c s="2" r="A67">
        <v>40786</v>
      </c>
      <c r="B67">
        <v>122</v>
      </c>
    </row>
    <row r="68">
      <c s="2" r="A68">
        <v>40787</v>
      </c>
      <c r="B68">
        <v>122</v>
      </c>
    </row>
    <row r="69">
      <c s="2" r="A69">
        <v>40788</v>
      </c>
      <c r="B69">
        <v>122</v>
      </c>
    </row>
    <row r="70">
      <c s="2" r="A70">
        <v>40791</v>
      </c>
      <c r="B70">
        <v>122</v>
      </c>
    </row>
    <row r="71">
      <c s="2" r="A71">
        <v>40792</v>
      </c>
      <c r="B71">
        <v>122</v>
      </c>
    </row>
    <row r="72">
      <c s="2" r="A72">
        <v>40793</v>
      </c>
      <c r="B72">
        <v>122</v>
      </c>
    </row>
    <row r="73">
      <c s="2" r="A73">
        <v>40794</v>
      </c>
      <c r="B73">
        <v>122</v>
      </c>
    </row>
    <row r="74">
      <c s="2" r="A74">
        <v>40795</v>
      </c>
      <c r="B74">
        <v>122</v>
      </c>
    </row>
    <row r="75">
      <c s="2" r="A75">
        <v>40798</v>
      </c>
      <c r="B75">
        <v>122</v>
      </c>
    </row>
    <row r="76">
      <c s="2" r="A76">
        <v>40799</v>
      </c>
      <c r="B76">
        <v>122</v>
      </c>
    </row>
    <row r="77">
      <c s="2" r="A77">
        <v>40800</v>
      </c>
      <c r="B77">
        <v>122</v>
      </c>
    </row>
    <row r="78">
      <c s="2" r="A78">
        <v>40801</v>
      </c>
      <c r="B78">
        <v>122</v>
      </c>
    </row>
    <row r="79">
      <c s="2" r="A79">
        <v>40802</v>
      </c>
      <c r="B79">
        <v>122</v>
      </c>
    </row>
    <row r="80">
      <c s="2" r="A80">
        <v>40805</v>
      </c>
      <c r="B80">
        <v>122</v>
      </c>
    </row>
    <row r="81">
      <c s="2" r="A81">
        <v>40806</v>
      </c>
      <c r="B81">
        <v>122</v>
      </c>
    </row>
    <row r="82">
      <c s="2" r="A82">
        <v>40807</v>
      </c>
      <c r="B82">
        <v>122</v>
      </c>
    </row>
    <row r="83">
      <c s="2" r="A83">
        <v>40808</v>
      </c>
      <c r="B83">
        <v>122</v>
      </c>
    </row>
    <row r="84">
      <c s="2" r="A84">
        <v>40809</v>
      </c>
      <c r="B84">
        <v>122</v>
      </c>
    </row>
    <row r="85">
      <c s="2" r="A85">
        <v>40812</v>
      </c>
      <c r="B85">
        <v>122</v>
      </c>
    </row>
    <row r="86">
      <c s="2" r="A86">
        <v>40813</v>
      </c>
      <c r="B86">
        <v>122</v>
      </c>
    </row>
    <row r="87">
      <c s="2" r="A87">
        <v>40814</v>
      </c>
      <c r="B87">
        <v>122</v>
      </c>
    </row>
    <row r="88">
      <c s="2" r="A88">
        <v>40815</v>
      </c>
      <c r="B88">
        <v>122</v>
      </c>
    </row>
    <row r="89">
      <c s="2" r="A89">
        <v>40816</v>
      </c>
      <c r="B89">
        <v>122</v>
      </c>
    </row>
    <row r="90">
      <c s="2" r="A90">
        <v>40819</v>
      </c>
      <c r="B90">
        <v>122</v>
      </c>
    </row>
    <row r="91">
      <c s="2" r="A91">
        <v>40820</v>
      </c>
      <c r="B91">
        <v>122</v>
      </c>
    </row>
    <row r="92">
      <c s="2" r="A92">
        <v>40821</v>
      </c>
      <c r="B92">
        <v>122</v>
      </c>
    </row>
    <row r="93">
      <c s="2" r="A93">
        <v>40822</v>
      </c>
      <c r="B93">
        <v>122</v>
      </c>
    </row>
    <row r="94">
      <c s="2" r="A94">
        <v>40823</v>
      </c>
      <c r="B94">
        <v>122</v>
      </c>
    </row>
    <row r="95">
      <c s="2" r="A95">
        <v>40826</v>
      </c>
      <c r="B95">
        <v>122</v>
      </c>
    </row>
    <row r="96">
      <c s="2" r="A96">
        <v>40827</v>
      </c>
      <c r="B96">
        <v>122</v>
      </c>
    </row>
    <row r="97">
      <c s="2" r="A97">
        <v>40828</v>
      </c>
      <c r="B97">
        <v>122</v>
      </c>
    </row>
    <row r="98">
      <c s="2" r="A98">
        <v>40829</v>
      </c>
      <c r="B98">
        <v>122</v>
      </c>
    </row>
    <row r="99">
      <c s="2" r="A99">
        <v>40830</v>
      </c>
      <c r="B99">
        <v>122</v>
      </c>
    </row>
    <row r="100">
      <c s="2" r="A100">
        <v>40833</v>
      </c>
      <c r="B100">
        <v>122</v>
      </c>
    </row>
    <row r="101">
      <c s="2" r="A101">
        <v>40834</v>
      </c>
      <c r="B101">
        <v>122</v>
      </c>
    </row>
    <row r="102">
      <c s="2" r="A102">
        <v>40835</v>
      </c>
      <c r="B102">
        <v>122</v>
      </c>
    </row>
    <row r="103">
      <c s="2" r="A103">
        <v>40836</v>
      </c>
      <c r="B103">
        <v>122</v>
      </c>
    </row>
    <row r="104">
      <c s="2" r="A104">
        <v>40837</v>
      </c>
      <c r="B104">
        <v>122</v>
      </c>
    </row>
    <row r="105">
      <c s="2" r="A105">
        <v>40840</v>
      </c>
      <c r="B105">
        <v>122</v>
      </c>
    </row>
    <row r="106">
      <c s="2" r="A106">
        <v>40841</v>
      </c>
      <c r="B106">
        <v>122</v>
      </c>
    </row>
    <row r="107">
      <c s="2" r="A107">
        <v>40842</v>
      </c>
      <c r="B107">
        <v>122</v>
      </c>
    </row>
    <row r="108">
      <c s="2" r="A108">
        <v>40843</v>
      </c>
      <c r="B108">
        <v>122</v>
      </c>
    </row>
    <row r="109">
      <c s="2" r="A109">
        <v>40844</v>
      </c>
      <c r="B109">
        <v>122</v>
      </c>
    </row>
    <row r="110">
      <c s="2" r="A110">
        <v>40847</v>
      </c>
      <c r="B110">
        <v>122</v>
      </c>
    </row>
    <row r="111">
      <c s="2" r="A111">
        <v>40848</v>
      </c>
      <c r="B111">
        <v>122</v>
      </c>
    </row>
    <row r="112">
      <c s="2" r="A112">
        <v>40849</v>
      </c>
      <c r="B112">
        <v>122</v>
      </c>
    </row>
    <row r="113">
      <c s="2" r="A113">
        <v>40850</v>
      </c>
      <c r="B113">
        <v>122</v>
      </c>
    </row>
    <row r="114">
      <c s="2" r="A114">
        <v>40851</v>
      </c>
      <c r="B114">
        <v>122</v>
      </c>
    </row>
    <row r="115">
      <c s="2" r="A115">
        <v>40854</v>
      </c>
      <c r="B115">
        <v>122</v>
      </c>
    </row>
    <row r="116">
      <c s="2" r="A116">
        <v>40855</v>
      </c>
      <c r="B116">
        <v>122</v>
      </c>
    </row>
    <row r="117">
      <c s="2" r="A117">
        <v>40856</v>
      </c>
      <c r="B117">
        <v>122</v>
      </c>
    </row>
    <row r="118">
      <c s="2" r="A118">
        <v>40857</v>
      </c>
      <c r="B118">
        <v>122</v>
      </c>
    </row>
    <row r="119">
      <c s="2" r="A119">
        <v>40858</v>
      </c>
      <c r="B119">
        <v>122</v>
      </c>
    </row>
    <row r="120">
      <c s="2" r="A120">
        <v>40861</v>
      </c>
      <c r="B120">
        <v>122</v>
      </c>
    </row>
    <row r="121">
      <c s="2" r="A121">
        <v>40862</v>
      </c>
      <c r="B121">
        <v>140.8</v>
      </c>
    </row>
    <row r="122">
      <c s="2" r="A122">
        <v>40863</v>
      </c>
      <c r="B122">
        <v>151.6</v>
      </c>
    </row>
    <row r="123">
      <c s="2" r="A123">
        <v>40864</v>
      </c>
      <c r="B123">
        <v>70</v>
      </c>
    </row>
    <row r="124">
      <c s="2" r="A124">
        <v>40865</v>
      </c>
      <c r="B124">
        <v>155.6</v>
      </c>
    </row>
    <row r="125">
      <c s="2" r="A125">
        <v>40868</v>
      </c>
      <c r="B125">
        <v>92.8</v>
      </c>
    </row>
    <row r="126">
      <c s="2" r="A126">
        <v>40869</v>
      </c>
      <c r="B126">
        <v>117.2</v>
      </c>
    </row>
    <row r="127">
      <c s="2" r="A127">
        <v>40870</v>
      </c>
      <c t="str" r="B127">
        <v/>
      </c>
    </row>
    <row r="128">
      <c s="2" r="A128">
        <v>40871</v>
      </c>
      <c t="str" r="B128">
        <v/>
      </c>
    </row>
    <row r="129">
      <c s="2" r="A129">
        <v>40872</v>
      </c>
      <c t="str" r="B129">
        <v/>
      </c>
    </row>
    <row r="130">
      <c s="2" r="A130">
        <v>40875</v>
      </c>
      <c r="B130">
        <v>148.4</v>
      </c>
    </row>
    <row r="131">
      <c s="2" r="A131">
        <v>40876</v>
      </c>
      <c r="B131">
        <v>88.8</v>
      </c>
    </row>
    <row r="132">
      <c s="2" r="A132">
        <v>40877</v>
      </c>
      <c r="B132">
        <v>76.4</v>
      </c>
    </row>
    <row r="133">
      <c s="2" r="A133">
        <v>40878</v>
      </c>
      <c r="B133">
        <v>99.6</v>
      </c>
    </row>
    <row r="134">
      <c s="2" r="A134">
        <v>40879</v>
      </c>
      <c r="B134">
        <v>217.6</v>
      </c>
    </row>
    <row r="135">
      <c s="2" r="A135">
        <v>40882</v>
      </c>
      <c r="B135">
        <v>102.4</v>
      </c>
    </row>
    <row r="136">
      <c s="2" r="A136">
        <v>40883</v>
      </c>
      <c r="B136">
        <v>109.6</v>
      </c>
    </row>
    <row r="137">
      <c s="2" r="A137">
        <v>40884</v>
      </c>
      <c r="B137">
        <v>144</v>
      </c>
    </row>
    <row r="138">
      <c s="2" r="A138">
        <v>40885</v>
      </c>
      <c r="B138">
        <v>91.6</v>
      </c>
    </row>
    <row r="139">
      <c s="2" r="A139">
        <v>40886</v>
      </c>
      <c r="B139">
        <v>211.6</v>
      </c>
    </row>
    <row r="140">
      <c s="2" r="A140">
        <v>40889</v>
      </c>
      <c r="B140">
        <v>0</v>
      </c>
    </row>
    <row r="141">
      <c s="2" r="A141">
        <v>40890</v>
      </c>
      <c r="B141">
        <v>0</v>
      </c>
    </row>
    <row r="142">
      <c s="2" r="A142">
        <v>40891</v>
      </c>
      <c r="B142">
        <v>0</v>
      </c>
    </row>
    <row r="143">
      <c s="2" r="A143">
        <v>40892</v>
      </c>
      <c r="B143">
        <v>0</v>
      </c>
    </row>
    <row r="144">
      <c s="2" r="A144">
        <v>40893</v>
      </c>
      <c r="B144">
        <v>0</v>
      </c>
    </row>
    <row r="145">
      <c s="2" r="A145">
        <v>40896</v>
      </c>
      <c r="B145">
        <v>0</v>
      </c>
    </row>
    <row r="146">
      <c s="2" r="A146">
        <v>40897</v>
      </c>
      <c r="B146">
        <v>0</v>
      </c>
    </row>
    <row r="147">
      <c s="2" r="A147">
        <v>40898</v>
      </c>
      <c r="B147">
        <v>0</v>
      </c>
    </row>
    <row r="148">
      <c s="2" r="A148">
        <v>40899</v>
      </c>
      <c r="B148">
        <v>0</v>
      </c>
    </row>
    <row r="149">
      <c s="2" r="A149">
        <v>40900</v>
      </c>
      <c r="B149">
        <v>0</v>
      </c>
    </row>
    <row r="150">
      <c s="2" r="A150">
        <v>40903</v>
      </c>
      <c r="B150">
        <v>0</v>
      </c>
    </row>
    <row r="151">
      <c s="2" r="A151">
        <v>40904</v>
      </c>
      <c r="B151">
        <v>0</v>
      </c>
    </row>
    <row r="152">
      <c s="2" r="A152">
        <v>40905</v>
      </c>
      <c r="B152">
        <v>0</v>
      </c>
    </row>
    <row r="153">
      <c s="2" r="A153">
        <v>40906</v>
      </c>
      <c r="B153">
        <v>0</v>
      </c>
    </row>
    <row r="154">
      <c s="2" r="A154">
        <v>40907</v>
      </c>
      <c r="B154">
        <v>0</v>
      </c>
    </row>
    <row r="155">
      <c s="2" r="A155">
        <v>40910</v>
      </c>
      <c r="B155">
        <v>0</v>
      </c>
    </row>
    <row r="156">
      <c s="2" r="A156">
        <v>40911</v>
      </c>
      <c r="B156">
        <v>0</v>
      </c>
    </row>
    <row r="157">
      <c s="2" r="A157">
        <v>40912</v>
      </c>
      <c r="B157">
        <v>0</v>
      </c>
    </row>
    <row r="158">
      <c s="2" r="A158">
        <v>40913</v>
      </c>
      <c r="B158">
        <v>0</v>
      </c>
    </row>
    <row r="159">
      <c s="2" r="A159">
        <v>40914</v>
      </c>
      <c r="B159">
        <v>0</v>
      </c>
    </row>
    <row r="160">
      <c s="2" r="A160">
        <v>40917</v>
      </c>
      <c r="B160">
        <v>0</v>
      </c>
    </row>
    <row r="161">
      <c s="2" r="A161">
        <v>40918</v>
      </c>
      <c r="B161">
        <v>0</v>
      </c>
    </row>
    <row r="162">
      <c s="2" r="A162">
        <v>40919</v>
      </c>
      <c r="B162">
        <v>0</v>
      </c>
    </row>
    <row r="163">
      <c s="2" r="A163">
        <v>40920</v>
      </c>
      <c r="B163">
        <v>0</v>
      </c>
    </row>
    <row r="164">
      <c s="2" r="A164">
        <v>40921</v>
      </c>
      <c r="B164">
        <v>0</v>
      </c>
    </row>
    <row r="165">
      <c s="2" r="A165">
        <v>40924</v>
      </c>
      <c r="B165">
        <v>0</v>
      </c>
    </row>
    <row r="166">
      <c s="2" r="A166">
        <v>40925</v>
      </c>
      <c r="B166">
        <v>32.8</v>
      </c>
    </row>
    <row r="167">
      <c s="2" r="A167">
        <v>40926</v>
      </c>
      <c r="B167">
        <v>40.4</v>
      </c>
    </row>
    <row r="168">
      <c s="2" r="A168">
        <v>40927</v>
      </c>
      <c r="B168">
        <v>116</v>
      </c>
    </row>
    <row r="169">
      <c s="2" r="A169">
        <v>40928</v>
      </c>
      <c r="B169">
        <v>162.4</v>
      </c>
    </row>
    <row r="170">
      <c s="2" r="A170">
        <v>40931</v>
      </c>
      <c r="B170">
        <v>111.6</v>
      </c>
    </row>
    <row r="171">
      <c s="2" r="A171">
        <v>40932</v>
      </c>
      <c r="B171">
        <v>91.2</v>
      </c>
    </row>
    <row r="172">
      <c s="2" r="A172">
        <v>40933</v>
      </c>
      <c t="str" r="B172">
        <v/>
      </c>
    </row>
    <row r="173">
      <c s="2" r="A173">
        <v>40934</v>
      </c>
      <c r="B173">
        <v>85.6</v>
      </c>
    </row>
    <row r="174">
      <c s="2" r="A174">
        <v>40935</v>
      </c>
      <c r="B174">
        <v>111.6</v>
      </c>
    </row>
    <row r="175">
      <c s="2" r="A175">
        <v>40938</v>
      </c>
      <c r="B175">
        <v>90</v>
      </c>
    </row>
    <row r="176">
      <c s="2" r="A176">
        <v>40939</v>
      </c>
      <c r="B176">
        <v>102</v>
      </c>
    </row>
    <row r="177">
      <c s="2" r="A177">
        <v>40940</v>
      </c>
      <c r="B177">
        <v>162</v>
      </c>
    </row>
    <row r="178">
      <c s="2" r="A178">
        <v>40941</v>
      </c>
      <c r="B178">
        <v>122</v>
      </c>
    </row>
    <row r="179">
      <c s="2" r="A179">
        <v>40942</v>
      </c>
      <c r="B179">
        <v>137.6</v>
      </c>
    </row>
    <row r="180">
      <c s="2" r="A180">
        <v>40945</v>
      </c>
      <c r="B180">
        <v>115.6</v>
      </c>
    </row>
    <row r="181">
      <c s="2" r="A181">
        <v>40946</v>
      </c>
      <c r="B181">
        <v>74.8</v>
      </c>
    </row>
    <row r="182">
      <c s="2" r="A182">
        <v>40947</v>
      </c>
      <c r="B182">
        <v>152.8</v>
      </c>
    </row>
    <row r="183">
      <c s="2" r="A183">
        <v>40948</v>
      </c>
      <c r="B183">
        <v>65.6</v>
      </c>
    </row>
    <row r="184">
      <c s="2" r="A184">
        <v>40949</v>
      </c>
      <c r="B184">
        <v>116</v>
      </c>
    </row>
    <row r="185">
      <c s="2" r="A185">
        <v>40952</v>
      </c>
      <c r="B185">
        <v>125.6</v>
      </c>
    </row>
    <row r="186">
      <c s="2" r="A186">
        <v>40953</v>
      </c>
      <c r="B186">
        <v>66.8</v>
      </c>
    </row>
    <row r="187">
      <c s="2" r="A187">
        <v>40954</v>
      </c>
      <c r="B187">
        <v>98.4</v>
      </c>
    </row>
    <row r="188">
      <c s="2" r="A188">
        <v>40955</v>
      </c>
      <c r="B188">
        <v>94.4</v>
      </c>
    </row>
    <row r="189">
      <c s="2" r="A189">
        <v>40956</v>
      </c>
      <c t="str" r="B189">
        <v/>
      </c>
    </row>
    <row r="190">
      <c s="2" r="A190">
        <v>40959</v>
      </c>
      <c r="B190">
        <v>233.2</v>
      </c>
    </row>
    <row r="191">
      <c s="2" r="A191">
        <v>40960</v>
      </c>
      <c r="B191">
        <v>126.8</v>
      </c>
    </row>
    <row r="192">
      <c s="2" r="A192">
        <v>40961</v>
      </c>
      <c r="B192">
        <v>126.8</v>
      </c>
    </row>
    <row r="193">
      <c s="2" r="A193">
        <v>40962</v>
      </c>
      <c r="B193">
        <v>126.8</v>
      </c>
    </row>
    <row r="194">
      <c s="2" r="A194">
        <v>40963</v>
      </c>
      <c r="B194">
        <v>126.8</v>
      </c>
    </row>
    <row r="195">
      <c s="2" r="A195">
        <v>40966</v>
      </c>
      <c r="B195">
        <v>98</v>
      </c>
    </row>
    <row r="196">
      <c s="2" r="A196">
        <v>40967</v>
      </c>
      <c r="B196">
        <v>122</v>
      </c>
    </row>
    <row r="197">
      <c s="2" r="A197">
        <v>40968</v>
      </c>
      <c r="B197">
        <v>128.4</v>
      </c>
    </row>
    <row r="198">
      <c s="2" r="A198">
        <v>40969</v>
      </c>
      <c r="B198">
        <v>84</v>
      </c>
    </row>
    <row r="199">
      <c s="2" r="A199">
        <v>40970</v>
      </c>
      <c r="B199">
        <v>183.6</v>
      </c>
    </row>
    <row r="200">
      <c s="2" r="A200">
        <v>40973</v>
      </c>
      <c r="B200">
        <v>124</v>
      </c>
    </row>
    <row r="201">
      <c s="2" r="A201">
        <v>40974</v>
      </c>
      <c t="str" r="B201">
        <v/>
      </c>
    </row>
    <row r="202">
      <c s="2" r="A202">
        <v>40975</v>
      </c>
      <c r="B202">
        <v>171.2</v>
      </c>
    </row>
    <row r="203">
      <c s="2" r="A203">
        <v>40976</v>
      </c>
      <c r="B203">
        <v>82.4</v>
      </c>
    </row>
    <row r="204">
      <c s="2" r="A204">
        <v>40977</v>
      </c>
      <c r="B204">
        <v>159.6</v>
      </c>
    </row>
    <row r="205">
      <c s="2" r="A205">
        <v>40980</v>
      </c>
      <c r="B205">
        <v>67.6</v>
      </c>
    </row>
    <row r="206">
      <c s="2" r="A206">
        <v>40981</v>
      </c>
      <c r="B206">
        <v>84.4</v>
      </c>
    </row>
    <row r="207">
      <c s="2" r="A207">
        <v>40982</v>
      </c>
      <c r="B207">
        <v>63.2</v>
      </c>
    </row>
    <row r="208">
      <c s="2" r="A208">
        <v>40983</v>
      </c>
      <c r="B208">
        <v>78.4</v>
      </c>
    </row>
    <row r="209">
      <c s="2" r="A209">
        <v>40984</v>
      </c>
      <c t="str" r="B209">
        <v/>
      </c>
    </row>
    <row r="210">
      <c s="2" r="A210">
        <v>40987</v>
      </c>
      <c r="B210">
        <v>137.6</v>
      </c>
    </row>
    <row r="211">
      <c s="2" r="A211">
        <v>40988</v>
      </c>
      <c r="B211">
        <v>90.4</v>
      </c>
    </row>
    <row r="212">
      <c s="2" r="A212">
        <v>40989</v>
      </c>
      <c r="B212">
        <v>140.8</v>
      </c>
    </row>
    <row r="213">
      <c s="2" r="A213">
        <v>40990</v>
      </c>
      <c r="B213">
        <v>122</v>
      </c>
    </row>
    <row r="214">
      <c s="2" r="A214">
        <v>40991</v>
      </c>
      <c r="B214">
        <v>110.8</v>
      </c>
    </row>
    <row r="215">
      <c s="2" r="A215">
        <v>40994</v>
      </c>
      <c r="B215">
        <v>117.2</v>
      </c>
    </row>
    <row r="216">
      <c s="2" r="A216">
        <v>40995</v>
      </c>
      <c r="B216">
        <v>107.6</v>
      </c>
    </row>
    <row r="217">
      <c s="2" r="A217">
        <v>40996</v>
      </c>
      <c r="B217">
        <v>218</v>
      </c>
    </row>
    <row r="218">
      <c s="2" r="A218">
        <v>40997</v>
      </c>
      <c r="B218">
        <v>101.2</v>
      </c>
    </row>
    <row r="219">
      <c s="2" r="A219">
        <v>40998</v>
      </c>
      <c r="B219">
        <v>156</v>
      </c>
    </row>
    <row r="220">
      <c s="2" r="A220">
        <v>41001</v>
      </c>
      <c r="B220">
        <v>93.6</v>
      </c>
    </row>
    <row r="221">
      <c s="2" r="A221">
        <v>41002</v>
      </c>
      <c r="B221">
        <v>93.6</v>
      </c>
    </row>
    <row r="222">
      <c s="2" r="A222">
        <v>41003</v>
      </c>
      <c r="B222">
        <v>110.8</v>
      </c>
    </row>
    <row r="223">
      <c s="2" r="A223">
        <v>41004</v>
      </c>
      <c r="B223">
        <v>100</v>
      </c>
    </row>
    <row r="224">
      <c s="2" r="A224">
        <v>41005</v>
      </c>
      <c r="B224">
        <v>150.4</v>
      </c>
    </row>
    <row r="225">
      <c s="2" r="A225">
        <v>41008</v>
      </c>
      <c r="B225">
        <v>130</v>
      </c>
    </row>
    <row r="226">
      <c s="2" r="A226">
        <v>41009</v>
      </c>
      <c r="B226">
        <v>92.4</v>
      </c>
    </row>
    <row r="227">
      <c s="2" r="A227">
        <v>41010</v>
      </c>
      <c r="B227">
        <v>200.4</v>
      </c>
    </row>
    <row r="228">
      <c s="2" r="A228">
        <v>41011</v>
      </c>
      <c r="B228">
        <v>128</v>
      </c>
    </row>
    <row r="229">
      <c s="2" r="A229">
        <v>41012</v>
      </c>
      <c r="B229">
        <v>201.6</v>
      </c>
    </row>
    <row r="230">
      <c s="2" r="A230">
        <v>41015</v>
      </c>
      <c r="B230">
        <v>178.4</v>
      </c>
    </row>
    <row r="231">
      <c s="2" r="A231">
        <v>41016</v>
      </c>
      <c t="str" r="B231">
        <v/>
      </c>
    </row>
    <row r="232">
      <c s="2" r="A232">
        <v>41017</v>
      </c>
      <c r="B232">
        <v>377.2</v>
      </c>
    </row>
    <row r="233">
      <c s="2" r="A233">
        <v>41018</v>
      </c>
      <c r="B233">
        <v>128</v>
      </c>
    </row>
    <row r="234">
      <c s="2" r="A234">
        <v>41019</v>
      </c>
      <c t="str" r="B234">
        <v/>
      </c>
    </row>
    <row r="235">
      <c s="2" r="A235">
        <v>41022</v>
      </c>
      <c r="B235">
        <v>87.6</v>
      </c>
    </row>
    <row r="236">
      <c s="2" r="A236">
        <v>41023</v>
      </c>
      <c t="str" r="B236">
        <v/>
      </c>
    </row>
    <row r="237">
      <c s="2" r="A237">
        <v>41024</v>
      </c>
      <c r="B237">
        <v>202</v>
      </c>
    </row>
    <row r="238">
      <c s="2" r="A238">
        <v>41025</v>
      </c>
      <c r="B238">
        <v>92</v>
      </c>
    </row>
    <row r="239">
      <c s="2" r="A239">
        <v>41026</v>
      </c>
      <c r="B239">
        <v>199.6</v>
      </c>
    </row>
    <row r="240">
      <c s="2" r="A240">
        <v>41029</v>
      </c>
      <c r="B240">
        <v>100.8</v>
      </c>
    </row>
    <row r="241">
      <c s="2" r="A241">
        <v>41030</v>
      </c>
      <c r="B241">
        <v>140.8</v>
      </c>
    </row>
    <row r="242">
      <c s="2" r="A242">
        <v>41031</v>
      </c>
      <c r="B242">
        <v>111.2</v>
      </c>
    </row>
    <row r="243">
      <c s="2" r="A243">
        <v>41032</v>
      </c>
      <c r="B243">
        <v>144</v>
      </c>
    </row>
    <row r="244">
      <c s="2" r="A244">
        <v>41033</v>
      </c>
      <c r="B244">
        <v>235.6</v>
      </c>
    </row>
    <row r="245">
      <c s="2" r="A245">
        <v>41036</v>
      </c>
      <c r="B245">
        <v>98.8</v>
      </c>
    </row>
    <row r="246">
      <c s="2" r="A246">
        <v>41037</v>
      </c>
      <c r="B246">
        <v>272.4</v>
      </c>
    </row>
    <row r="247">
      <c s="2" r="A247">
        <v>41038</v>
      </c>
      <c r="B247">
        <v>138.8</v>
      </c>
    </row>
    <row r="248">
      <c s="2" r="A248">
        <v>41039</v>
      </c>
      <c r="B248">
        <v>155.6</v>
      </c>
    </row>
    <row r="249">
      <c s="2" r="A249">
        <v>41040</v>
      </c>
      <c r="B249">
        <v>160</v>
      </c>
    </row>
    <row r="250">
      <c s="2" r="A250">
        <v>41043</v>
      </c>
      <c r="B250">
        <v>134.8</v>
      </c>
    </row>
    <row r="251">
      <c s="2" r="A251">
        <v>41044</v>
      </c>
      <c r="B251">
        <v>99.6</v>
      </c>
    </row>
    <row r="252">
      <c s="2" r="A252">
        <v>41045</v>
      </c>
      <c r="B252">
        <v>142.4</v>
      </c>
    </row>
    <row r="253">
      <c s="2" r="A253">
        <v>41046</v>
      </c>
      <c r="B253">
        <v>115.6</v>
      </c>
    </row>
    <row r="254">
      <c s="2" r="A254">
        <v>41047</v>
      </c>
      <c r="B254">
        <v>184.8</v>
      </c>
    </row>
    <row r="255">
      <c s="2" r="A255">
        <v>41050</v>
      </c>
      <c r="B255">
        <v>122.8</v>
      </c>
    </row>
    <row r="256">
      <c s="2" r="A256">
        <v>41051</v>
      </c>
      <c r="B256">
        <v>70.4</v>
      </c>
    </row>
    <row r="257">
      <c s="2" r="A257">
        <v>41052</v>
      </c>
      <c r="B257">
        <v>105.6</v>
      </c>
    </row>
    <row r="258">
      <c s="2" r="A258">
        <v>41053</v>
      </c>
      <c r="B258">
        <v>141.2</v>
      </c>
    </row>
    <row r="259">
      <c s="2" r="A259">
        <v>41054</v>
      </c>
      <c r="B259">
        <v>89.6</v>
      </c>
    </row>
    <row r="260">
      <c s="2" r="A260">
        <v>41057</v>
      </c>
      <c r="B260">
        <v>114.8</v>
      </c>
    </row>
    <row r="261">
      <c s="2" r="A261">
        <v>41058</v>
      </c>
      <c r="B261">
        <v>135.2</v>
      </c>
    </row>
    <row r="262">
      <c s="2" r="A262">
        <v>41059</v>
      </c>
      <c r="B262">
        <v>111.2</v>
      </c>
    </row>
    <row r="263">
      <c s="2" r="A263">
        <v>41060</v>
      </c>
      <c r="B263">
        <v>133.6</v>
      </c>
    </row>
    <row r="264">
      <c s="2" r="A264">
        <v>41061</v>
      </c>
      <c r="B264">
        <v>85.2</v>
      </c>
    </row>
    <row r="265">
      <c s="2" r="A265">
        <v>41064</v>
      </c>
      <c r="B265">
        <v>70.4</v>
      </c>
    </row>
    <row r="266">
      <c s="2" r="A266">
        <v>41065</v>
      </c>
      <c r="B266">
        <v>82.4</v>
      </c>
    </row>
    <row r="267">
      <c s="2" r="A267">
        <v>41066</v>
      </c>
      <c r="B267">
        <v>74.8</v>
      </c>
    </row>
    <row r="268">
      <c s="2" r="A268">
        <v>41067</v>
      </c>
      <c r="B268">
        <v>81.2</v>
      </c>
    </row>
    <row r="269">
      <c s="2" r="A269">
        <v>41068</v>
      </c>
      <c r="B269">
        <v>98</v>
      </c>
    </row>
    <row r="270">
      <c s="2" r="A270">
        <v>41071</v>
      </c>
      <c r="B270">
        <v>62</v>
      </c>
    </row>
    <row r="271">
      <c s="2" r="A271">
        <v>41072</v>
      </c>
      <c r="B271">
        <v>65.2</v>
      </c>
    </row>
    <row r="272">
      <c s="2" r="A272">
        <v>41073</v>
      </c>
      <c r="B272">
        <v>70.8</v>
      </c>
    </row>
    <row r="273">
      <c s="2" r="A273">
        <v>41074</v>
      </c>
      <c r="B273">
        <v>53.6</v>
      </c>
    </row>
    <row r="274">
      <c s="2" r="A274">
        <v>41075</v>
      </c>
      <c r="B274">
        <v>74.36</v>
      </c>
    </row>
    <row r="275">
      <c s="2" r="A275">
        <v>41078</v>
      </c>
      <c r="B275">
        <v>74.4</v>
      </c>
    </row>
    <row r="276">
      <c s="2" r="A276">
        <v>41079</v>
      </c>
      <c r="B276">
        <v>74.4</v>
      </c>
    </row>
    <row r="277">
      <c s="2" r="A277">
        <v>41080</v>
      </c>
      <c r="B277">
        <v>74.4</v>
      </c>
    </row>
    <row r="278">
      <c s="2" r="A278">
        <v>41081</v>
      </c>
      <c r="B278">
        <v>74.4</v>
      </c>
    </row>
    <row r="279">
      <c s="2" r="A279">
        <v>41082</v>
      </c>
      <c r="B279">
        <v>74.4</v>
      </c>
    </row>
    <row r="280">
      <c s="2" r="A280">
        <v>41085</v>
      </c>
      <c r="B280">
        <v>74.4</v>
      </c>
    </row>
    <row r="281">
      <c s="2" r="A281">
        <v>41086</v>
      </c>
      <c r="B281">
        <v>74.4</v>
      </c>
    </row>
    <row r="282">
      <c s="2" r="A282">
        <v>41087</v>
      </c>
      <c r="B282">
        <v>74.4</v>
      </c>
    </row>
    <row r="283">
      <c s="2" r="A283">
        <v>41088</v>
      </c>
      <c r="B283">
        <v>74.4</v>
      </c>
    </row>
    <row r="284">
      <c s="2" r="A284">
        <v>41089</v>
      </c>
      <c r="B284">
        <v>74.4</v>
      </c>
    </row>
    <row r="285">
      <c s="2" r="A285">
        <v>41092</v>
      </c>
      <c r="B285">
        <v>74.4</v>
      </c>
    </row>
    <row r="286">
      <c s="2" r="A286">
        <v>41093</v>
      </c>
      <c r="B286">
        <v>74.4</v>
      </c>
    </row>
    <row r="287">
      <c s="2" r="A287">
        <v>41094</v>
      </c>
      <c r="B287">
        <v>74.4</v>
      </c>
    </row>
    <row r="288">
      <c s="2" r="A288">
        <v>41095</v>
      </c>
      <c r="B288">
        <v>74.4</v>
      </c>
    </row>
    <row r="289">
      <c s="2" r="A289">
        <v>41096</v>
      </c>
      <c r="B289">
        <v>74.4</v>
      </c>
    </row>
    <row r="290">
      <c s="2" r="A290">
        <v>41099</v>
      </c>
      <c r="B290">
        <v>74.4</v>
      </c>
    </row>
    <row r="291">
      <c s="2" r="A291">
        <v>41100</v>
      </c>
      <c r="B291">
        <v>74.4</v>
      </c>
    </row>
    <row r="292">
      <c s="2" r="A292">
        <v>41101</v>
      </c>
      <c r="B292">
        <v>74.4</v>
      </c>
    </row>
    <row r="293">
      <c s="2" r="A293">
        <v>41102</v>
      </c>
      <c r="B293">
        <v>74.4</v>
      </c>
    </row>
    <row r="294">
      <c s="2" r="A294">
        <v>41103</v>
      </c>
      <c r="B294">
        <v>74.4</v>
      </c>
    </row>
    <row r="295">
      <c s="2" r="A295">
        <v>41106</v>
      </c>
      <c r="B295">
        <v>74.4</v>
      </c>
    </row>
    <row r="296">
      <c s="2" r="A296">
        <v>41107</v>
      </c>
      <c r="B296">
        <v>74.4</v>
      </c>
    </row>
    <row r="297">
      <c s="2" r="A297">
        <v>41108</v>
      </c>
      <c r="B297">
        <v>74.4</v>
      </c>
    </row>
    <row r="298">
      <c s="2" r="A298">
        <v>41109</v>
      </c>
      <c r="B298">
        <v>74.4</v>
      </c>
    </row>
    <row r="299">
      <c s="2" r="A299">
        <v>41110</v>
      </c>
      <c r="B299">
        <v>74.4</v>
      </c>
    </row>
    <row r="300">
      <c s="2" r="A300">
        <v>41113</v>
      </c>
      <c r="B300">
        <v>74.4</v>
      </c>
    </row>
    <row r="301">
      <c s="2" r="A301">
        <v>41114</v>
      </c>
      <c r="B301">
        <v>74.4</v>
      </c>
    </row>
    <row r="302">
      <c s="2" r="A302">
        <v>41115</v>
      </c>
      <c r="B302">
        <v>74.4</v>
      </c>
    </row>
    <row r="303">
      <c s="2" r="A303">
        <v>41116</v>
      </c>
      <c r="B303">
        <v>74.4</v>
      </c>
    </row>
    <row r="304">
      <c s="2" r="A304">
        <v>41117</v>
      </c>
      <c r="B304">
        <v>74.4</v>
      </c>
    </row>
    <row r="305">
      <c s="2" r="A305">
        <v>41120</v>
      </c>
      <c r="B305">
        <v>74.4</v>
      </c>
    </row>
    <row r="306">
      <c s="2" r="A306">
        <v>41121</v>
      </c>
      <c r="B306">
        <v>74.4</v>
      </c>
    </row>
    <row r="307">
      <c s="2" r="A307">
        <v>41122</v>
      </c>
      <c r="B307">
        <v>74.4</v>
      </c>
    </row>
    <row r="308">
      <c s="2" r="A308">
        <v>41123</v>
      </c>
      <c r="B308">
        <v>74.4</v>
      </c>
    </row>
    <row r="309">
      <c s="2" r="A309">
        <v>41124</v>
      </c>
      <c r="B309">
        <v>74.4</v>
      </c>
    </row>
    <row r="310">
      <c s="2" r="A310">
        <v>41127</v>
      </c>
      <c r="B310">
        <v>74.4</v>
      </c>
    </row>
    <row r="311">
      <c s="2" r="A311">
        <v>41128</v>
      </c>
      <c r="B311">
        <v>74.4</v>
      </c>
    </row>
    <row r="312">
      <c s="2" r="A312">
        <v>41129</v>
      </c>
      <c r="B312">
        <v>74.4</v>
      </c>
    </row>
    <row r="313">
      <c s="2" r="A313">
        <v>41130</v>
      </c>
      <c r="B313">
        <v>74.4</v>
      </c>
    </row>
    <row r="314">
      <c s="2" r="A314">
        <v>41131</v>
      </c>
      <c r="B314">
        <v>74.4</v>
      </c>
    </row>
    <row r="315">
      <c s="2" r="A315">
        <v>41134</v>
      </c>
      <c r="B315">
        <v>74.4</v>
      </c>
    </row>
    <row r="316">
      <c s="2" r="A316">
        <v>41135</v>
      </c>
      <c r="B316">
        <v>74.4</v>
      </c>
    </row>
    <row r="317">
      <c s="2" r="A317">
        <v>41136</v>
      </c>
      <c r="B317">
        <v>74.4</v>
      </c>
    </row>
    <row r="318">
      <c s="2" r="A318">
        <v>41137</v>
      </c>
      <c r="B318">
        <v>74.4</v>
      </c>
    </row>
    <row r="319">
      <c s="2" r="A319">
        <v>41138</v>
      </c>
      <c r="B319">
        <v>74.4</v>
      </c>
    </row>
    <row r="320">
      <c s="2" r="A320">
        <v>41141</v>
      </c>
      <c r="B320">
        <v>130.4</v>
      </c>
    </row>
    <row r="321">
      <c s="2" r="A321">
        <v>41142</v>
      </c>
      <c r="B321">
        <v>130.4</v>
      </c>
    </row>
    <row r="322">
      <c s="2" r="A322">
        <v>41143</v>
      </c>
      <c r="B322">
        <v>130.4</v>
      </c>
    </row>
    <row r="323">
      <c s="2" r="A323">
        <v>41144</v>
      </c>
      <c r="B323">
        <v>130.4</v>
      </c>
    </row>
    <row r="324">
      <c s="2" r="A324">
        <v>41145</v>
      </c>
      <c r="B324">
        <v>208.8</v>
      </c>
    </row>
    <row r="325">
      <c s="2" r="A325">
        <v>41148</v>
      </c>
      <c r="B325">
        <v>140</v>
      </c>
    </row>
    <row r="326">
      <c s="2" r="A326">
        <v>41149</v>
      </c>
      <c r="B326">
        <v>180.8</v>
      </c>
    </row>
    <row r="327">
      <c s="2" r="A327">
        <v>41150</v>
      </c>
      <c r="B327">
        <v>290.4</v>
      </c>
    </row>
    <row r="328">
      <c s="2" r="A328">
        <v>41151</v>
      </c>
      <c r="B328">
        <v>166.4</v>
      </c>
    </row>
    <row r="329">
      <c s="2" r="A329">
        <v>41152</v>
      </c>
      <c r="B329">
        <v>79.2</v>
      </c>
    </row>
    <row r="330">
      <c s="2" r="A330">
        <v>41155</v>
      </c>
      <c r="B330">
        <v>315</v>
      </c>
    </row>
    <row r="331">
      <c s="2" r="A331">
        <v>41156</v>
      </c>
      <c r="B331">
        <v>109.2</v>
      </c>
    </row>
    <row r="332">
      <c s="2" r="A332">
        <v>41157</v>
      </c>
      <c r="B332">
        <v>217</v>
      </c>
    </row>
    <row r="333">
      <c s="2" r="A333">
        <v>41158</v>
      </c>
      <c r="B333">
        <v>203</v>
      </c>
    </row>
    <row r="334">
      <c s="2" r="A334">
        <v>41159</v>
      </c>
      <c r="B334">
        <v>163.1</v>
      </c>
    </row>
    <row r="335">
      <c s="2" r="A335">
        <v>41162</v>
      </c>
      <c r="B335">
        <v>256.9</v>
      </c>
    </row>
    <row r="336">
      <c s="2" r="A336">
        <v>41163</v>
      </c>
      <c r="B336">
        <v>238</v>
      </c>
    </row>
    <row r="337">
      <c s="2" r="A337">
        <v>41164</v>
      </c>
      <c r="B337">
        <v>199.5</v>
      </c>
    </row>
    <row r="338">
      <c s="2" r="A338">
        <v>41165</v>
      </c>
      <c r="B338">
        <v>273</v>
      </c>
    </row>
    <row r="339">
      <c s="2" r="A339">
        <v>41166</v>
      </c>
      <c r="B339">
        <v>294</v>
      </c>
    </row>
    <row r="340">
      <c s="2" r="A340">
        <v>41169</v>
      </c>
      <c r="B340">
        <v>208.6</v>
      </c>
    </row>
    <row r="341">
      <c s="2" r="A341">
        <v>41170</v>
      </c>
      <c r="B341">
        <v>240.8</v>
      </c>
    </row>
    <row r="342">
      <c s="2" r="A342">
        <v>41171</v>
      </c>
      <c r="B342">
        <v>0</v>
      </c>
    </row>
    <row r="343">
      <c s="2" r="A343">
        <v>41172</v>
      </c>
      <c r="B343">
        <v>273</v>
      </c>
    </row>
    <row r="344">
      <c s="2" r="A344">
        <v>41173</v>
      </c>
      <c r="B344">
        <v>208.6</v>
      </c>
    </row>
    <row r="345">
      <c s="2" r="A345">
        <v>41176</v>
      </c>
      <c r="B345">
        <v>218.4</v>
      </c>
    </row>
    <row r="346">
      <c s="2" r="A346">
        <v>41177</v>
      </c>
      <c r="B346">
        <v>0</v>
      </c>
    </row>
    <row r="347">
      <c s="2" r="A347">
        <v>41178</v>
      </c>
      <c r="B347">
        <v>253.4</v>
      </c>
    </row>
    <row r="348">
      <c s="2" r="A348">
        <v>41179</v>
      </c>
      <c r="B348">
        <v>290.5</v>
      </c>
    </row>
    <row r="349">
      <c s="2" r="A349">
        <v>41180</v>
      </c>
      <c r="B349">
        <v>0</v>
      </c>
    </row>
    <row r="350">
      <c s="2" r="A350">
        <v>41183</v>
      </c>
      <c r="B350">
        <v>350</v>
      </c>
    </row>
    <row r="351">
      <c s="2" r="A351">
        <v>41184</v>
      </c>
      <c r="B351">
        <v>350</v>
      </c>
    </row>
    <row r="352">
      <c s="2" r="A352">
        <v>41185</v>
      </c>
      <c r="B352">
        <v>252</v>
      </c>
    </row>
    <row r="353">
      <c s="2" r="A353">
        <v>41186</v>
      </c>
      <c r="B353">
        <v>350</v>
      </c>
    </row>
    <row r="354">
      <c s="2" r="A354">
        <v>41187</v>
      </c>
      <c r="B354">
        <v>315</v>
      </c>
    </row>
    <row r="355">
      <c s="2" r="A355">
        <v>41190</v>
      </c>
      <c r="B355">
        <v>241.5</v>
      </c>
    </row>
    <row r="356">
      <c s="2" r="A356">
        <v>41191</v>
      </c>
      <c r="B356">
        <v>298.9</v>
      </c>
    </row>
    <row r="357">
      <c s="2" r="A357">
        <v>41192</v>
      </c>
      <c r="B357">
        <v>255.5</v>
      </c>
    </row>
    <row r="358">
      <c s="2" r="A358">
        <v>41193</v>
      </c>
      <c r="B358">
        <v>208.6</v>
      </c>
    </row>
    <row r="359">
      <c s="2" r="A359">
        <v>41194</v>
      </c>
      <c r="B359">
        <v>288.4</v>
      </c>
    </row>
    <row r="360">
      <c s="2" r="A360">
        <v>41197</v>
      </c>
      <c r="B360">
        <v>280</v>
      </c>
    </row>
    <row r="361">
      <c s="2" r="A361">
        <v>41198</v>
      </c>
      <c r="B361">
        <v>280</v>
      </c>
    </row>
    <row r="362">
      <c s="2" r="A362">
        <v>41199</v>
      </c>
      <c r="B362">
        <v>253.4</v>
      </c>
    </row>
    <row r="363">
      <c s="2" r="A363">
        <v>41200</v>
      </c>
      <c r="B363">
        <v>359.1</v>
      </c>
    </row>
    <row r="364">
      <c s="2" r="A364">
        <v>41201</v>
      </c>
      <c r="B364">
        <v>298.2</v>
      </c>
    </row>
    <row r="365">
      <c s="2" r="A365">
        <v>41204</v>
      </c>
      <c r="B365">
        <v>276.5</v>
      </c>
    </row>
    <row r="366">
      <c s="2" r="A366">
        <v>41205</v>
      </c>
      <c r="B366">
        <v>247.8</v>
      </c>
    </row>
    <row r="367">
      <c s="2" r="A367">
        <v>41206</v>
      </c>
      <c r="B367">
        <v>315</v>
      </c>
    </row>
    <row r="368">
      <c s="2" r="A368">
        <v>41207</v>
      </c>
      <c r="B368">
        <v>0</v>
      </c>
    </row>
    <row r="369">
      <c s="2" r="A369">
        <v>41208</v>
      </c>
      <c r="B369">
        <v>0</v>
      </c>
    </row>
    <row r="370">
      <c s="2" r="A370">
        <v>41211</v>
      </c>
      <c r="B370">
        <v>265.3</v>
      </c>
    </row>
    <row r="371">
      <c s="2" r="A371">
        <v>41212</v>
      </c>
      <c r="B371">
        <v>347.2</v>
      </c>
    </row>
    <row r="372">
      <c s="2" r="A372">
        <v>41213</v>
      </c>
      <c r="B372">
        <v>315</v>
      </c>
    </row>
    <row r="373">
      <c s="2" r="A373">
        <v>41214</v>
      </c>
      <c r="B373">
        <v>362.6</v>
      </c>
    </row>
    <row r="374">
      <c s="2" r="A374">
        <v>41215</v>
      </c>
      <c r="B374">
        <v>0</v>
      </c>
    </row>
    <row r="375">
      <c s="2" r="A375">
        <v>41218</v>
      </c>
      <c r="B375">
        <v>232.4</v>
      </c>
    </row>
    <row r="376">
      <c s="2" r="A376">
        <v>41219</v>
      </c>
      <c r="B376">
        <v>275.8</v>
      </c>
    </row>
    <row r="377">
      <c s="2" r="A377">
        <v>41220</v>
      </c>
      <c r="B377">
        <v>238</v>
      </c>
    </row>
    <row r="378">
      <c s="2" r="A378">
        <v>41221</v>
      </c>
      <c r="B378">
        <v>189</v>
      </c>
    </row>
    <row r="379">
      <c s="2" r="A379">
        <v>41222</v>
      </c>
      <c r="B379">
        <v>452.2</v>
      </c>
    </row>
    <row r="380">
      <c s="2" r="A380">
        <v>41225</v>
      </c>
      <c r="B380">
        <v>168</v>
      </c>
    </row>
    <row r="381">
      <c s="2" r="A381">
        <v>41226</v>
      </c>
      <c r="B381">
        <v>320.6</v>
      </c>
    </row>
    <row r="382">
      <c s="2" r="A382">
        <v>41227</v>
      </c>
      <c r="B382">
        <v>232.4</v>
      </c>
    </row>
    <row r="383">
      <c s="2" r="A383">
        <v>41228</v>
      </c>
      <c r="B383">
        <v>232.4</v>
      </c>
    </row>
    <row r="384">
      <c s="2" r="A384">
        <v>41229</v>
      </c>
      <c r="B384">
        <v>637</v>
      </c>
    </row>
    <row r="385">
      <c s="2" r="A385">
        <v>41232</v>
      </c>
      <c r="B385">
        <v>243.6</v>
      </c>
    </row>
    <row r="386">
      <c s="2" r="A386">
        <v>41233</v>
      </c>
      <c r="B386">
        <v>340.2</v>
      </c>
    </row>
    <row r="387">
      <c s="2" r="A387">
        <v>41234</v>
      </c>
      <c t="str" r="B387">
        <v/>
      </c>
    </row>
    <row r="388">
      <c s="2" r="A388">
        <v>41235</v>
      </c>
      <c t="str" r="B388">
        <v/>
      </c>
    </row>
    <row r="389">
      <c s="2" r="A389">
        <v>41236</v>
      </c>
      <c t="str" r="B389">
        <v/>
      </c>
    </row>
    <row r="390">
      <c s="2" r="A390">
        <v>41239</v>
      </c>
      <c r="B390">
        <v>201.6</v>
      </c>
    </row>
    <row r="391">
      <c s="2" r="A391">
        <v>41240</v>
      </c>
      <c r="B391">
        <v>183.4</v>
      </c>
    </row>
    <row r="392">
      <c s="2" r="A392">
        <v>41241</v>
      </c>
      <c r="B392">
        <v>242.2</v>
      </c>
    </row>
    <row r="393">
      <c s="2" r="A393">
        <v>41242</v>
      </c>
      <c r="B393">
        <v>218.4</v>
      </c>
    </row>
    <row r="394">
      <c s="2" r="A394">
        <v>41243</v>
      </c>
      <c r="B394">
        <v>306.6</v>
      </c>
    </row>
    <row r="395">
      <c s="2" r="A395">
        <v>41246</v>
      </c>
      <c r="B395">
        <v>266</v>
      </c>
    </row>
    <row r="396">
      <c s="2" r="A396">
        <v>41247</v>
      </c>
      <c r="B396">
        <v>158.2</v>
      </c>
    </row>
    <row r="397">
      <c s="2" r="A397">
        <v>41248</v>
      </c>
      <c r="B397">
        <v>210</v>
      </c>
    </row>
    <row r="398">
      <c s="2" r="A398">
        <v>41249</v>
      </c>
      <c r="B398">
        <v>338.8</v>
      </c>
    </row>
    <row r="399">
      <c s="2" r="A399">
        <v>41250</v>
      </c>
      <c r="B399">
        <v>305.2</v>
      </c>
    </row>
    <row r="400">
      <c s="2" r="A400">
        <v>41253</v>
      </c>
      <c r="B400">
        <v>190.4</v>
      </c>
    </row>
    <row r="401">
      <c s="2" r="A401">
        <v>41254</v>
      </c>
      <c r="B401">
        <v>168</v>
      </c>
    </row>
    <row r="402">
      <c s="2" r="A402">
        <v>41255</v>
      </c>
      <c r="B402">
        <v>228.2</v>
      </c>
    </row>
    <row r="403">
      <c s="2" r="A403">
        <v>41256</v>
      </c>
      <c r="B403">
        <v>254.8</v>
      </c>
    </row>
    <row r="404">
      <c s="2" r="A404">
        <v>41257</v>
      </c>
      <c r="B404">
        <v>455</v>
      </c>
    </row>
    <row r="405">
      <c s="2" r="A405">
        <v>41260</v>
      </c>
      <c r="B405">
        <v>211.4</v>
      </c>
    </row>
    <row r="406">
      <c s="2" r="A406">
        <v>41261</v>
      </c>
      <c r="B406">
        <v>0</v>
      </c>
    </row>
    <row r="407">
      <c s="2" r="A407">
        <v>41262</v>
      </c>
      <c r="B407">
        <v>0</v>
      </c>
    </row>
    <row r="408">
      <c s="2" r="A408">
        <v>41263</v>
      </c>
      <c r="B408">
        <v>0</v>
      </c>
    </row>
    <row r="409">
      <c s="2" r="A409">
        <v>41264</v>
      </c>
      <c r="B409">
        <v>0</v>
      </c>
    </row>
    <row r="410">
      <c s="2" r="A410">
        <v>41267</v>
      </c>
      <c r="B410">
        <v>0</v>
      </c>
    </row>
    <row r="411">
      <c s="2" r="A411">
        <v>41268</v>
      </c>
      <c r="B411">
        <v>0</v>
      </c>
    </row>
    <row r="412">
      <c s="2" r="A412">
        <v>41269</v>
      </c>
      <c r="B412">
        <v>0</v>
      </c>
    </row>
    <row r="413">
      <c s="2" r="A413">
        <v>41270</v>
      </c>
      <c r="B413">
        <v>0</v>
      </c>
    </row>
    <row r="414">
      <c s="2" r="A414">
        <v>41271</v>
      </c>
      <c r="B414">
        <v>0</v>
      </c>
    </row>
    <row r="415">
      <c s="2" r="A415">
        <v>41274</v>
      </c>
      <c r="B415">
        <v>0</v>
      </c>
    </row>
    <row r="416">
      <c s="2" r="A416">
        <v>41275</v>
      </c>
      <c r="B416">
        <v>0</v>
      </c>
    </row>
    <row r="417">
      <c s="2" r="A417">
        <v>41276</v>
      </c>
      <c r="B417">
        <v>0</v>
      </c>
    </row>
    <row r="418">
      <c s="2" r="A418">
        <v>41277</v>
      </c>
      <c r="B418">
        <v>0</v>
      </c>
    </row>
    <row r="419">
      <c s="2" r="A419">
        <v>41278</v>
      </c>
      <c r="B419">
        <v>0</v>
      </c>
    </row>
    <row r="420">
      <c s="2" r="A420">
        <v>41281</v>
      </c>
      <c r="B420">
        <v>127.4</v>
      </c>
    </row>
    <row r="421">
      <c s="2" r="A421">
        <v>41282</v>
      </c>
      <c r="B421">
        <v>156.8</v>
      </c>
    </row>
    <row r="422">
      <c s="2" r="A422">
        <v>41283</v>
      </c>
      <c r="B422">
        <v>102.2</v>
      </c>
    </row>
    <row r="423">
      <c s="2" r="A423">
        <v>41284</v>
      </c>
      <c r="B423">
        <v>187.6</v>
      </c>
    </row>
    <row r="424">
      <c s="2" r="A424">
        <v>41285</v>
      </c>
      <c r="B424">
        <v>179.2</v>
      </c>
    </row>
    <row r="425">
      <c s="2" r="A425">
        <v>41288</v>
      </c>
      <c r="B425">
        <v>203</v>
      </c>
    </row>
    <row r="426">
      <c s="2" r="A426">
        <v>41289</v>
      </c>
      <c r="B426">
        <v>225.4</v>
      </c>
    </row>
    <row r="427">
      <c s="2" r="A427">
        <v>41290</v>
      </c>
      <c r="B427">
        <v>210</v>
      </c>
    </row>
    <row r="428">
      <c s="2" r="A428">
        <v>41291</v>
      </c>
      <c r="B428">
        <v>191.8</v>
      </c>
    </row>
    <row r="429">
      <c s="2" r="A429">
        <v>41292</v>
      </c>
      <c r="B429">
        <v>296.8</v>
      </c>
    </row>
    <row r="430">
      <c s="2" r="A430">
        <v>41295</v>
      </c>
      <c r="B430">
        <v>252</v>
      </c>
    </row>
    <row r="431">
      <c s="2" r="A431">
        <v>41296</v>
      </c>
      <c r="B431">
        <v>233.8</v>
      </c>
    </row>
    <row r="432">
      <c s="2" r="A432">
        <v>41297</v>
      </c>
      <c r="B432">
        <v>254.8</v>
      </c>
    </row>
    <row r="433">
      <c s="2" r="A433">
        <v>41298</v>
      </c>
      <c r="B433">
        <v>324.8</v>
      </c>
    </row>
    <row r="434">
      <c s="2" r="A434">
        <v>41299</v>
      </c>
      <c r="B434">
        <v>274.4</v>
      </c>
    </row>
    <row r="435">
      <c s="2" r="A435">
        <v>41302</v>
      </c>
      <c r="B435">
        <v>198.8</v>
      </c>
    </row>
    <row r="436">
      <c s="2" r="A436">
        <v>41303</v>
      </c>
      <c r="B436">
        <v>263.2</v>
      </c>
    </row>
    <row r="437">
      <c s="2" r="A437">
        <v>41304</v>
      </c>
      <c r="B437">
        <v>309.4</v>
      </c>
    </row>
    <row r="438">
      <c s="2" r="A438">
        <v>41305</v>
      </c>
      <c r="B438">
        <v>177.8</v>
      </c>
    </row>
    <row r="439">
      <c s="2" r="A439">
        <v>41306</v>
      </c>
      <c r="B439">
        <v>355.6</v>
      </c>
    </row>
    <row r="440">
      <c s="2" r="A440">
        <v>41309</v>
      </c>
      <c r="B440">
        <v>249.2</v>
      </c>
    </row>
    <row r="441">
      <c s="2" r="A441">
        <v>41310</v>
      </c>
      <c r="B441">
        <v>215.6</v>
      </c>
    </row>
    <row r="442">
      <c s="2" r="A442">
        <v>41311</v>
      </c>
      <c r="B442">
        <v>148.4</v>
      </c>
    </row>
    <row r="443">
      <c s="2" r="A443">
        <v>41312</v>
      </c>
      <c r="B443">
        <v>295.4</v>
      </c>
    </row>
    <row r="444">
      <c s="2" r="A444">
        <v>41313</v>
      </c>
      <c r="B444">
        <v>275.8</v>
      </c>
    </row>
    <row r="445">
      <c s="2" r="A445">
        <v>41316</v>
      </c>
      <c r="B445">
        <v>394.8</v>
      </c>
    </row>
    <row r="446">
      <c s="2" r="A446">
        <v>41317</v>
      </c>
      <c r="B446">
        <v>173.6</v>
      </c>
    </row>
    <row r="447">
      <c s="2" r="A447">
        <v>41318</v>
      </c>
      <c r="B447">
        <v>232.4</v>
      </c>
    </row>
    <row r="448">
      <c s="2" r="A448">
        <v>41319</v>
      </c>
      <c r="B448">
        <v>203</v>
      </c>
    </row>
    <row r="449">
      <c s="2" r="A449">
        <v>41320</v>
      </c>
      <c r="B449">
        <v>257.6</v>
      </c>
    </row>
    <row r="450">
      <c s="2" r="A450">
        <v>41323</v>
      </c>
      <c r="B450">
        <v>161</v>
      </c>
    </row>
    <row r="451">
      <c s="2" r="A451">
        <v>41324</v>
      </c>
      <c r="B451">
        <v>152.6</v>
      </c>
    </row>
    <row r="452">
      <c s="2" r="A452">
        <v>41325</v>
      </c>
      <c r="B452">
        <v>228.2</v>
      </c>
    </row>
    <row r="453">
      <c s="2" r="A453">
        <v>41326</v>
      </c>
      <c r="B453">
        <v>289.8</v>
      </c>
    </row>
    <row r="454">
      <c s="2" r="A454">
        <v>41327</v>
      </c>
      <c r="B454">
        <v>278.6</v>
      </c>
    </row>
    <row r="455">
      <c s="2" r="A455">
        <v>41330</v>
      </c>
      <c r="B455">
        <v>246.4</v>
      </c>
    </row>
    <row r="456">
      <c s="2" r="A456">
        <v>41331</v>
      </c>
      <c r="B456">
        <v>305.2</v>
      </c>
    </row>
    <row r="457">
      <c s="2" r="A457">
        <v>41332</v>
      </c>
      <c r="B457">
        <v>194.6</v>
      </c>
    </row>
    <row r="458">
      <c s="2" r="A458">
        <v>41333</v>
      </c>
      <c r="B458">
        <v>266</v>
      </c>
    </row>
    <row r="459">
      <c s="2" r="A459">
        <v>41334</v>
      </c>
      <c r="B459">
        <v>200.2</v>
      </c>
    </row>
    <row r="460">
      <c s="2" r="A460">
        <v>41337</v>
      </c>
      <c r="B460">
        <v>256.2</v>
      </c>
    </row>
    <row r="461">
      <c s="2" r="A461">
        <v>41338</v>
      </c>
      <c r="B461">
        <v>285.6</v>
      </c>
    </row>
    <row r="462">
      <c s="2" r="A462">
        <v>41339</v>
      </c>
      <c r="B462">
        <v>242.2</v>
      </c>
    </row>
    <row r="463">
      <c s="2" r="A463">
        <v>41340</v>
      </c>
      <c r="B463">
        <v>322</v>
      </c>
    </row>
    <row r="464">
      <c s="2" r="A464">
        <v>41341</v>
      </c>
      <c r="B464">
        <v>497</v>
      </c>
    </row>
    <row r="465">
      <c s="2" r="A465">
        <v>41344</v>
      </c>
      <c r="B465">
        <v>225.4</v>
      </c>
    </row>
    <row r="466">
      <c s="2" r="A466">
        <v>41345</v>
      </c>
      <c r="B466">
        <v>287</v>
      </c>
    </row>
    <row r="467">
      <c s="2" r="A467">
        <v>41346</v>
      </c>
      <c r="B467">
        <v>352.8</v>
      </c>
    </row>
    <row r="468">
      <c s="2" r="A468">
        <v>41347</v>
      </c>
      <c r="B468">
        <v>187.6</v>
      </c>
    </row>
    <row r="469">
      <c s="2" r="A469">
        <v>41348</v>
      </c>
      <c r="B469">
        <v>448</v>
      </c>
    </row>
    <row r="470">
      <c s="2" r="A470">
        <v>41351</v>
      </c>
      <c r="B470">
        <v>217</v>
      </c>
    </row>
    <row r="471">
      <c s="2" r="A471">
        <v>41352</v>
      </c>
      <c r="B471">
        <v>301</v>
      </c>
    </row>
    <row r="472">
      <c s="2" r="A472">
        <v>41353</v>
      </c>
      <c r="B472">
        <v>254.8</v>
      </c>
    </row>
    <row r="473">
      <c s="2" r="A473">
        <v>41354</v>
      </c>
      <c r="B473">
        <v>159.6</v>
      </c>
    </row>
    <row r="474">
      <c s="2" r="A474">
        <v>41355</v>
      </c>
      <c r="B474">
        <v>327.6</v>
      </c>
    </row>
    <row r="475">
      <c s="2" r="A475">
        <v>41358</v>
      </c>
      <c r="B475">
        <v>148.4</v>
      </c>
    </row>
    <row r="476">
      <c s="2" r="A476">
        <v>41359</v>
      </c>
      <c r="B476">
        <v>233.8</v>
      </c>
    </row>
    <row r="477">
      <c s="2" r="A477">
        <v>41360</v>
      </c>
      <c r="B477">
        <v>221.2</v>
      </c>
    </row>
    <row r="478">
      <c s="2" r="A478">
        <v>41361</v>
      </c>
      <c r="B478">
        <v>299.6</v>
      </c>
    </row>
    <row r="479">
      <c s="2" r="A479">
        <v>41362</v>
      </c>
      <c r="B479">
        <v>357</v>
      </c>
    </row>
    <row r="480">
      <c s="2" r="A480">
        <v>41365</v>
      </c>
      <c r="B480">
        <v>313.6</v>
      </c>
    </row>
    <row r="481">
      <c s="2" r="A481">
        <v>41366</v>
      </c>
      <c r="B481">
        <v>215.6</v>
      </c>
    </row>
    <row r="482">
      <c s="2" r="A482">
        <v>41367</v>
      </c>
      <c r="B482">
        <v>196</v>
      </c>
    </row>
    <row r="483">
      <c s="2" r="A483">
        <v>41368</v>
      </c>
      <c r="B483">
        <v>280</v>
      </c>
    </row>
    <row r="484">
      <c s="2" r="A484">
        <v>41369</v>
      </c>
      <c r="B484">
        <v>280</v>
      </c>
    </row>
    <row r="485">
      <c s="2" r="A485">
        <v>41372</v>
      </c>
      <c r="B485">
        <v>280</v>
      </c>
    </row>
    <row r="486">
      <c s="2" r="A486">
        <v>41373</v>
      </c>
      <c r="B486">
        <v>280</v>
      </c>
    </row>
    <row r="487">
      <c s="2" r="A487">
        <v>41374</v>
      </c>
      <c r="B487">
        <v>280</v>
      </c>
    </row>
    <row r="488">
      <c s="2" r="A488">
        <v>41375</v>
      </c>
      <c r="B488">
        <v>280</v>
      </c>
    </row>
    <row r="489">
      <c s="2" r="A489">
        <v>41376</v>
      </c>
      <c r="B489">
        <v>280</v>
      </c>
    </row>
    <row r="490">
      <c s="2" r="A490">
        <v>41379</v>
      </c>
      <c r="B490">
        <v>280</v>
      </c>
    </row>
    <row r="491">
      <c s="2" r="A491">
        <v>41380</v>
      </c>
      <c r="B491">
        <v>280</v>
      </c>
    </row>
    <row r="492">
      <c s="2" r="A492">
        <v>41381</v>
      </c>
      <c r="B492">
        <v>280</v>
      </c>
    </row>
    <row r="493">
      <c s="2" r="A493">
        <v>41382</v>
      </c>
      <c r="B493">
        <v>280</v>
      </c>
    </row>
    <row r="494">
      <c s="2" r="A494">
        <v>41383</v>
      </c>
      <c r="B494">
        <v>280</v>
      </c>
    </row>
    <row r="495">
      <c s="2" r="A495">
        <v>41386</v>
      </c>
      <c r="B495">
        <v>280</v>
      </c>
    </row>
    <row r="496">
      <c s="2" r="A496">
        <v>41387</v>
      </c>
      <c r="B496">
        <v>280</v>
      </c>
    </row>
    <row r="497">
      <c s="2" r="A497">
        <v>41388</v>
      </c>
      <c r="B497">
        <v>280</v>
      </c>
    </row>
    <row r="498">
      <c s="2" r="A498">
        <v>41389</v>
      </c>
      <c r="B498">
        <v>280</v>
      </c>
    </row>
    <row r="499">
      <c s="2" r="A499">
        <v>41390</v>
      </c>
      <c r="B499">
        <v>280</v>
      </c>
    </row>
    <row r="500">
      <c s="2" r="A500">
        <v>41393</v>
      </c>
      <c r="B500">
        <v>280</v>
      </c>
    </row>
    <row r="501">
      <c s="2" r="A501">
        <v>41394</v>
      </c>
      <c r="B501">
        <v>280</v>
      </c>
    </row>
    <row r="502">
      <c s="2" r="A502">
        <v>41395</v>
      </c>
      <c r="B502">
        <v>280</v>
      </c>
    </row>
    <row r="503">
      <c s="2" r="A503">
        <v>41396</v>
      </c>
      <c r="B503">
        <v>280</v>
      </c>
    </row>
    <row r="504">
      <c s="2" r="A504">
        <v>41397</v>
      </c>
      <c r="B504">
        <v>280</v>
      </c>
    </row>
    <row r="505">
      <c s="2" r="A505">
        <v>41400</v>
      </c>
      <c r="B505">
        <v>280</v>
      </c>
    </row>
    <row r="506">
      <c s="2" r="A506">
        <v>41401</v>
      </c>
      <c r="B506">
        <v>428.4</v>
      </c>
    </row>
    <row r="507">
      <c s="2" r="A507">
        <v>41402</v>
      </c>
      <c r="B507">
        <v>105</v>
      </c>
    </row>
    <row r="508">
      <c s="2" r="A508">
        <v>41403</v>
      </c>
      <c r="B508">
        <v>105</v>
      </c>
    </row>
    <row r="509">
      <c s="2" r="A509">
        <v>41404</v>
      </c>
      <c r="B509">
        <v>105</v>
      </c>
    </row>
    <row r="510">
      <c s="2" r="A510">
        <v>41407</v>
      </c>
      <c r="B510">
        <v>105</v>
      </c>
    </row>
    <row r="511">
      <c s="2" r="A511">
        <v>41408</v>
      </c>
      <c r="B511">
        <v>105</v>
      </c>
    </row>
    <row r="512">
      <c s="2" r="A512">
        <v>41409</v>
      </c>
      <c r="B512">
        <v>105</v>
      </c>
    </row>
    <row r="513">
      <c s="2" r="A513">
        <v>41410</v>
      </c>
      <c r="B513">
        <v>105</v>
      </c>
    </row>
    <row r="514">
      <c s="2" r="A514">
        <v>41411</v>
      </c>
      <c r="B514">
        <v>105</v>
      </c>
    </row>
    <row r="515">
      <c s="2" r="A515">
        <v>41414</v>
      </c>
      <c r="B515">
        <v>105</v>
      </c>
    </row>
    <row r="516">
      <c s="2" r="A516">
        <v>41415</v>
      </c>
      <c r="B516">
        <v>105</v>
      </c>
    </row>
    <row r="517">
      <c s="2" r="A517">
        <v>41416</v>
      </c>
      <c r="B517">
        <v>105</v>
      </c>
    </row>
    <row r="518">
      <c s="2" r="A518">
        <v>41417</v>
      </c>
      <c r="B518">
        <v>105</v>
      </c>
    </row>
    <row r="519">
      <c s="2" r="A519">
        <v>41418</v>
      </c>
      <c r="B519">
        <v>105</v>
      </c>
    </row>
    <row r="520">
      <c s="2" r="A520">
        <v>41421</v>
      </c>
      <c r="B520">
        <v>105</v>
      </c>
    </row>
    <row r="521">
      <c s="2" r="A521">
        <v>41422</v>
      </c>
      <c r="B521">
        <v>105</v>
      </c>
    </row>
    <row r="522">
      <c s="2" r="A522">
        <v>41423</v>
      </c>
      <c r="B522">
        <v>105</v>
      </c>
    </row>
    <row r="523">
      <c s="2" r="A523">
        <v>41424</v>
      </c>
      <c r="B523">
        <v>105</v>
      </c>
    </row>
    <row r="524">
      <c s="2" r="A524">
        <v>41425</v>
      </c>
      <c r="B524">
        <v>105</v>
      </c>
    </row>
    <row r="525">
      <c s="2" r="A525">
        <v>41428</v>
      </c>
      <c r="B525">
        <v>105</v>
      </c>
    </row>
    <row r="526">
      <c s="2" r="A526">
        <v>41429</v>
      </c>
      <c r="B526">
        <v>105</v>
      </c>
    </row>
    <row r="527">
      <c s="2" r="A527">
        <v>41430</v>
      </c>
      <c r="B527">
        <v>105</v>
      </c>
    </row>
    <row r="528">
      <c s="2" r="A528">
        <v>41431</v>
      </c>
      <c r="B528">
        <v>105</v>
      </c>
    </row>
    <row r="529">
      <c s="2" r="A529">
        <v>41432</v>
      </c>
      <c r="B529">
        <v>105</v>
      </c>
    </row>
    <row r="530">
      <c s="2" r="A530">
        <v>41435</v>
      </c>
      <c r="B530">
        <v>105</v>
      </c>
    </row>
    <row r="531">
      <c s="2" r="A531">
        <v>41436</v>
      </c>
      <c r="B531">
        <v>105</v>
      </c>
    </row>
    <row r="532">
      <c s="2" r="A532">
        <v>41437</v>
      </c>
      <c r="B532">
        <v>105</v>
      </c>
    </row>
    <row r="533">
      <c s="2" r="A533">
        <v>41438</v>
      </c>
      <c r="B533">
        <v>105</v>
      </c>
    </row>
    <row r="534">
      <c s="2" r="A534">
        <v>41439</v>
      </c>
      <c r="B534">
        <v>105</v>
      </c>
    </row>
    <row r="535">
      <c s="2" r="A535">
        <v>41442</v>
      </c>
      <c r="B535">
        <v>105</v>
      </c>
    </row>
    <row r="536">
      <c s="2" r="A536">
        <v>41443</v>
      </c>
      <c r="B536">
        <v>105</v>
      </c>
    </row>
    <row r="537">
      <c s="2" r="A537">
        <v>41444</v>
      </c>
      <c r="B537">
        <v>105</v>
      </c>
    </row>
    <row r="538">
      <c s="2" r="A538">
        <v>41445</v>
      </c>
      <c r="B538">
        <v>105</v>
      </c>
    </row>
    <row r="539">
      <c s="2" r="A539">
        <v>41446</v>
      </c>
      <c r="B539">
        <v>105</v>
      </c>
    </row>
    <row r="540">
      <c s="2" r="A540">
        <v>41449</v>
      </c>
      <c r="B540">
        <v>105</v>
      </c>
    </row>
    <row r="541">
      <c s="2" r="A541">
        <v>41450</v>
      </c>
      <c r="B541">
        <v>105</v>
      </c>
    </row>
    <row r="542">
      <c s="2" r="A542">
        <v>41451</v>
      </c>
      <c r="B542">
        <v>105</v>
      </c>
    </row>
    <row r="543">
      <c s="2" r="A543">
        <v>41452</v>
      </c>
      <c r="B543">
        <v>105</v>
      </c>
    </row>
    <row r="544">
      <c s="2" r="A544">
        <v>41453</v>
      </c>
      <c r="B544">
        <v>105</v>
      </c>
    </row>
    <row r="545">
      <c s="2" r="A545">
        <v>41456</v>
      </c>
      <c r="B545">
        <v>105</v>
      </c>
    </row>
    <row r="546">
      <c s="2" r="A546">
        <v>41457</v>
      </c>
      <c r="B546">
        <v>105</v>
      </c>
    </row>
    <row r="547">
      <c s="2" r="A547">
        <v>41458</v>
      </c>
      <c r="B547">
        <v>105</v>
      </c>
    </row>
    <row r="548">
      <c s="2" r="A548">
        <v>41459</v>
      </c>
      <c r="B548">
        <v>105</v>
      </c>
    </row>
    <row r="549">
      <c s="2" r="A549">
        <v>41460</v>
      </c>
      <c r="B549">
        <v>105</v>
      </c>
    </row>
    <row r="550">
      <c s="2" r="A550">
        <v>41463</v>
      </c>
      <c r="B550">
        <v>105</v>
      </c>
    </row>
    <row r="551">
      <c s="2" r="A551">
        <v>41464</v>
      </c>
      <c r="B551">
        <v>105</v>
      </c>
    </row>
    <row r="552">
      <c s="2" r="A552">
        <v>41465</v>
      </c>
      <c r="B552">
        <v>105</v>
      </c>
    </row>
    <row r="553">
      <c s="2" r="A553">
        <v>41466</v>
      </c>
      <c r="B553">
        <v>105</v>
      </c>
    </row>
    <row r="554">
      <c s="2" r="A554">
        <v>41467</v>
      </c>
      <c r="B554">
        <v>105</v>
      </c>
    </row>
    <row r="555">
      <c s="2" r="A555">
        <v>41470</v>
      </c>
      <c r="B555">
        <v>105</v>
      </c>
    </row>
    <row r="556">
      <c s="2" r="A556">
        <v>41471</v>
      </c>
      <c r="B556">
        <v>107.1</v>
      </c>
    </row>
    <row r="557">
      <c s="2" r="A557">
        <v>41472</v>
      </c>
      <c r="B557">
        <v>105</v>
      </c>
    </row>
    <row r="558">
      <c s="2" r="A558">
        <v>41473</v>
      </c>
      <c r="B558">
        <v>105</v>
      </c>
    </row>
    <row r="559">
      <c s="2" r="A559">
        <v>41474</v>
      </c>
      <c r="B559">
        <v>158.2</v>
      </c>
    </row>
    <row r="560">
      <c s="2" r="A560">
        <v>41477</v>
      </c>
      <c r="B560">
        <v>81.9</v>
      </c>
    </row>
    <row r="561">
      <c s="2" r="A561">
        <v>41478</v>
      </c>
      <c r="B561">
        <v>88.2</v>
      </c>
    </row>
    <row r="562">
      <c s="2" r="A562">
        <v>41479</v>
      </c>
      <c r="B562">
        <v>79.1</v>
      </c>
    </row>
    <row r="563">
      <c s="2" r="A563">
        <v>41480</v>
      </c>
      <c r="B563">
        <v>103.6</v>
      </c>
    </row>
    <row r="564">
      <c s="2" r="A564">
        <v>41481</v>
      </c>
      <c r="B564">
        <v>124.6</v>
      </c>
    </row>
    <row r="565">
      <c s="2" r="A565">
        <v>41484</v>
      </c>
      <c r="B565">
        <v>82.6</v>
      </c>
    </row>
    <row r="566">
      <c s="2" r="A566">
        <v>41485</v>
      </c>
      <c r="B566">
        <v>85.4</v>
      </c>
    </row>
    <row r="567">
      <c s="2" r="A567">
        <v>41486</v>
      </c>
      <c r="B567">
        <v>182</v>
      </c>
    </row>
    <row r="568">
      <c s="2" r="A568">
        <v>41487</v>
      </c>
      <c r="B568">
        <v>46.9</v>
      </c>
    </row>
    <row r="569">
      <c s="2" r="A569">
        <v>41488</v>
      </c>
      <c r="B569">
        <v>206.5</v>
      </c>
    </row>
    <row r="570">
      <c s="2" r="A570">
        <v>41491</v>
      </c>
      <c r="B570">
        <v>97.3</v>
      </c>
    </row>
    <row r="571">
      <c s="2" r="A571">
        <v>41492</v>
      </c>
      <c r="B571">
        <v>146.3</v>
      </c>
    </row>
    <row r="572">
      <c s="2" r="A572">
        <v>41493</v>
      </c>
      <c r="B572">
        <v>97.3</v>
      </c>
    </row>
    <row r="573">
      <c s="2" r="A573">
        <v>41494</v>
      </c>
      <c r="B573">
        <v>168</v>
      </c>
    </row>
    <row r="574">
      <c s="2" r="A574">
        <v>41495</v>
      </c>
      <c r="B574">
        <v>192.5</v>
      </c>
    </row>
    <row r="575">
      <c s="2" r="A575">
        <v>41498</v>
      </c>
      <c r="B575">
        <v>249.9</v>
      </c>
    </row>
    <row r="576">
      <c s="2" r="A576">
        <v>41499</v>
      </c>
      <c r="B576">
        <v>179.2</v>
      </c>
    </row>
    <row r="577">
      <c s="2" r="A577">
        <v>41500</v>
      </c>
      <c r="B577">
        <v>213.5</v>
      </c>
    </row>
    <row r="578">
      <c s="2" r="A578">
        <v>41501</v>
      </c>
      <c r="B578">
        <v>228.2</v>
      </c>
    </row>
    <row r="579">
      <c s="2" r="A579">
        <v>41502</v>
      </c>
      <c r="B579">
        <v>205.1</v>
      </c>
    </row>
    <row r="580">
      <c s="2" r="A580">
        <v>41505</v>
      </c>
      <c r="B580">
        <v>107.1</v>
      </c>
    </row>
    <row r="581">
      <c s="2" r="A581">
        <v>41506</v>
      </c>
      <c r="B581">
        <v>192.5</v>
      </c>
    </row>
    <row r="582">
      <c s="2" r="A582">
        <v>41507</v>
      </c>
      <c r="B582">
        <v>184.1</v>
      </c>
    </row>
    <row r="583">
      <c s="2" r="A583">
        <v>41508</v>
      </c>
      <c r="B583">
        <v>261.8</v>
      </c>
    </row>
    <row r="584">
      <c s="2" r="A584">
        <v>41509</v>
      </c>
      <c r="B584">
        <v>226.8</v>
      </c>
    </row>
    <row r="585">
      <c s="2" r="A585">
        <v>41512</v>
      </c>
      <c r="B585">
        <v>436.8</v>
      </c>
    </row>
    <row r="586">
      <c s="2" r="A586">
        <v>41513</v>
      </c>
      <c r="B586">
        <v>312.2</v>
      </c>
    </row>
    <row r="587">
      <c s="2" r="A587">
        <v>41514</v>
      </c>
      <c r="B587">
        <v>337.4</v>
      </c>
    </row>
    <row r="588">
      <c s="2" r="A588">
        <v>41515</v>
      </c>
      <c r="B588">
        <v>354.2</v>
      </c>
    </row>
    <row r="589">
      <c s="2" r="A589">
        <v>41516</v>
      </c>
      <c r="B589">
        <v>436.8</v>
      </c>
    </row>
    <row r="590">
      <c s="2" r="A590">
        <v>41519</v>
      </c>
      <c t="str" r="B590">
        <v/>
      </c>
    </row>
    <row r="591">
      <c s="2" r="A591">
        <v>41520</v>
      </c>
      <c r="B591">
        <v>232.4</v>
      </c>
    </row>
    <row r="592">
      <c s="2" r="A592">
        <v>41521</v>
      </c>
      <c r="B592">
        <v>311.5</v>
      </c>
    </row>
    <row r="593">
      <c s="2" r="A593">
        <v>41522</v>
      </c>
      <c r="B593">
        <v>354.9</v>
      </c>
    </row>
    <row r="594">
      <c s="2" r="A594">
        <v>41523</v>
      </c>
      <c r="B594">
        <v>331.1</v>
      </c>
    </row>
    <row r="595">
      <c s="2" r="A595">
        <v>41526</v>
      </c>
      <c r="B595">
        <v>396.9</v>
      </c>
    </row>
    <row r="596">
      <c s="2" r="A596">
        <v>41527</v>
      </c>
      <c r="B596">
        <v>323.4</v>
      </c>
    </row>
    <row r="597">
      <c s="2" r="A597">
        <v>41528</v>
      </c>
      <c r="B597">
        <v>264.6</v>
      </c>
    </row>
    <row r="598">
      <c s="2" r="A598">
        <v>41529</v>
      </c>
      <c r="B598">
        <v>319.9</v>
      </c>
    </row>
    <row r="599">
      <c s="2" r="A599">
        <v>41530</v>
      </c>
      <c r="B599">
        <v>351.4</v>
      </c>
    </row>
    <row r="600">
      <c s="2" r="A600">
        <v>41533</v>
      </c>
      <c r="B600">
        <v>347.2</v>
      </c>
    </row>
    <row r="601">
      <c s="2" r="A601">
        <v>41534</v>
      </c>
      <c r="B601">
        <v>253.4</v>
      </c>
    </row>
    <row r="602">
      <c s="2" r="A602">
        <v>41535</v>
      </c>
      <c r="B602">
        <v>333.9</v>
      </c>
    </row>
    <row r="603">
      <c s="2" r="A603">
        <v>41536</v>
      </c>
      <c r="B603">
        <v>373.1</v>
      </c>
    </row>
    <row r="604">
      <c s="2" r="A604">
        <v>41537</v>
      </c>
      <c r="B604">
        <v>325.5</v>
      </c>
    </row>
    <row r="605">
      <c s="2" r="A605">
        <v>41540</v>
      </c>
      <c r="B605">
        <v>418.6</v>
      </c>
    </row>
    <row r="606">
      <c s="2" r="A606">
        <v>41541</v>
      </c>
      <c r="B606">
        <v>283.5</v>
      </c>
    </row>
    <row r="607">
      <c s="2" r="A607">
        <v>41542</v>
      </c>
      <c r="B607">
        <v>237.3</v>
      </c>
    </row>
    <row r="608">
      <c s="2" r="A608">
        <v>41543</v>
      </c>
      <c r="B608">
        <v>320.6</v>
      </c>
    </row>
    <row r="609">
      <c s="2" r="A609">
        <v>41544</v>
      </c>
      <c r="B609">
        <v>208.6</v>
      </c>
    </row>
    <row r="610">
      <c s="2" r="A610">
        <v>41547</v>
      </c>
      <c r="B610">
        <v>351.4</v>
      </c>
    </row>
    <row r="611">
      <c s="2" r="A611">
        <v>41548</v>
      </c>
      <c r="B611">
        <v>325.5</v>
      </c>
    </row>
    <row r="612">
      <c s="2" r="A612">
        <v>41549</v>
      </c>
      <c r="B612">
        <v>228.2</v>
      </c>
    </row>
    <row r="613">
      <c s="2" r="A613">
        <v>41550</v>
      </c>
      <c r="B613">
        <v>301.7</v>
      </c>
    </row>
    <row r="614">
      <c s="2" r="A614">
        <v>41551</v>
      </c>
      <c r="B614">
        <v>198.8</v>
      </c>
    </row>
    <row r="615">
      <c s="2" r="A615">
        <v>41554</v>
      </c>
      <c r="B615">
        <v>319.9</v>
      </c>
    </row>
    <row r="616">
      <c s="2" r="A616">
        <v>41555</v>
      </c>
      <c r="B616">
        <v>389.2</v>
      </c>
    </row>
    <row r="617">
      <c s="2" r="A617">
        <v>41556</v>
      </c>
      <c r="B617">
        <v>277.9</v>
      </c>
    </row>
    <row r="618">
      <c s="2" r="A618">
        <v>41557</v>
      </c>
      <c r="B618">
        <v>224.7</v>
      </c>
    </row>
    <row r="619">
      <c s="2" r="A619">
        <v>41558</v>
      </c>
      <c r="B619">
        <v>296.1</v>
      </c>
    </row>
    <row r="620">
      <c s="2" r="A620">
        <v>41561</v>
      </c>
      <c r="B620">
        <v>294.7</v>
      </c>
    </row>
    <row r="621">
      <c s="2" r="A621">
        <v>41562</v>
      </c>
      <c r="B621">
        <v>354.9</v>
      </c>
    </row>
    <row r="622">
      <c s="2" r="A622">
        <v>41563</v>
      </c>
      <c r="B622">
        <v>374.5</v>
      </c>
    </row>
    <row r="623">
      <c s="2" r="A623">
        <v>41564</v>
      </c>
      <c r="B623">
        <v>255.5</v>
      </c>
    </row>
    <row r="624">
      <c s="2" r="A624">
        <v>41565</v>
      </c>
      <c r="B624">
        <v>171.5</v>
      </c>
    </row>
    <row r="625">
      <c s="2" r="A625">
        <v>41568</v>
      </c>
      <c r="B625">
        <v>246.4</v>
      </c>
    </row>
    <row r="626">
      <c s="2" r="A626">
        <v>41569</v>
      </c>
      <c r="B626">
        <v>265.3</v>
      </c>
    </row>
    <row r="627">
      <c s="2" r="A627">
        <v>41570</v>
      </c>
      <c r="B627">
        <v>323.4</v>
      </c>
    </row>
    <row r="628">
      <c s="2" r="A628">
        <v>41571</v>
      </c>
      <c r="B628">
        <v>249.2</v>
      </c>
    </row>
    <row r="629">
      <c s="2" r="A629">
        <v>41572</v>
      </c>
      <c r="B629">
        <v>179.9</v>
      </c>
    </row>
    <row r="630">
      <c s="2" r="A630">
        <v>41575</v>
      </c>
      <c r="B630">
        <v>306.6</v>
      </c>
    </row>
    <row r="631">
      <c s="2" r="A631">
        <v>41576</v>
      </c>
      <c r="B631">
        <v>270.9</v>
      </c>
    </row>
    <row r="632">
      <c s="2" r="A632">
        <v>41577</v>
      </c>
      <c r="B632">
        <v>295.4</v>
      </c>
    </row>
    <row r="633">
      <c s="2" r="A633">
        <v>41578</v>
      </c>
      <c r="B633">
        <v>262.5</v>
      </c>
    </row>
    <row r="634">
      <c s="2" r="A634">
        <v>41579</v>
      </c>
      <c r="B634">
        <v>253.4</v>
      </c>
    </row>
    <row r="635">
      <c s="2" r="A635">
        <v>41582</v>
      </c>
      <c r="B635">
        <v>282.8</v>
      </c>
    </row>
    <row r="636">
      <c s="2" r="A636">
        <v>41583</v>
      </c>
      <c r="B636">
        <v>252</v>
      </c>
    </row>
    <row r="637">
      <c s="2" r="A637">
        <v>41584</v>
      </c>
      <c r="B637">
        <v>222.6</v>
      </c>
    </row>
    <row r="638">
      <c s="2" r="A638">
        <v>41585</v>
      </c>
      <c r="B638">
        <v>270.9</v>
      </c>
    </row>
    <row r="639">
      <c s="2" r="A639">
        <v>41586</v>
      </c>
      <c r="B639">
        <v>334.6</v>
      </c>
    </row>
    <row r="640">
      <c s="2" r="A640">
        <v>41589</v>
      </c>
      <c r="B640">
        <v>332.5</v>
      </c>
    </row>
    <row r="641">
      <c s="2" r="A641">
        <v>41590</v>
      </c>
      <c r="B641">
        <v>241.5</v>
      </c>
    </row>
    <row r="642">
      <c s="2" r="A642">
        <v>41591</v>
      </c>
      <c r="B642">
        <v>262.5</v>
      </c>
    </row>
    <row r="643">
      <c s="2" r="A643">
        <v>41592</v>
      </c>
      <c r="B643">
        <v>213.5</v>
      </c>
    </row>
    <row r="644">
      <c s="2" r="A644">
        <v>41593</v>
      </c>
      <c r="B644">
        <v>295.4</v>
      </c>
    </row>
    <row r="645">
      <c s="2" r="A645">
        <v>41596</v>
      </c>
      <c r="B645">
        <v>332.5</v>
      </c>
    </row>
    <row r="646">
      <c s="2" r="A646">
        <v>41597</v>
      </c>
      <c r="B646">
        <v>278.6</v>
      </c>
    </row>
    <row r="647">
      <c s="2" r="A647">
        <v>41598</v>
      </c>
      <c r="B647">
        <v>249.9</v>
      </c>
    </row>
    <row r="648">
      <c s="2" r="A648">
        <v>41599</v>
      </c>
      <c r="B648">
        <v>181.3</v>
      </c>
    </row>
    <row r="649">
      <c s="2" r="A649">
        <v>41600</v>
      </c>
      <c r="B649">
        <v>281.4</v>
      </c>
    </row>
    <row r="650">
      <c s="2" r="A650">
        <v>41603</v>
      </c>
      <c r="B650">
        <v>319.2</v>
      </c>
    </row>
    <row r="651">
      <c s="2" r="A651">
        <v>41604</v>
      </c>
      <c r="B651">
        <v>224.7</v>
      </c>
    </row>
    <row r="652">
      <c s="2" r="A652">
        <v>41605</v>
      </c>
      <c r="B652">
        <v>272.3</v>
      </c>
    </row>
    <row r="653">
      <c s="2" r="A653">
        <v>41606</v>
      </c>
      <c r="B653">
        <v>208.6</v>
      </c>
    </row>
    <row r="654">
      <c s="2" r="A654">
        <v>41607</v>
      </c>
      <c r="B654">
        <v>274.4</v>
      </c>
    </row>
    <row r="655">
      <c s="2" r="A655">
        <v>41610</v>
      </c>
      <c r="B655">
        <v>227.5</v>
      </c>
    </row>
    <row r="656">
      <c s="2" r="A656">
        <v>41611</v>
      </c>
      <c r="B656">
        <v>254.8</v>
      </c>
    </row>
    <row r="657">
      <c s="2" r="A657">
        <v>41612</v>
      </c>
      <c r="B657">
        <v>340.2</v>
      </c>
    </row>
    <row r="658">
      <c s="2" r="A658">
        <v>41613</v>
      </c>
      <c r="B658">
        <v>213.5</v>
      </c>
    </row>
    <row r="659">
      <c s="2" r="A659">
        <v>41614</v>
      </c>
      <c r="B659">
        <v>262.5</v>
      </c>
    </row>
    <row r="660">
      <c s="2" r="A660">
        <v>41617</v>
      </c>
      <c r="B660">
        <v>278.6</v>
      </c>
    </row>
    <row r="661">
      <c s="2" r="A661">
        <v>41618</v>
      </c>
      <c r="B661">
        <v>225.4</v>
      </c>
    </row>
    <row r="662">
      <c s="2" r="A662">
        <v>41619</v>
      </c>
      <c r="B662">
        <v>281.4</v>
      </c>
    </row>
    <row r="663">
      <c s="2" r="A663">
        <v>41620</v>
      </c>
      <c r="B663">
        <v>323.4</v>
      </c>
    </row>
    <row r="664">
      <c s="2" r="A664">
        <v>41621</v>
      </c>
      <c r="B664">
        <v>180.6</v>
      </c>
    </row>
    <row r="665">
      <c s="2" r="A665">
        <v>41624</v>
      </c>
      <c t="str" r="B665">
        <v/>
      </c>
    </row>
    <row r="666">
      <c s="2" r="A666">
        <v>41625</v>
      </c>
      <c t="str" r="B666">
        <v/>
      </c>
    </row>
    <row r="667">
      <c s="2" r="A667">
        <v>41626</v>
      </c>
      <c t="str" r="B667">
        <v/>
      </c>
    </row>
    <row r="668">
      <c s="2" r="A668">
        <v>41627</v>
      </c>
      <c t="str" r="B668">
        <v/>
      </c>
    </row>
    <row r="669">
      <c s="2" r="A669">
        <v>41628</v>
      </c>
      <c t="str" r="B669">
        <v/>
      </c>
    </row>
    <row r="670">
      <c s="2" r="A670">
        <v>41631</v>
      </c>
      <c t="str" r="B670">
        <v/>
      </c>
    </row>
    <row r="671">
      <c s="2" r="A671">
        <v>41632</v>
      </c>
      <c t="str" r="B671">
        <v/>
      </c>
    </row>
    <row r="672">
      <c s="2" r="A672">
        <v>41633</v>
      </c>
      <c t="str" r="B672">
        <v/>
      </c>
    </row>
    <row r="673">
      <c s="2" r="A673">
        <v>41634</v>
      </c>
      <c t="str" r="B673">
        <v/>
      </c>
    </row>
    <row r="674">
      <c s="2" r="A674">
        <v>41635</v>
      </c>
      <c t="str" r="B674">
        <v/>
      </c>
    </row>
    <row r="675">
      <c s="2" r="A675">
        <v>41638</v>
      </c>
      <c t="str" r="B675">
        <v/>
      </c>
    </row>
    <row r="676">
      <c s="2" r="A676">
        <v>41639</v>
      </c>
      <c t="str" r="B676">
        <v/>
      </c>
    </row>
    <row r="677">
      <c s="2" r="A677">
        <v>41640</v>
      </c>
      <c t="str" r="B677">
        <v/>
      </c>
    </row>
    <row r="678">
      <c s="2" r="A678">
        <v>41641</v>
      </c>
      <c t="str" r="B678">
        <v/>
      </c>
    </row>
    <row r="679">
      <c s="2" r="A679">
        <v>41642</v>
      </c>
      <c t="str" r="B679">
        <v/>
      </c>
    </row>
    <row r="680">
      <c s="2" r="A680">
        <v>41645</v>
      </c>
      <c t="str" r="B680">
        <v/>
      </c>
    </row>
    <row r="681">
      <c s="2" r="A681">
        <v>41646</v>
      </c>
      <c t="str" r="B681">
        <v/>
      </c>
    </row>
    <row r="682">
      <c s="2" r="A682">
        <v>41647</v>
      </c>
      <c t="str" r="B682">
        <v/>
      </c>
    </row>
    <row r="683">
      <c s="2" r="A683">
        <v>41648</v>
      </c>
      <c t="str" r="B683">
        <v/>
      </c>
    </row>
    <row r="684">
      <c s="2" r="A684">
        <v>41649</v>
      </c>
      <c t="str" r="B684">
        <v/>
      </c>
    </row>
    <row r="685">
      <c s="2" r="A685">
        <v>41652</v>
      </c>
      <c r="B685">
        <v>342.3</v>
      </c>
    </row>
    <row r="686">
      <c s="2" r="A686">
        <v>41653</v>
      </c>
      <c r="B686">
        <v>230.3</v>
      </c>
    </row>
    <row r="687">
      <c s="2" r="A687">
        <v>41289</v>
      </c>
      <c r="B687">
        <v>256.9</v>
      </c>
    </row>
    <row r="688">
      <c s="2" r="A688">
        <v>41655</v>
      </c>
      <c r="B688">
        <v>277.9</v>
      </c>
    </row>
    <row r="689">
      <c s="2" r="A689">
        <v>41656</v>
      </c>
      <c r="B689">
        <v>208.6</v>
      </c>
    </row>
    <row r="690">
      <c s="2" r="A690">
        <v>41659</v>
      </c>
      <c r="B690">
        <v>179.2</v>
      </c>
    </row>
    <row r="691">
      <c s="2" r="A691">
        <v>41660</v>
      </c>
      <c r="B691">
        <v>246.4</v>
      </c>
    </row>
    <row r="692">
      <c s="2" r="A692">
        <v>41661</v>
      </c>
      <c r="B692">
        <v>281.4</v>
      </c>
    </row>
    <row r="693">
      <c s="2" r="A693">
        <v>41662</v>
      </c>
      <c r="B693">
        <v>350</v>
      </c>
    </row>
    <row r="694">
      <c s="2" r="A694">
        <v>41663</v>
      </c>
      <c r="B694">
        <v>180.6</v>
      </c>
    </row>
    <row r="695">
      <c s="2" r="A695">
        <v>41666</v>
      </c>
      <c r="B695">
        <v>255.5</v>
      </c>
    </row>
    <row r="696">
      <c s="2" r="A696">
        <v>41667</v>
      </c>
      <c r="B696">
        <v>195.3</v>
      </c>
    </row>
    <row r="697">
      <c s="2" r="A697">
        <v>41668</v>
      </c>
      <c r="B697">
        <v>280</v>
      </c>
    </row>
    <row r="698">
      <c s="2" r="A698">
        <v>41669</v>
      </c>
      <c r="B698">
        <v>225.4</v>
      </c>
    </row>
    <row r="699">
      <c s="2" r="A699">
        <v>41670</v>
      </c>
      <c r="B699">
        <v>281.4</v>
      </c>
    </row>
    <row r="700">
      <c s="2" r="A700">
        <v>41673</v>
      </c>
      <c r="B700">
        <v>199.5</v>
      </c>
    </row>
    <row r="701">
      <c s="2" r="A701">
        <v>41674</v>
      </c>
      <c r="B701">
        <v>218.4</v>
      </c>
    </row>
    <row r="702">
      <c s="2" r="A702">
        <v>41675</v>
      </c>
      <c r="B702">
        <v>297.5</v>
      </c>
    </row>
    <row r="703">
      <c s="2" r="A703">
        <v>41676</v>
      </c>
      <c r="B703">
        <v>252</v>
      </c>
    </row>
    <row r="704">
      <c s="2" r="A704">
        <v>41677</v>
      </c>
      <c r="B704">
        <v>179.2</v>
      </c>
    </row>
    <row r="705">
      <c s="2" r="A705">
        <v>41680</v>
      </c>
      <c r="B705">
        <v>213.5</v>
      </c>
    </row>
    <row r="706">
      <c s="2" r="A706">
        <v>41681</v>
      </c>
      <c r="B706">
        <v>252.7</v>
      </c>
    </row>
    <row r="707">
      <c s="2" r="A707">
        <v>41682</v>
      </c>
      <c r="B707">
        <v>281.4</v>
      </c>
    </row>
    <row r="708">
      <c s="2" r="A708">
        <v>41683</v>
      </c>
      <c r="B708">
        <v>276.5</v>
      </c>
    </row>
    <row r="709">
      <c s="2" r="A709">
        <v>41684</v>
      </c>
      <c r="B709">
        <v>234.5</v>
      </c>
    </row>
    <row r="710">
      <c s="2" r="A710">
        <v>41687</v>
      </c>
      <c r="B710">
        <v>254.1</v>
      </c>
    </row>
    <row r="711">
      <c s="2" r="A711">
        <v>41688</v>
      </c>
      <c r="B711">
        <v>296.1</v>
      </c>
    </row>
    <row r="712">
      <c s="2" r="A712">
        <v>41689</v>
      </c>
      <c r="B712">
        <v>214.9</v>
      </c>
    </row>
    <row r="713">
      <c s="2" r="A713">
        <v>41690</v>
      </c>
      <c r="B713">
        <v>207.9</v>
      </c>
    </row>
    <row r="714">
      <c s="2" r="A714">
        <v>41691</v>
      </c>
      <c r="B714">
        <v>268.8</v>
      </c>
    </row>
    <row r="715">
      <c s="2" r="A715">
        <v>41694</v>
      </c>
      <c r="B715">
        <v>253.4</v>
      </c>
    </row>
    <row r="716">
      <c s="2" r="A716">
        <v>41695</v>
      </c>
      <c r="B716">
        <v>283.5</v>
      </c>
    </row>
    <row r="717">
      <c s="2" r="A717">
        <v>41696</v>
      </c>
      <c r="B717">
        <v>208.6</v>
      </c>
    </row>
    <row r="718">
      <c s="2" r="A718">
        <v>41697</v>
      </c>
      <c r="B718">
        <v>298.2</v>
      </c>
    </row>
    <row r="719">
      <c s="2" r="A719">
        <v>41698</v>
      </c>
      <c r="B719">
        <v>230.3</v>
      </c>
    </row>
    <row r="720">
      <c s="2" r="A720">
        <v>41701</v>
      </c>
      <c r="B720">
        <v>228.2</v>
      </c>
    </row>
    <row r="721">
      <c s="2" r="A721">
        <v>41702</v>
      </c>
      <c r="B721">
        <v>249.9</v>
      </c>
    </row>
    <row r="722">
      <c s="2" r="A722">
        <v>41703</v>
      </c>
      <c r="B722">
        <v>221.2</v>
      </c>
    </row>
    <row r="723">
      <c s="2" r="A723">
        <v>41704</v>
      </c>
      <c r="B723">
        <v>281.4</v>
      </c>
    </row>
    <row r="724">
      <c s="2" r="A724">
        <v>41705</v>
      </c>
      <c r="B724">
        <v>171.5</v>
      </c>
    </row>
    <row r="725">
      <c s="2" r="A725">
        <v>41708</v>
      </c>
      <c r="B725">
        <v>290.5</v>
      </c>
    </row>
    <row r="726">
      <c s="2" r="A726">
        <v>41709</v>
      </c>
      <c r="B726">
        <v>253.4</v>
      </c>
    </row>
    <row r="727">
      <c s="2" r="A727">
        <v>41710</v>
      </c>
      <c r="B727">
        <v>179.2</v>
      </c>
    </row>
    <row r="728">
      <c s="2" r="A728">
        <v>41711</v>
      </c>
      <c r="B728">
        <v>286.3</v>
      </c>
    </row>
    <row r="729">
      <c s="2" r="A729">
        <v>41712</v>
      </c>
      <c r="B729">
        <v>228.9</v>
      </c>
    </row>
    <row r="730">
      <c s="2" r="A730">
        <v>41715</v>
      </c>
      <c r="B730">
        <v>325.5</v>
      </c>
    </row>
    <row r="731">
      <c s="2" r="A731">
        <v>41716</v>
      </c>
      <c r="B731">
        <v>212.8</v>
      </c>
    </row>
    <row r="732">
      <c s="2" r="A732">
        <v>41717</v>
      </c>
      <c r="B732">
        <v>254.8</v>
      </c>
    </row>
    <row r="733">
      <c s="2" r="A733">
        <v>41718</v>
      </c>
      <c r="B733">
        <v>188.3</v>
      </c>
    </row>
    <row r="734">
      <c s="2" r="A734">
        <v>41719</v>
      </c>
      <c r="B734">
        <v>250.6</v>
      </c>
    </row>
    <row r="735">
      <c s="2" r="A735">
        <v>41722</v>
      </c>
      <c r="B735">
        <v>272.3</v>
      </c>
    </row>
    <row r="736">
      <c s="2" r="A736">
        <v>41723</v>
      </c>
      <c r="B736">
        <v>261.1</v>
      </c>
    </row>
    <row r="737">
      <c s="2" r="A737">
        <v>41724</v>
      </c>
      <c r="B737">
        <v>181.3</v>
      </c>
    </row>
    <row r="738">
      <c s="2" r="A738">
        <v>41725</v>
      </c>
      <c r="B738">
        <v>277.9</v>
      </c>
    </row>
    <row r="739">
      <c s="2" r="A739">
        <v>41726</v>
      </c>
      <c r="B739">
        <v>291.2</v>
      </c>
    </row>
    <row r="740">
      <c s="2" r="A740">
        <v>41729</v>
      </c>
      <c r="B740">
        <v>283.5</v>
      </c>
    </row>
    <row r="741">
      <c s="2" r="A741">
        <v>41730</v>
      </c>
      <c r="B741">
        <v>253.4</v>
      </c>
    </row>
    <row r="742">
      <c s="2" r="A742">
        <v>41731</v>
      </c>
      <c r="B742">
        <v>208.6</v>
      </c>
    </row>
    <row r="743">
      <c s="2" r="A743">
        <v>41732</v>
      </c>
      <c r="B743">
        <v>298.2</v>
      </c>
    </row>
    <row r="744">
      <c s="2" r="A744">
        <v>41733</v>
      </c>
      <c r="B744">
        <v>230.3</v>
      </c>
    </row>
    <row r="745">
      <c s="2" r="A745">
        <v>41736</v>
      </c>
      <c r="B745">
        <v>228.2</v>
      </c>
    </row>
    <row r="746">
      <c s="2" r="A746">
        <v>41737</v>
      </c>
      <c r="B746">
        <v>249.9</v>
      </c>
    </row>
    <row r="747">
      <c s="2" r="A747">
        <v>41738</v>
      </c>
      <c r="B747">
        <v>221.2</v>
      </c>
    </row>
    <row r="748">
      <c s="2" r="A748">
        <v>41739</v>
      </c>
      <c r="B748">
        <v>281.4</v>
      </c>
    </row>
    <row r="749">
      <c s="2" r="A749">
        <v>41740</v>
      </c>
      <c r="B749">
        <v>171.5</v>
      </c>
    </row>
    <row r="750">
      <c s="2" r="A750">
        <v>41743</v>
      </c>
      <c r="B750">
        <v>290.5</v>
      </c>
    </row>
    <row r="751">
      <c s="2" r="A751">
        <v>41744</v>
      </c>
      <c r="B751">
        <v>253.4</v>
      </c>
    </row>
    <row r="752">
      <c s="2" r="A752">
        <v>41745</v>
      </c>
      <c r="B752">
        <v>179.2</v>
      </c>
    </row>
    <row r="753">
      <c s="2" r="A753">
        <v>41746</v>
      </c>
      <c r="B753">
        <v>286.3</v>
      </c>
    </row>
    <row r="754">
      <c s="2" r="A754">
        <v>41747</v>
      </c>
      <c r="B754">
        <v>228.9</v>
      </c>
    </row>
    <row r="755">
      <c s="2" r="A755">
        <v>41750</v>
      </c>
      <c r="B755">
        <v>325.5</v>
      </c>
    </row>
    <row r="756">
      <c s="2" r="A756">
        <v>41751</v>
      </c>
      <c r="B756">
        <v>212.8</v>
      </c>
    </row>
    <row r="757">
      <c s="2" r="A757">
        <v>41752</v>
      </c>
      <c r="B757">
        <v>254.8</v>
      </c>
    </row>
    <row r="758">
      <c s="2" r="A758">
        <v>41753</v>
      </c>
      <c r="B758">
        <v>188.3</v>
      </c>
    </row>
    <row r="759">
      <c s="2" r="A759">
        <v>41754</v>
      </c>
      <c r="B759">
        <v>290.5</v>
      </c>
    </row>
    <row r="760">
      <c s="2" r="A760">
        <v>41757</v>
      </c>
      <c r="B760">
        <v>281.4</v>
      </c>
    </row>
    <row r="761">
      <c s="2" r="A761">
        <v>41758</v>
      </c>
      <c r="B761">
        <v>179.2</v>
      </c>
    </row>
    <row r="762">
      <c s="2" r="A762">
        <v>41759</v>
      </c>
      <c r="B762">
        <v>245</v>
      </c>
    </row>
    <row r="763">
      <c s="2" r="A763">
        <v>41760</v>
      </c>
      <c r="B763">
        <v>245</v>
      </c>
    </row>
    <row r="764">
      <c s="2" r="A764">
        <v>41761</v>
      </c>
      <c r="B764">
        <v>245</v>
      </c>
    </row>
    <row r="765">
      <c s="2" r="A765">
        <v>41764</v>
      </c>
      <c r="B765">
        <v>245</v>
      </c>
    </row>
    <row r="766">
      <c s="2" r="A766">
        <v>41765</v>
      </c>
      <c r="B766">
        <v>245</v>
      </c>
    </row>
    <row r="767">
      <c s="2" r="A767">
        <v>41766</v>
      </c>
      <c r="B767">
        <v>245</v>
      </c>
    </row>
    <row r="768">
      <c s="2" r="A768">
        <v>41767</v>
      </c>
      <c r="B768">
        <v>245</v>
      </c>
    </row>
    <row r="769">
      <c s="2" r="A769">
        <v>41768</v>
      </c>
      <c r="B769">
        <v>245</v>
      </c>
    </row>
    <row r="770">
      <c s="2" r="A770">
        <v>41771</v>
      </c>
      <c r="B770">
        <v>245</v>
      </c>
    </row>
    <row r="771">
      <c s="2" r="A771">
        <v>41772</v>
      </c>
      <c r="B771">
        <v>245</v>
      </c>
    </row>
    <row r="772">
      <c s="2" r="A772">
        <v>41773</v>
      </c>
      <c r="B772">
        <v>245</v>
      </c>
    </row>
    <row r="773">
      <c s="2" r="A773">
        <v>41774</v>
      </c>
      <c r="B773">
        <v>245</v>
      </c>
    </row>
    <row r="774">
      <c s="2" r="A774">
        <v>41775</v>
      </c>
      <c r="B774">
        <v>245</v>
      </c>
    </row>
    <row r="775">
      <c s="2" r="A775">
        <v>41778</v>
      </c>
      <c r="B775">
        <v>245</v>
      </c>
    </row>
    <row r="776">
      <c s="2" r="A776">
        <v>41779</v>
      </c>
      <c r="B776">
        <v>245</v>
      </c>
    </row>
    <row r="777">
      <c s="2" r="A777">
        <v>41780</v>
      </c>
      <c r="B777">
        <v>245</v>
      </c>
    </row>
    <row r="778">
      <c s="2" r="A778">
        <v>41781</v>
      </c>
      <c r="B778">
        <v>245</v>
      </c>
    </row>
    <row r="779">
      <c s="2" r="A779">
        <v>41782</v>
      </c>
      <c r="B779">
        <v>245</v>
      </c>
    </row>
    <row r="780">
      <c s="2" r="A780">
        <v>41785</v>
      </c>
      <c r="B780">
        <v>245</v>
      </c>
    </row>
    <row r="781">
      <c s="2" r="A781">
        <v>41786</v>
      </c>
      <c r="B781">
        <v>245</v>
      </c>
    </row>
    <row r="782">
      <c s="2" r="A782">
        <v>41787</v>
      </c>
      <c r="B782">
        <v>245</v>
      </c>
    </row>
    <row r="783">
      <c s="2" r="A783">
        <v>41788</v>
      </c>
      <c r="B783">
        <v>245</v>
      </c>
    </row>
    <row r="784">
      <c s="2" r="A784">
        <v>41789</v>
      </c>
      <c r="B784">
        <v>245</v>
      </c>
    </row>
    <row r="785">
      <c s="2" r="A785">
        <v>41792</v>
      </c>
      <c t="str" r="B785">
        <v/>
      </c>
    </row>
    <row r="786">
      <c s="2" r="A786">
        <v>41793</v>
      </c>
      <c t="str" r="B786">
        <v/>
      </c>
    </row>
    <row r="787">
      <c s="2" r="A787">
        <v>41794</v>
      </c>
      <c t="str" r="B787">
        <v/>
      </c>
    </row>
    <row r="788">
      <c s="2" r="A788">
        <v>41795</v>
      </c>
      <c t="str" r="B788">
        <v/>
      </c>
    </row>
    <row r="789">
      <c s="2" r="A789">
        <v>41796</v>
      </c>
      <c t="str" r="B789">
        <v/>
      </c>
    </row>
    <row r="790">
      <c s="2" r="A790">
        <v>41799</v>
      </c>
      <c t="str" r="B790">
        <v/>
      </c>
    </row>
    <row r="791">
      <c s="2" r="A791">
        <v>41800</v>
      </c>
      <c t="str" r="B791">
        <v/>
      </c>
    </row>
    <row r="792">
      <c s="2" r="A792">
        <v>41801</v>
      </c>
      <c t="str" r="B792">
        <v/>
      </c>
    </row>
    <row r="793">
      <c s="2" r="A793">
        <v>41802</v>
      </c>
      <c t="str" r="B793">
        <v/>
      </c>
    </row>
    <row r="794">
      <c s="2" r="A794">
        <v>41803</v>
      </c>
      <c r="B794">
        <v>261.1</v>
      </c>
    </row>
    <row r="795">
      <c s="2" r="A795">
        <v>41806</v>
      </c>
      <c r="B795">
        <v>119.7</v>
      </c>
    </row>
    <row r="796">
      <c s="2" r="A796">
        <v>41807</v>
      </c>
      <c r="B796">
        <v>217</v>
      </c>
    </row>
    <row r="797">
      <c s="2" r="A797">
        <v>41808</v>
      </c>
      <c r="B797">
        <v>245</v>
      </c>
    </row>
    <row r="798">
      <c s="2" r="A798">
        <v>41809</v>
      </c>
      <c r="B798">
        <v>142.1</v>
      </c>
    </row>
    <row r="799">
      <c s="2" r="A799">
        <v>41810</v>
      </c>
      <c r="B799">
        <v>205.8</v>
      </c>
    </row>
    <row r="800">
      <c s="2" r="A800">
        <v>41813</v>
      </c>
      <c r="B800">
        <v>210</v>
      </c>
    </row>
    <row r="801">
      <c s="2" r="A801">
        <v>41814</v>
      </c>
      <c r="B801">
        <v>136.5</v>
      </c>
    </row>
    <row r="802">
      <c s="2" r="A802">
        <v>41815</v>
      </c>
      <c r="B802">
        <v>227.5</v>
      </c>
    </row>
    <row r="803">
      <c s="2" r="A803">
        <v>41816</v>
      </c>
      <c r="B803">
        <v>159.6</v>
      </c>
    </row>
    <row r="804">
      <c s="2" r="A804">
        <v>41817</v>
      </c>
      <c t="str" r="B804">
        <v/>
      </c>
    </row>
    <row r="805">
      <c s="2" r="A805">
        <v>41820</v>
      </c>
      <c r="B805">
        <v>237.3</v>
      </c>
    </row>
    <row r="806">
      <c s="2" r="A806">
        <v>41821</v>
      </c>
      <c r="B806">
        <v>153.3</v>
      </c>
    </row>
    <row r="807">
      <c s="2" r="A807">
        <v>41822</v>
      </c>
      <c r="B807">
        <v>172.2</v>
      </c>
    </row>
    <row r="808">
      <c s="2" r="A808">
        <v>41823</v>
      </c>
      <c r="B808">
        <v>155.4</v>
      </c>
    </row>
    <row r="809">
      <c s="2" r="A809">
        <v>41824</v>
      </c>
      <c t="str" r="B809">
        <v/>
      </c>
    </row>
    <row r="810">
      <c s="2" r="A810">
        <v>41827</v>
      </c>
      <c r="B810">
        <v>250.6</v>
      </c>
    </row>
    <row r="811">
      <c s="2" r="A811">
        <v>41828</v>
      </c>
      <c r="B811">
        <v>152.6</v>
      </c>
    </row>
    <row r="812">
      <c s="2" r="A812">
        <v>41829</v>
      </c>
      <c r="B812">
        <v>189</v>
      </c>
    </row>
    <row r="813">
      <c s="2" r="A813">
        <v>41830</v>
      </c>
      <c r="B813">
        <v>168.7</v>
      </c>
    </row>
    <row r="814">
      <c s="2" r="A814">
        <v>41831</v>
      </c>
      <c r="B814">
        <v>210.7</v>
      </c>
    </row>
    <row r="815">
      <c s="2" r="A815">
        <v>41834</v>
      </c>
      <c t="str" r="B815">
        <v/>
      </c>
    </row>
    <row r="816">
      <c s="2" r="A816">
        <v>41835</v>
      </c>
      <c r="B816">
        <v>223.3</v>
      </c>
    </row>
    <row r="817">
      <c s="2" r="A817">
        <v>41836</v>
      </c>
      <c r="B817">
        <v>220.5</v>
      </c>
    </row>
    <row r="818">
      <c s="2" r="A818">
        <v>41837</v>
      </c>
      <c r="B818">
        <v>149.1</v>
      </c>
    </row>
    <row r="819">
      <c s="2" r="A819">
        <v>41838</v>
      </c>
      <c t="str" r="B819">
        <v/>
      </c>
    </row>
    <row r="820">
      <c s="2" r="A820">
        <v>41841</v>
      </c>
      <c r="B820">
        <v>261.1</v>
      </c>
    </row>
    <row r="821">
      <c s="2" r="A821">
        <v>41842</v>
      </c>
      <c r="B821">
        <v>247.1</v>
      </c>
    </row>
    <row r="822">
      <c s="2" r="A822">
        <v>41843</v>
      </c>
      <c r="B822">
        <v>136.5</v>
      </c>
    </row>
    <row r="823">
      <c s="2" r="A823">
        <v>41844</v>
      </c>
      <c r="B823">
        <v>166.6</v>
      </c>
    </row>
    <row r="824">
      <c s="2" r="A824">
        <v>41845</v>
      </c>
      <c r="B824">
        <v>153.3</v>
      </c>
    </row>
    <row r="825">
      <c s="2" r="A825">
        <v>41848</v>
      </c>
      <c r="B825">
        <v>227.5</v>
      </c>
    </row>
    <row r="826">
      <c s="2" r="A826">
        <v>41849</v>
      </c>
      <c r="B826">
        <v>217</v>
      </c>
    </row>
    <row r="827">
      <c s="2" r="A827">
        <v>41850</v>
      </c>
      <c r="B827">
        <v>152.6</v>
      </c>
    </row>
    <row r="828">
      <c s="2" r="A828">
        <v>41851</v>
      </c>
      <c t="str" r="B828">
        <v/>
      </c>
    </row>
    <row r="829">
      <c s="2" r="A829">
        <v>41852</v>
      </c>
      <c t="str" r="B829">
        <v/>
      </c>
    </row>
    <row r="830">
      <c s="2" r="A830">
        <v>41855</v>
      </c>
      <c t="str" r="B830">
        <v/>
      </c>
    </row>
    <row r="831">
      <c s="2" r="A831">
        <v>41856</v>
      </c>
      <c t="str" r="B831">
        <v/>
      </c>
    </row>
    <row r="832">
      <c s="2" r="A832">
        <v>41857</v>
      </c>
      <c t="str" r="B832">
        <v/>
      </c>
    </row>
    <row r="833">
      <c s="2" r="A833">
        <v>41858</v>
      </c>
      <c t="str" r="B833">
        <v/>
      </c>
    </row>
    <row r="834">
      <c s="2" r="A834">
        <v>41859</v>
      </c>
      <c t="str" r="B834">
        <v/>
      </c>
    </row>
    <row r="835">
      <c s="2" r="A835">
        <v>41862</v>
      </c>
      <c t="str" r="B835">
        <v/>
      </c>
    </row>
    <row r="836">
      <c s="2" r="A836">
        <v>41863</v>
      </c>
      <c t="str" r="B836">
        <v/>
      </c>
    </row>
    <row r="837">
      <c s="2" r="A837">
        <v>41864</v>
      </c>
      <c t="str" r="B837">
        <v/>
      </c>
    </row>
    <row r="838">
      <c s="2" r="A838">
        <v>41865</v>
      </c>
      <c t="str" r="B838">
        <v/>
      </c>
    </row>
    <row r="839">
      <c s="2" r="A839">
        <v>41866</v>
      </c>
      <c t="str" r="B839">
        <v/>
      </c>
    </row>
    <row r="840">
      <c s="2" r="A840">
        <v>41869</v>
      </c>
      <c t="str" r="B840">
        <v/>
      </c>
    </row>
    <row r="841">
      <c s="2" r="A841">
        <v>41870</v>
      </c>
      <c t="str" r="B841">
        <v/>
      </c>
    </row>
    <row r="842">
      <c s="2" r="A842">
        <v>41871</v>
      </c>
      <c t="str" r="B842">
        <v/>
      </c>
    </row>
    <row r="843">
      <c s="2" r="A843">
        <v>41872</v>
      </c>
      <c t="str" r="B843">
        <v/>
      </c>
    </row>
    <row r="844">
      <c s="2" r="A844">
        <v>41873</v>
      </c>
      <c t="str" r="B844">
        <v/>
      </c>
    </row>
    <row r="845">
      <c s="2" r="A845">
        <v>41876</v>
      </c>
      <c t="str" r="B845">
        <v/>
      </c>
    </row>
    <row r="846">
      <c s="2" r="A846">
        <v>41877</v>
      </c>
      <c t="str" r="B846">
        <v/>
      </c>
    </row>
    <row r="847">
      <c s="2" r="A847">
        <v>41878</v>
      </c>
      <c t="str" r="B847">
        <v/>
      </c>
    </row>
    <row r="848">
      <c s="2" r="A848">
        <v>41879</v>
      </c>
      <c t="str" r="B848">
        <v/>
      </c>
    </row>
    <row r="849">
      <c s="2" r="A849">
        <v>41880</v>
      </c>
      <c t="str" r="B849">
        <v/>
      </c>
    </row>
    <row r="850">
      <c s="2" r="A850">
        <v>41883</v>
      </c>
      <c t="str" r="B850">
        <v/>
      </c>
    </row>
    <row r="851">
      <c s="2" r="A851">
        <v>41884</v>
      </c>
      <c t="str" r="B851">
        <v/>
      </c>
    </row>
    <row r="852">
      <c s="2" r="A852">
        <v>41885</v>
      </c>
      <c t="str" r="B852">
        <v/>
      </c>
    </row>
    <row r="853">
      <c s="2" r="A853">
        <v>41886</v>
      </c>
      <c t="str" r="B853">
        <v/>
      </c>
    </row>
    <row r="854">
      <c s="2" r="A854">
        <v>41887</v>
      </c>
      <c t="str" r="B854">
        <v/>
      </c>
    </row>
    <row r="855">
      <c s="2" r="A855">
        <v>41890</v>
      </c>
      <c t="str" r="B855">
        <v/>
      </c>
    </row>
    <row r="856">
      <c s="2" r="A856">
        <v>41891</v>
      </c>
      <c t="str" r="B856">
        <v/>
      </c>
    </row>
    <row r="857">
      <c s="2" r="A857">
        <v>41892</v>
      </c>
      <c t="str" r="B857">
        <v/>
      </c>
    </row>
    <row r="858">
      <c s="2" r="A858">
        <v>41893</v>
      </c>
      <c t="str" r="B858">
        <v/>
      </c>
    </row>
    <row r="859">
      <c s="2" r="A859">
        <v>41894</v>
      </c>
      <c t="str" r="B859">
        <v/>
      </c>
    </row>
    <row r="860">
      <c s="2" r="A860">
        <v>41897</v>
      </c>
      <c t="str" r="B860">
        <v/>
      </c>
    </row>
    <row r="861">
      <c s="2" r="A861">
        <v>41898</v>
      </c>
      <c t="str" r="B861">
        <v/>
      </c>
    </row>
    <row r="862">
      <c s="2" r="A862">
        <v>41899</v>
      </c>
      <c t="str" r="B862">
        <v/>
      </c>
    </row>
    <row r="863">
      <c s="2" r="A863">
        <v>41900</v>
      </c>
      <c t="str" r="B863">
        <v/>
      </c>
    </row>
    <row r="864">
      <c s="2" r="A864">
        <v>41901</v>
      </c>
      <c t="str" r="B864">
        <v/>
      </c>
    </row>
    <row r="865">
      <c s="2" r="A865">
        <v>41904</v>
      </c>
      <c t="str" r="B865">
        <v/>
      </c>
    </row>
    <row r="866">
      <c s="2" r="A866">
        <v>41905</v>
      </c>
      <c t="str" r="B866">
        <v/>
      </c>
    </row>
    <row r="867">
      <c s="2" r="A867">
        <v>41906</v>
      </c>
      <c t="str" r="B867">
        <v/>
      </c>
    </row>
    <row r="868">
      <c s="2" r="A868">
        <v>41907</v>
      </c>
      <c t="str" r="B868">
        <v/>
      </c>
    </row>
    <row r="869">
      <c s="2" r="A869">
        <v>41908</v>
      </c>
      <c t="str" r="B869">
        <v/>
      </c>
    </row>
    <row r="870">
      <c s="2" r="A870">
        <v>41911</v>
      </c>
      <c t="str" r="B870">
        <v/>
      </c>
    </row>
    <row r="871">
      <c s="2" r="A871">
        <v>41912</v>
      </c>
      <c t="str" r="B871">
        <v/>
      </c>
    </row>
    <row r="872">
      <c s="2" r="A872">
        <v>41913</v>
      </c>
      <c t="str" r="B872">
        <v/>
      </c>
    </row>
    <row r="873">
      <c s="2" r="A873">
        <v>41914</v>
      </c>
      <c t="str" r="B873">
        <v/>
      </c>
    </row>
    <row r="874">
      <c s="2" r="A874">
        <v>41915</v>
      </c>
      <c t="str" r="B874">
        <v/>
      </c>
    </row>
    <row r="875">
      <c s="2" r="A875">
        <v>41918</v>
      </c>
      <c t="str" r="B875">
        <v/>
      </c>
    </row>
    <row r="876">
      <c s="2" r="A876">
        <v>41919</v>
      </c>
      <c t="str" r="B876">
        <v/>
      </c>
    </row>
    <row r="877">
      <c s="2" r="A877">
        <v>41920</v>
      </c>
      <c t="str" r="B877">
        <v/>
      </c>
    </row>
    <row r="878">
      <c s="2" r="A878">
        <v>41921</v>
      </c>
      <c t="str" r="B878">
        <v/>
      </c>
    </row>
    <row r="879">
      <c s="2" r="A879">
        <v>41922</v>
      </c>
      <c t="str" r="B879">
        <v/>
      </c>
    </row>
    <row r="880">
      <c s="2" r="A880">
        <v>41925</v>
      </c>
      <c t="str" r="B880">
        <v/>
      </c>
    </row>
    <row r="881">
      <c s="2" r="A881">
        <v>41926</v>
      </c>
      <c t="str" r="B881">
        <v/>
      </c>
    </row>
    <row r="882">
      <c s="2" r="A882">
        <v>41927</v>
      </c>
      <c t="str" r="B882">
        <v/>
      </c>
    </row>
    <row r="883">
      <c s="2" r="A883">
        <v>41928</v>
      </c>
      <c t="str" r="B883">
        <v/>
      </c>
    </row>
    <row r="884">
      <c s="2" r="A884">
        <v>41929</v>
      </c>
      <c t="str" r="B884">
        <v/>
      </c>
    </row>
    <row r="885">
      <c s="2" r="A885">
        <v>41932</v>
      </c>
      <c t="str" r="B885">
        <v/>
      </c>
    </row>
    <row r="886">
      <c s="2" r="A886">
        <v>41933</v>
      </c>
      <c t="str" r="B886">
        <v/>
      </c>
    </row>
    <row r="887">
      <c s="2" r="A887">
        <v>41934</v>
      </c>
      <c t="str" r="B887">
        <v/>
      </c>
    </row>
    <row r="888">
      <c s="2" r="A888">
        <v>41935</v>
      </c>
      <c t="str" r="B888">
        <v/>
      </c>
    </row>
    <row r="889">
      <c s="2" r="A889">
        <v>41936</v>
      </c>
      <c t="str" r="B889">
        <v/>
      </c>
    </row>
    <row r="890">
      <c s="2" r="A890">
        <v>41939</v>
      </c>
      <c t="str" r="B890">
        <v/>
      </c>
    </row>
    <row r="891">
      <c s="2" r="A891">
        <v>41940</v>
      </c>
      <c t="str" r="B891">
        <v/>
      </c>
    </row>
    <row r="892">
      <c s="2" r="A892">
        <v>41941</v>
      </c>
      <c t="str" r="B892">
        <v/>
      </c>
    </row>
    <row r="893">
      <c s="2" r="A893">
        <v>41942</v>
      </c>
      <c t="str" r="B893">
        <v/>
      </c>
    </row>
    <row r="894">
      <c s="2" r="A894">
        <v>41943</v>
      </c>
      <c t="str" r="B894">
        <v/>
      </c>
    </row>
    <row r="895">
      <c s="2" r="A895">
        <v>41946</v>
      </c>
      <c t="str" r="B895">
        <v/>
      </c>
    </row>
    <row r="896">
      <c s="2" r="A896">
        <v>41947</v>
      </c>
      <c t="str" r="B896">
        <v/>
      </c>
    </row>
    <row r="897">
      <c s="2" r="A897">
        <v>41948</v>
      </c>
      <c t="str" r="B897">
        <v/>
      </c>
    </row>
    <row r="898">
      <c s="2" r="A898">
        <v>41949</v>
      </c>
      <c t="str" r="B898">
        <v/>
      </c>
    </row>
    <row r="899">
      <c s="2" r="A899">
        <v>41950</v>
      </c>
      <c t="str" r="B899">
        <v/>
      </c>
    </row>
    <row r="900">
      <c s="2" r="A900">
        <v>41953</v>
      </c>
      <c t="str" r="B900">
        <v/>
      </c>
    </row>
    <row r="901">
      <c s="2" r="A901">
        <v>41954</v>
      </c>
      <c t="str" r="B901">
        <v/>
      </c>
    </row>
    <row r="902">
      <c s="2" r="A902">
        <v>41955</v>
      </c>
      <c t="str" r="B902">
        <v/>
      </c>
    </row>
    <row r="903">
      <c s="2" r="A903">
        <v>41956</v>
      </c>
      <c t="str" r="B903">
        <v/>
      </c>
    </row>
    <row r="904">
      <c s="2" r="A904">
        <v>41957</v>
      </c>
      <c t="str" r="B904">
        <v/>
      </c>
    </row>
    <row r="905">
      <c s="2" r="A905">
        <v>41960</v>
      </c>
      <c t="str" r="B905">
        <v/>
      </c>
    </row>
    <row r="906">
      <c s="2" r="A906">
        <v>41961</v>
      </c>
      <c t="str" r="B906">
        <v/>
      </c>
    </row>
    <row r="907">
      <c s="2" r="A907">
        <v>41962</v>
      </c>
      <c t="str" r="B907">
        <v/>
      </c>
    </row>
    <row r="908">
      <c s="2" r="A908">
        <v>41963</v>
      </c>
      <c t="str" r="B908">
        <v/>
      </c>
    </row>
    <row r="909">
      <c s="2" r="A909">
        <v>41964</v>
      </c>
      <c t="str" r="B909">
        <v/>
      </c>
    </row>
    <row r="910">
      <c s="2" r="A910">
        <v>41967</v>
      </c>
      <c t="str" r="B910">
        <v/>
      </c>
    </row>
    <row r="911">
      <c s="2" r="A911">
        <v>41968</v>
      </c>
      <c t="str" r="B911">
        <v/>
      </c>
    </row>
    <row r="912">
      <c s="2" r="A912">
        <v>41969</v>
      </c>
      <c t="str" r="B912">
        <v/>
      </c>
    </row>
    <row r="913">
      <c s="2" r="A913">
        <v>41970</v>
      </c>
      <c t="str" r="B913">
        <v/>
      </c>
    </row>
    <row r="914">
      <c s="2" r="A914">
        <v>41971</v>
      </c>
      <c t="str" r="B914">
        <v/>
      </c>
    </row>
    <row r="915">
      <c s="2" r="A915">
        <v>41974</v>
      </c>
      <c t="str" r="B915">
        <v/>
      </c>
    </row>
    <row r="916">
      <c s="2" r="A916">
        <v>41975</v>
      </c>
      <c t="str" r="B916">
        <v/>
      </c>
    </row>
    <row r="917">
      <c s="2" r="A917">
        <v>41976</v>
      </c>
      <c t="str" r="B917">
        <v/>
      </c>
    </row>
    <row r="918">
      <c s="2" r="A918">
        <v>41977</v>
      </c>
      <c t="str" r="B918">
        <v/>
      </c>
    </row>
    <row r="919">
      <c s="2" r="A919">
        <v>41978</v>
      </c>
      <c t="str" r="B919">
        <v/>
      </c>
    </row>
    <row r="920">
      <c s="2" r="A920">
        <v>41981</v>
      </c>
      <c t="str" r="B920">
        <v/>
      </c>
    </row>
    <row r="921">
      <c s="2" r="A921">
        <v>41982</v>
      </c>
      <c t="str" r="B921">
        <v/>
      </c>
    </row>
    <row r="922">
      <c s="2" r="A922">
        <v>41983</v>
      </c>
      <c t="str" r="B922">
        <v/>
      </c>
    </row>
    <row r="923">
      <c s="2" r="A923">
        <v>41984</v>
      </c>
      <c t="str" r="B923">
        <v/>
      </c>
    </row>
    <row r="924">
      <c s="2" r="A924">
        <v>41985</v>
      </c>
      <c t="str" r="B924">
        <v/>
      </c>
    </row>
    <row r="925">
      <c s="2" r="A925">
        <v>41988</v>
      </c>
      <c t="str" r="B925">
        <v/>
      </c>
    </row>
    <row r="926">
      <c s="2" r="A926">
        <v>41989</v>
      </c>
      <c t="str" r="B926">
        <v/>
      </c>
    </row>
    <row r="927">
      <c s="2" r="A927">
        <v>41990</v>
      </c>
      <c t="str" r="B927">
        <v/>
      </c>
    </row>
    <row r="928">
      <c s="2" r="A928">
        <v>41991</v>
      </c>
      <c t="str" r="B928">
        <v/>
      </c>
    </row>
    <row r="929">
      <c s="2" r="A929">
        <v>41992</v>
      </c>
      <c t="str" r="B929">
        <v/>
      </c>
    </row>
    <row r="930">
      <c s="2" r="A930">
        <v>41995</v>
      </c>
      <c t="str" r="B930">
        <v/>
      </c>
    </row>
    <row r="931">
      <c s="2" r="A931">
        <v>41996</v>
      </c>
      <c t="str" r="B931">
        <v/>
      </c>
    </row>
    <row r="932">
      <c s="2" r="A932">
        <v>41997</v>
      </c>
      <c t="str" r="B932">
        <v/>
      </c>
    </row>
    <row r="933">
      <c s="2" r="A933">
        <v>41998</v>
      </c>
      <c t="str" r="B933">
        <v/>
      </c>
    </row>
    <row r="934">
      <c s="2" r="A934">
        <v>41999</v>
      </c>
      <c t="str" r="B934">
        <v/>
      </c>
    </row>
    <row r="935">
      <c s="2" r="A935">
        <v>42002</v>
      </c>
      <c t="str" r="B935">
        <v/>
      </c>
    </row>
    <row r="936">
      <c s="2" r="A936">
        <v>42003</v>
      </c>
      <c t="str" r="B936">
        <v/>
      </c>
    </row>
    <row r="937">
      <c s="2" r="A937">
        <v>42004</v>
      </c>
      <c t="str" r="B937">
        <v/>
      </c>
    </row>
    <row r="938">
      <c s="2" r="A938">
        <v>42005</v>
      </c>
      <c t="str" r="B938">
        <v/>
      </c>
    </row>
    <row r="939">
      <c s="2" r="A939">
        <v>42006</v>
      </c>
      <c t="str" r="B939">
        <v/>
      </c>
    </row>
    <row r="940">
      <c s="2" r="A940">
        <v>42009</v>
      </c>
      <c t="str" r="B940">
        <v/>
      </c>
    </row>
    <row r="941">
      <c s="2" r="A941">
        <v>42010</v>
      </c>
      <c t="str" r="B941">
        <v/>
      </c>
    </row>
    <row r="942">
      <c s="2" r="A942">
        <v>42011</v>
      </c>
      <c t="str" r="B942">
        <v/>
      </c>
    </row>
    <row r="943">
      <c s="2" r="A943">
        <v>42012</v>
      </c>
      <c t="str" r="B943">
        <v/>
      </c>
    </row>
    <row r="944">
      <c s="2" r="A944">
        <v>42013</v>
      </c>
      <c t="str" r="B944">
        <v/>
      </c>
    </row>
    <row r="945">
      <c s="2" r="A945">
        <v>42016</v>
      </c>
      <c t="str" r="B945">
        <v/>
      </c>
    </row>
    <row r="946">
      <c s="2" r="A946">
        <v>42017</v>
      </c>
      <c t="str" r="B946">
        <v/>
      </c>
    </row>
    <row r="947">
      <c s="2" r="A947">
        <v>42018</v>
      </c>
      <c t="str" r="B947">
        <v/>
      </c>
    </row>
    <row r="948">
      <c s="2" r="A948">
        <v>42019</v>
      </c>
      <c t="str" r="B948">
        <v/>
      </c>
    </row>
    <row r="949">
      <c s="2" r="A949">
        <v>42020</v>
      </c>
      <c t="str" r="B949">
        <v/>
      </c>
    </row>
    <row r="950">
      <c s="2" r="A950">
        <v>42023</v>
      </c>
      <c t="str" r="B950">
        <v/>
      </c>
    </row>
    <row r="951">
      <c s="2" r="A951">
        <v>42024</v>
      </c>
      <c t="str" r="B951">
        <v/>
      </c>
    </row>
    <row r="952">
      <c s="2" r="A952">
        <v>42025</v>
      </c>
      <c t="str" r="B952">
        <v/>
      </c>
    </row>
    <row r="953">
      <c s="2" r="A953">
        <v>42026</v>
      </c>
      <c t="str" r="B953">
        <v/>
      </c>
    </row>
    <row r="954">
      <c s="2" r="A954">
        <v>42027</v>
      </c>
      <c t="str" r="B954">
        <v/>
      </c>
    </row>
    <row r="955">
      <c s="2" r="A955">
        <v>42030</v>
      </c>
      <c t="str" r="B955">
        <v/>
      </c>
    </row>
    <row r="956">
      <c s="2" r="A956">
        <v>42031</v>
      </c>
      <c t="str" r="B956">
        <v/>
      </c>
    </row>
    <row r="957">
      <c s="2" r="A957">
        <v>42032</v>
      </c>
      <c t="str" r="B957">
        <v/>
      </c>
    </row>
    <row r="958">
      <c s="2" r="A958">
        <v>42033</v>
      </c>
      <c t="str" r="B958">
        <v/>
      </c>
    </row>
    <row r="959">
      <c s="2" r="A959">
        <v>42034</v>
      </c>
      <c t="str" r="B959">
        <v/>
      </c>
    </row>
    <row r="960">
      <c s="2" r="A960">
        <v>42037</v>
      </c>
      <c t="str" r="B960">
        <v/>
      </c>
    </row>
    <row r="961">
      <c s="2" r="A961">
        <v>42038</v>
      </c>
      <c t="str" r="B961">
        <v/>
      </c>
    </row>
    <row r="962">
      <c s="2" r="A962">
        <v>42039</v>
      </c>
      <c t="str" r="B962">
        <v/>
      </c>
    </row>
    <row r="963">
      <c s="2" r="A963">
        <v>42040</v>
      </c>
      <c t="str" r="B963">
        <v/>
      </c>
    </row>
    <row r="964">
      <c s="2" r="A964">
        <v>42041</v>
      </c>
      <c t="str" r="B964">
        <v/>
      </c>
    </row>
    <row r="965">
      <c s="2" r="A965">
        <v>42044</v>
      </c>
      <c t="str" r="B965">
        <v/>
      </c>
    </row>
    <row r="966">
      <c s="2" r="A966">
        <v>42045</v>
      </c>
      <c t="str" r="B966">
        <v/>
      </c>
    </row>
    <row r="967">
      <c s="2" r="A967">
        <v>42046</v>
      </c>
      <c t="str" r="B967">
        <v/>
      </c>
    </row>
    <row r="968">
      <c s="2" r="A968">
        <v>42047</v>
      </c>
      <c t="str" r="B968">
        <v/>
      </c>
    </row>
    <row r="969">
      <c s="2" r="A969">
        <v>42048</v>
      </c>
      <c t="str" r="B969">
        <v/>
      </c>
    </row>
    <row r="970">
      <c s="2" r="A970">
        <v>42051</v>
      </c>
      <c t="str" r="B970">
        <v/>
      </c>
    </row>
    <row r="971">
      <c s="2" r="A971">
        <v>42052</v>
      </c>
      <c t="str" r="B971">
        <v/>
      </c>
    </row>
    <row r="972">
      <c s="2" r="A972">
        <v>42053</v>
      </c>
      <c t="str" r="B972">
        <v/>
      </c>
    </row>
    <row r="973">
      <c s="2" r="A973">
        <v>42054</v>
      </c>
      <c t="str" r="B973">
        <v/>
      </c>
    </row>
    <row r="974">
      <c s="2" r="A974">
        <v>42055</v>
      </c>
      <c t="str" r="B974">
        <v/>
      </c>
    </row>
    <row r="975">
      <c s="2" r="A975">
        <v>42058</v>
      </c>
      <c t="str" r="B975">
        <v/>
      </c>
    </row>
    <row r="976">
      <c s="2" r="A976">
        <v>42059</v>
      </c>
      <c t="str" r="B976">
        <v/>
      </c>
    </row>
    <row r="977">
      <c s="2" r="A977">
        <v>42060</v>
      </c>
      <c t="str" r="B977">
        <v/>
      </c>
    </row>
    <row r="978">
      <c s="2" r="A978">
        <v>42061</v>
      </c>
      <c t="str" r="B978">
        <v/>
      </c>
    </row>
    <row r="979">
      <c s="2" r="A979">
        <v>42062</v>
      </c>
      <c t="str" r="B979">
        <v/>
      </c>
    </row>
    <row r="980">
      <c s="2" r="A980">
        <v>42065</v>
      </c>
      <c t="str" r="B980">
        <v/>
      </c>
    </row>
    <row r="981">
      <c s="2" r="A981">
        <v>42066</v>
      </c>
      <c t="str" r="B981">
        <v/>
      </c>
    </row>
    <row r="982">
      <c s="2" r="A982">
        <v>42067</v>
      </c>
      <c t="str" r="B982">
        <v/>
      </c>
    </row>
    <row r="983">
      <c s="2" r="A983">
        <v>42068</v>
      </c>
      <c t="str" r="B983">
        <v/>
      </c>
    </row>
    <row r="984">
      <c s="2" r="A984">
        <v>42069</v>
      </c>
      <c t="str" r="B984">
        <v/>
      </c>
    </row>
    <row r="985">
      <c s="2" r="A985">
        <v>42072</v>
      </c>
      <c t="str" r="B985">
        <v/>
      </c>
    </row>
    <row r="986">
      <c s="2" r="A986">
        <v>42073</v>
      </c>
      <c t="str" r="B986">
        <v/>
      </c>
    </row>
    <row r="987">
      <c s="2" r="A987">
        <v>42074</v>
      </c>
      <c t="str" r="B987">
        <v/>
      </c>
    </row>
    <row r="988">
      <c s="2" r="A988">
        <v>42075</v>
      </c>
      <c t="str" r="B988">
        <v/>
      </c>
    </row>
    <row r="989">
      <c s="2" r="A989">
        <v>42076</v>
      </c>
      <c t="str" r="B989">
        <v/>
      </c>
    </row>
    <row r="990">
      <c s="2" r="A990">
        <v>42079</v>
      </c>
      <c t="str" r="B990">
        <v/>
      </c>
    </row>
    <row r="991">
      <c s="2" r="A991">
        <v>42080</v>
      </c>
      <c t="str" r="B991">
        <v/>
      </c>
    </row>
    <row r="992">
      <c s="2" r="A992">
        <v>42081</v>
      </c>
      <c t="str" r="B992">
        <v/>
      </c>
    </row>
    <row r="993">
      <c s="2" r="A993">
        <v>42082</v>
      </c>
      <c t="str" r="B993">
        <v/>
      </c>
    </row>
    <row r="994">
      <c s="2" r="A994">
        <v>42083</v>
      </c>
      <c t="str" r="B994">
        <v/>
      </c>
    </row>
    <row r="995">
      <c s="2" r="A995">
        <v>42086</v>
      </c>
      <c t="str" r="B995">
        <v/>
      </c>
    </row>
    <row r="996">
      <c s="2" r="A996">
        <v>42087</v>
      </c>
      <c t="str" r="B996">
        <v/>
      </c>
    </row>
    <row r="997">
      <c s="2" r="A997">
        <v>42088</v>
      </c>
      <c t="str" r="B997">
        <v/>
      </c>
    </row>
    <row r="998">
      <c s="2" r="A998">
        <v>42089</v>
      </c>
      <c t="str" r="B998">
        <v/>
      </c>
    </row>
    <row r="999">
      <c s="2" r="A999">
        <v>42090</v>
      </c>
      <c t="str" r="B999">
        <v/>
      </c>
    </row>
    <row r="1000">
      <c s="2" r="A1000">
        <v>42093</v>
      </c>
      <c t="str" r="B1000">
        <v/>
      </c>
    </row>
    <row r="1001">
      <c s="2" r="A1001">
        <v>42094</v>
      </c>
      <c t="str" r="B1001">
        <v/>
      </c>
    </row>
    <row r="1002">
      <c s="2" r="A1002">
        <v>42095</v>
      </c>
      <c t="str" r="B1002">
        <v/>
      </c>
    </row>
    <row r="1003">
      <c s="2" r="A1003">
        <v>42096</v>
      </c>
      <c t="str" r="B1003">
        <v/>
      </c>
    </row>
    <row r="1004">
      <c s="2" r="A1004">
        <v>42097</v>
      </c>
      <c t="str" r="B1004">
        <v/>
      </c>
    </row>
    <row r="1005">
      <c s="2" r="A1005">
        <v>42100</v>
      </c>
      <c t="str" r="B1005">
        <v/>
      </c>
    </row>
    <row r="1006">
      <c s="2" r="A1006">
        <v>42101</v>
      </c>
      <c t="str" r="B1006">
        <v/>
      </c>
    </row>
    <row r="1007">
      <c s="2" r="A1007">
        <v>42102</v>
      </c>
      <c t="str" r="B1007">
        <v/>
      </c>
    </row>
    <row r="1008">
      <c s="2" r="A1008">
        <v>42103</v>
      </c>
      <c t="str" r="B1008">
        <v/>
      </c>
    </row>
    <row r="1009">
      <c s="2" r="A1009">
        <v>42104</v>
      </c>
      <c t="str" r="B1009">
        <v/>
      </c>
    </row>
    <row r="1010">
      <c s="2" r="A1010">
        <v>42107</v>
      </c>
      <c t="str" r="B1010">
        <v/>
      </c>
    </row>
    <row r="1011">
      <c s="2" r="A1011">
        <v>42108</v>
      </c>
      <c t="str" r="B1011">
        <v/>
      </c>
    </row>
    <row r="1012">
      <c s="2" r="A1012">
        <v>42109</v>
      </c>
      <c t="str" r="B1012">
        <v/>
      </c>
    </row>
    <row r="1013">
      <c s="2" r="A1013">
        <v>42110</v>
      </c>
      <c t="str" r="B1013">
        <v/>
      </c>
    </row>
    <row r="1014">
      <c s="2" r="A1014">
        <v>42111</v>
      </c>
      <c t="str" r="B1014">
        <v/>
      </c>
    </row>
    <row r="1015">
      <c s="2" r="A1015">
        <v>42114</v>
      </c>
      <c t="str" r="B1015">
        <v/>
      </c>
    </row>
    <row r="1016">
      <c s="2" r="A1016">
        <v>42115</v>
      </c>
      <c t="str" r="B1016">
        <v/>
      </c>
    </row>
    <row r="1017">
      <c s="2" r="A1017">
        <v>42116</v>
      </c>
      <c t="str" r="B1017">
        <v/>
      </c>
    </row>
    <row r="1018">
      <c s="2" r="A1018">
        <v>42117</v>
      </c>
      <c t="str" r="B1018">
        <v/>
      </c>
    </row>
    <row r="1019">
      <c s="2" r="A1019">
        <v>42118</v>
      </c>
      <c t="str" r="B1019">
        <v/>
      </c>
    </row>
    <row r="1020">
      <c s="2" r="A1020">
        <v>42121</v>
      </c>
      <c t="str" r="B1020">
        <v/>
      </c>
    </row>
    <row r="1021">
      <c s="2" r="A1021">
        <v>42122</v>
      </c>
      <c t="str" r="B1021">
        <v/>
      </c>
    </row>
    <row r="1022">
      <c s="2" r="A1022">
        <v>42123</v>
      </c>
      <c t="str" r="B1022">
        <v/>
      </c>
    </row>
    <row r="1023">
      <c s="2" r="A1023">
        <v>42124</v>
      </c>
      <c t="str" r="B1023">
        <v/>
      </c>
    </row>
    <row r="1024">
      <c s="2" r="A1024">
        <v>42125</v>
      </c>
      <c t="str" r="B1024">
        <v/>
      </c>
    </row>
    <row r="1025">
      <c s="2" r="A1025">
        <v>42128</v>
      </c>
      <c t="str" r="B1025">
        <v/>
      </c>
    </row>
    <row r="1026">
      <c s="2" r="A1026">
        <v>42129</v>
      </c>
      <c t="str" r="B1026">
        <v/>
      </c>
    </row>
    <row r="1027">
      <c s="2" r="A1027">
        <v>42130</v>
      </c>
      <c t="str" r="B1027">
        <v/>
      </c>
    </row>
    <row r="1028">
      <c s="2" r="A1028">
        <v>42131</v>
      </c>
      <c t="str" r="B1028">
        <v/>
      </c>
    </row>
    <row r="1029">
      <c s="2" r="A1029">
        <v>42132</v>
      </c>
      <c t="str" r="B1029">
        <v/>
      </c>
    </row>
    <row r="1030">
      <c s="2" r="A1030">
        <v>42135</v>
      </c>
      <c t="str" r="B1030">
        <v/>
      </c>
    </row>
    <row r="1031">
      <c s="2" r="A1031">
        <v>42136</v>
      </c>
      <c t="str" r="B1031">
        <v/>
      </c>
    </row>
    <row r="1032">
      <c s="2" r="A1032">
        <v>42137</v>
      </c>
      <c t="str" r="B1032">
        <v/>
      </c>
    </row>
    <row r="1033">
      <c s="2" r="A1033">
        <v>42138</v>
      </c>
      <c t="str" r="B1033">
        <v/>
      </c>
    </row>
    <row r="1034">
      <c s="2" r="A1034">
        <v>42139</v>
      </c>
      <c t="str" r="B1034">
        <v/>
      </c>
    </row>
    <row r="1035">
      <c s="2" r="A1035">
        <v>42142</v>
      </c>
      <c t="str" r="B1035">
        <v/>
      </c>
    </row>
    <row r="1036">
      <c s="2" r="A1036">
        <v>42143</v>
      </c>
      <c t="str" r="B1036">
        <v/>
      </c>
    </row>
    <row r="1037">
      <c s="2" r="A1037">
        <v>42144</v>
      </c>
      <c t="str" r="B1037">
        <v/>
      </c>
    </row>
    <row r="1038">
      <c s="2" r="A1038">
        <v>42145</v>
      </c>
      <c t="str" r="B1038">
        <v/>
      </c>
    </row>
    <row r="1039">
      <c s="2" r="A1039">
        <v>42146</v>
      </c>
      <c t="str" r="B1039">
        <v/>
      </c>
    </row>
    <row r="1040">
      <c s="2" r="A1040">
        <v>42149</v>
      </c>
      <c t="str" r="B1040">
        <v/>
      </c>
    </row>
    <row r="1041">
      <c s="2" r="A1041">
        <v>42150</v>
      </c>
      <c t="str" r="B1041">
        <v/>
      </c>
    </row>
    <row r="1042">
      <c s="2" r="A1042">
        <v>42151</v>
      </c>
      <c t="str" r="B1042">
        <v/>
      </c>
    </row>
    <row r="1043">
      <c s="2" r="A1043">
        <v>42152</v>
      </c>
      <c t="str" r="B1043">
        <v/>
      </c>
    </row>
    <row r="1044">
      <c s="2" r="A1044">
        <v>42153</v>
      </c>
      <c t="str" r="B1044">
        <v/>
      </c>
    </row>
    <row r="1045">
      <c s="2" r="A1045">
        <v>42156</v>
      </c>
      <c t="str" r="B1045">
        <v/>
      </c>
    </row>
    <row r="1046">
      <c s="2" r="A1046">
        <v>42157</v>
      </c>
      <c t="str" r="B1046">
        <v/>
      </c>
    </row>
    <row r="1047">
      <c s="2" r="A1047">
        <v>42158</v>
      </c>
      <c t="str" r="B1047">
        <v/>
      </c>
    </row>
    <row r="1048">
      <c s="2" r="A1048">
        <v>42159</v>
      </c>
      <c t="str" r="B1048">
        <v/>
      </c>
    </row>
    <row r="1049">
      <c s="2" r="A1049">
        <v>42160</v>
      </c>
      <c t="str" r="B1049">
        <v/>
      </c>
    </row>
    <row r="1050">
      <c s="2" r="A1050">
        <v>42163</v>
      </c>
      <c t="str" r="B1050">
        <v/>
      </c>
    </row>
    <row r="1051">
      <c s="2" r="A1051">
        <v>42164</v>
      </c>
      <c t="str" r="B1051">
        <v/>
      </c>
    </row>
    <row r="1052">
      <c s="2" r="A1052">
        <v>42165</v>
      </c>
      <c t="str" r="B1052">
        <v/>
      </c>
    </row>
    <row r="1053">
      <c s="2" r="A1053">
        <v>42166</v>
      </c>
      <c t="str" r="B1053">
        <v/>
      </c>
    </row>
    <row r="1054">
      <c s="2" r="A1054">
        <v>42167</v>
      </c>
      <c t="str" r="B1054">
        <v/>
      </c>
    </row>
    <row r="1055">
      <c s="2" r="A1055">
        <v>42170</v>
      </c>
      <c t="str" r="B1055">
        <v/>
      </c>
    </row>
    <row r="1056">
      <c s="2" r="A1056">
        <v>42171</v>
      </c>
      <c t="str" r="B1056">
        <v/>
      </c>
    </row>
    <row r="1057">
      <c s="2" r="A1057">
        <v>42172</v>
      </c>
      <c t="str" r="B1057">
        <v/>
      </c>
    </row>
    <row r="1058">
      <c s="2" r="A1058">
        <v>42173</v>
      </c>
      <c t="str" r="B1058">
        <v/>
      </c>
    </row>
    <row r="1059">
      <c s="2" r="A1059">
        <v>42174</v>
      </c>
      <c t="str" r="B1059">
        <v/>
      </c>
    </row>
    <row r="1060">
      <c s="2" r="A1060">
        <v>42177</v>
      </c>
      <c t="str" r="B1060">
        <v/>
      </c>
    </row>
    <row r="1061">
      <c s="2" r="A1061">
        <v>42178</v>
      </c>
      <c t="str" r="B1061">
        <v/>
      </c>
    </row>
    <row r="1062">
      <c s="2" r="A1062">
        <v>42179</v>
      </c>
      <c t="str" r="B1062">
        <v/>
      </c>
    </row>
    <row r="1063">
      <c s="2" r="A1063">
        <v>42180</v>
      </c>
      <c t="str" r="B1063">
        <v/>
      </c>
    </row>
    <row r="1064">
      <c s="2" r="A1064">
        <v>42181</v>
      </c>
      <c t="str" r="B1064">
        <v/>
      </c>
    </row>
    <row r="1065">
      <c s="2" r="A1065">
        <v>42184</v>
      </c>
      <c t="str" r="B1065">
        <v/>
      </c>
    </row>
    <row r="1066">
      <c s="2" r="A1066">
        <v>42185</v>
      </c>
      <c t="str" r="B1066">
        <v/>
      </c>
    </row>
    <row r="1067">
      <c s="2" r="A1067">
        <v>42186</v>
      </c>
      <c t="str" r="B1067">
        <v/>
      </c>
    </row>
    <row r="1068">
      <c s="2" r="A1068">
        <v>42187</v>
      </c>
      <c t="str" r="B1068">
        <v/>
      </c>
    </row>
    <row r="1069">
      <c s="2" r="A1069">
        <v>42188</v>
      </c>
      <c t="str" r="B1069">
        <v/>
      </c>
    </row>
    <row r="1070">
      <c s="2" r="A1070">
        <v>42191</v>
      </c>
      <c t="str" r="B1070">
        <v/>
      </c>
    </row>
    <row r="1071">
      <c s="2" r="A1071">
        <v>42192</v>
      </c>
      <c t="str" r="B1071">
        <v/>
      </c>
    </row>
    <row r="1072">
      <c s="2" r="A1072">
        <v>42193</v>
      </c>
      <c t="str" r="B1072">
        <v/>
      </c>
    </row>
    <row r="1073">
      <c s="2" r="A1073">
        <v>42194</v>
      </c>
      <c t="str" r="B1073">
        <v/>
      </c>
    </row>
    <row r="1074">
      <c s="2" r="A1074">
        <v>42195</v>
      </c>
      <c t="str" r="B1074">
        <v/>
      </c>
    </row>
    <row r="1075">
      <c s="2" r="A1075">
        <v>42198</v>
      </c>
      <c t="str" r="B1075">
        <v/>
      </c>
    </row>
    <row r="1076">
      <c s="2" r="A1076">
        <v>42199</v>
      </c>
      <c t="str" r="B1076">
        <v/>
      </c>
    </row>
    <row r="1077">
      <c s="2" r="A1077">
        <v>42200</v>
      </c>
      <c t="str" r="B1077">
        <v/>
      </c>
    </row>
    <row r="1078">
      <c s="2" r="A1078">
        <v>42201</v>
      </c>
      <c t="str" r="B1078">
        <v/>
      </c>
    </row>
    <row r="1079">
      <c s="2" r="A1079">
        <v>42202</v>
      </c>
      <c t="str" r="B1079">
        <v/>
      </c>
    </row>
    <row r="1080">
      <c s="2" r="A1080">
        <v>42205</v>
      </c>
      <c t="str" r="B1080">
        <v/>
      </c>
    </row>
    <row r="1081">
      <c s="2" r="A1081">
        <v>42206</v>
      </c>
      <c t="str" r="B1081">
        <v/>
      </c>
    </row>
    <row r="1082">
      <c s="2" r="A1082">
        <v>42207</v>
      </c>
      <c t="str" r="B1082">
        <v/>
      </c>
    </row>
    <row r="1083">
      <c s="2" r="A1083">
        <v>42208</v>
      </c>
      <c t="str" r="B1083">
        <v/>
      </c>
    </row>
    <row r="1084">
      <c s="2" r="A1084">
        <v>42209</v>
      </c>
      <c t="str" r="B1084">
        <v/>
      </c>
    </row>
    <row r="1085">
      <c s="2" r="A1085">
        <v>42212</v>
      </c>
      <c t="str" r="B1085">
        <v/>
      </c>
    </row>
    <row r="1086">
      <c s="2" r="A1086">
        <v>42213</v>
      </c>
      <c t="str" r="B1086">
        <v/>
      </c>
    </row>
    <row r="1087">
      <c s="2" r="A1087">
        <v>42214</v>
      </c>
      <c t="str" r="B1087">
        <v/>
      </c>
    </row>
    <row r="1088">
      <c s="2" r="A1088">
        <v>42215</v>
      </c>
      <c t="str" r="B1088">
        <v/>
      </c>
    </row>
    <row r="1089">
      <c s="2" r="A1089">
        <v>42216</v>
      </c>
      <c t="str" r="B1089">
        <v/>
      </c>
    </row>
    <row r="1090">
      <c s="2" r="A1090">
        <v>42219</v>
      </c>
      <c t="str" r="B1090">
        <v/>
      </c>
    </row>
    <row r="1091">
      <c s="2" r="A1091">
        <v>42220</v>
      </c>
      <c t="str" r="B1091">
        <v/>
      </c>
    </row>
    <row r="1092">
      <c s="2" r="A1092">
        <v>42221</v>
      </c>
      <c t="str" r="B1092">
        <v/>
      </c>
    </row>
    <row r="1093">
      <c s="2" r="A1093">
        <v>42222</v>
      </c>
      <c t="str" r="B1093">
        <v/>
      </c>
    </row>
    <row r="1094">
      <c s="2" r="A1094">
        <v>42223</v>
      </c>
      <c t="str" r="B1094">
        <v/>
      </c>
    </row>
    <row r="1095">
      <c s="2" r="A1095">
        <v>42226</v>
      </c>
      <c t="str" r="B1095">
        <v/>
      </c>
    </row>
    <row r="1096">
      <c s="2" r="A1096">
        <v>42227</v>
      </c>
      <c t="str" r="B1096">
        <v/>
      </c>
    </row>
    <row r="1097">
      <c s="2" r="A1097">
        <v>42228</v>
      </c>
      <c t="str" r="B1097">
        <v/>
      </c>
    </row>
    <row r="1098">
      <c s="2" r="A1098">
        <v>42229</v>
      </c>
      <c t="str" r="B1098">
        <v/>
      </c>
    </row>
    <row r="1099">
      <c s="2" r="A1099">
        <v>42230</v>
      </c>
      <c t="str" r="B1099">
        <v/>
      </c>
    </row>
    <row r="1100">
      <c s="2" r="A1100">
        <v>42233</v>
      </c>
      <c t="str" r="B1100">
        <v/>
      </c>
    </row>
    <row r="1101">
      <c s="2" r="A1101">
        <v>42234</v>
      </c>
      <c t="str" r="B1101">
        <v/>
      </c>
    </row>
    <row r="1102">
      <c s="2" r="A1102">
        <v>42235</v>
      </c>
      <c t="str" r="B1102">
        <v/>
      </c>
    </row>
    <row r="1103">
      <c s="2" r="A1103">
        <v>42236</v>
      </c>
      <c t="str" r="B1103">
        <v/>
      </c>
    </row>
    <row r="1104">
      <c s="2" r="A1104">
        <v>42237</v>
      </c>
      <c t="str" r="B1104">
        <v/>
      </c>
    </row>
    <row r="1105">
      <c s="2" r="A1105">
        <v>42240</v>
      </c>
      <c t="str" r="B1105">
        <v/>
      </c>
    </row>
    <row r="1106">
      <c s="2" r="A1106">
        <v>42241</v>
      </c>
      <c t="str" r="B1106">
        <v/>
      </c>
    </row>
    <row r="1107">
      <c s="2" r="A1107">
        <v>42242</v>
      </c>
      <c t="str" r="B1107">
        <v/>
      </c>
    </row>
    <row r="1108">
      <c s="2" r="A1108">
        <v>42243</v>
      </c>
      <c t="str" r="B1108">
        <v/>
      </c>
    </row>
    <row r="1109">
      <c s="2" r="A1109">
        <v>42244</v>
      </c>
      <c t="str" r="B1109">
        <v/>
      </c>
    </row>
    <row r="1110">
      <c s="2" r="A1110">
        <v>42247</v>
      </c>
      <c t="str" r="B1110">
        <v/>
      </c>
    </row>
    <row r="1111">
      <c s="2" r="A1111">
        <v>42248</v>
      </c>
      <c t="str" r="B1111">
        <v/>
      </c>
    </row>
    <row r="1112">
      <c s="2" r="A1112">
        <v>42249</v>
      </c>
      <c t="str" r="B1112">
        <v/>
      </c>
    </row>
    <row r="1113">
      <c s="2" r="A1113">
        <v>42250</v>
      </c>
      <c t="str" r="B1113">
        <v/>
      </c>
    </row>
    <row r="1114">
      <c s="2" r="A1114">
        <v>42251</v>
      </c>
      <c t="str" r="B1114">
        <v/>
      </c>
    </row>
    <row r="1115">
      <c s="2" r="A1115">
        <v>42254</v>
      </c>
      <c t="str" r="B1115">
        <v/>
      </c>
    </row>
    <row r="1116">
      <c s="2" r="A1116">
        <v>42255</v>
      </c>
      <c t="str" r="B1116">
        <v/>
      </c>
    </row>
    <row r="1117">
      <c s="2" r="A1117">
        <v>42256</v>
      </c>
      <c t="str" r="B1117">
        <v/>
      </c>
    </row>
    <row r="1118">
      <c s="2" r="A1118">
        <v>42257</v>
      </c>
      <c t="str" r="B1118">
        <v/>
      </c>
    </row>
    <row r="1119">
      <c s="2" r="A1119">
        <v>42258</v>
      </c>
      <c t="str" r="B1119">
        <v/>
      </c>
    </row>
    <row r="1120">
      <c s="2" r="A1120">
        <v>42261</v>
      </c>
      <c t="str" r="B1120">
        <v/>
      </c>
    </row>
    <row r="1121">
      <c s="2" r="A1121">
        <v>42262</v>
      </c>
      <c t="str" r="B1121">
        <v/>
      </c>
    </row>
    <row r="1122">
      <c s="2" r="A1122">
        <v>42263</v>
      </c>
      <c t="str" r="B1122">
        <v/>
      </c>
    </row>
    <row r="1123">
      <c s="2" r="A1123">
        <v>42264</v>
      </c>
      <c t="str" r="B1123">
        <v/>
      </c>
    </row>
    <row r="1124">
      <c s="2" r="A1124">
        <v>42265</v>
      </c>
      <c t="str" r="B1124">
        <v/>
      </c>
    </row>
    <row r="1125">
      <c s="2" r="A1125">
        <v>42268</v>
      </c>
      <c t="str" r="B1125">
        <v/>
      </c>
    </row>
    <row r="1126">
      <c s="2" r="A1126">
        <v>42269</v>
      </c>
      <c t="str" r="B1126">
        <v/>
      </c>
    </row>
    <row r="1127">
      <c s="2" r="A1127">
        <v>42270</v>
      </c>
      <c t="str" r="B1127">
        <v/>
      </c>
    </row>
    <row r="1128">
      <c s="2" r="A1128">
        <v>42271</v>
      </c>
      <c t="str" r="B1128">
        <v/>
      </c>
    </row>
    <row r="1129">
      <c s="2" r="A1129">
        <v>42272</v>
      </c>
      <c t="str" r="B1129">
        <v/>
      </c>
    </row>
    <row r="1130">
      <c s="2" r="A1130">
        <v>42275</v>
      </c>
      <c t="str" r="B1130">
        <v/>
      </c>
    </row>
    <row r="1131">
      <c s="2" r="A1131">
        <v>42276</v>
      </c>
      <c t="str" r="B1131">
        <v/>
      </c>
    </row>
    <row r="1132">
      <c s="2" r="A1132">
        <v>42277</v>
      </c>
      <c t="str" r="B1132">
        <v/>
      </c>
    </row>
    <row r="1133">
      <c s="2" r="A1133">
        <v>42278</v>
      </c>
      <c t="str" r="B1133">
        <v/>
      </c>
    </row>
    <row r="1134">
      <c s="2" r="A1134">
        <v>42279</v>
      </c>
      <c t="str" r="B1134">
        <v/>
      </c>
    </row>
    <row r="1135">
      <c s="2" r="A1135">
        <v>42282</v>
      </c>
      <c t="str" r="B1135">
        <v/>
      </c>
    </row>
    <row r="1136">
      <c s="2" r="A1136">
        <v>42283</v>
      </c>
      <c t="str" r="B1136">
        <v/>
      </c>
    </row>
    <row r="1137">
      <c s="2" r="A1137">
        <v>42284</v>
      </c>
      <c t="str" r="B1137">
        <v/>
      </c>
    </row>
    <row r="1138">
      <c s="2" r="A1138">
        <v>42285</v>
      </c>
      <c t="str" r="B1138">
        <v/>
      </c>
    </row>
    <row r="1139">
      <c s="2" r="A1139">
        <v>42286</v>
      </c>
      <c t="str" r="B1139">
        <v/>
      </c>
    </row>
    <row r="1140">
      <c s="2" r="A1140">
        <v>42289</v>
      </c>
      <c t="str" r="B1140">
        <v/>
      </c>
    </row>
    <row r="1141">
      <c s="2" r="A1141">
        <v>42290</v>
      </c>
      <c t="str" r="B1141">
        <v/>
      </c>
    </row>
    <row r="1142">
      <c s="2" r="A1142">
        <v>42291</v>
      </c>
      <c t="str" r="B1142">
        <v/>
      </c>
    </row>
    <row r="1143">
      <c s="2" r="A1143">
        <v>42292</v>
      </c>
      <c t="str" r="B1143">
        <v/>
      </c>
    </row>
    <row r="1144">
      <c s="2" r="A1144">
        <v>42293</v>
      </c>
      <c t="str" r="B1144">
        <v/>
      </c>
    </row>
    <row r="1145">
      <c s="2" r="A1145">
        <v>42296</v>
      </c>
      <c t="str" r="B1145">
        <v/>
      </c>
    </row>
    <row r="1146">
      <c s="2" r="A1146">
        <v>42297</v>
      </c>
      <c t="str" r="B1146">
        <v/>
      </c>
    </row>
    <row r="1147">
      <c s="2" r="A1147">
        <v>42298</v>
      </c>
      <c t="str" r="B1147">
        <v/>
      </c>
    </row>
    <row r="1148">
      <c s="2" r="A1148">
        <v>42299</v>
      </c>
      <c t="str" r="B1148">
        <v/>
      </c>
    </row>
    <row r="1149">
      <c s="2" r="A1149">
        <v>42300</v>
      </c>
      <c t="str" r="B1149">
        <v/>
      </c>
    </row>
    <row r="1150">
      <c s="2" r="A1150">
        <v>42303</v>
      </c>
      <c t="str" r="B1150">
        <v/>
      </c>
    </row>
    <row r="1151">
      <c s="2" r="A1151">
        <v>42304</v>
      </c>
      <c t="str" r="B1151">
        <v/>
      </c>
    </row>
    <row r="1152">
      <c s="2" r="A1152">
        <v>42305</v>
      </c>
      <c t="str" r="B1152">
        <v/>
      </c>
    </row>
    <row r="1153">
      <c s="2" r="A1153">
        <v>42306</v>
      </c>
      <c t="str" r="B1153">
        <v/>
      </c>
    </row>
    <row r="1154">
      <c s="2" r="A1154">
        <v>42307</v>
      </c>
      <c t="str" r="B1154">
        <v/>
      </c>
    </row>
    <row r="1155">
      <c s="2" r="A1155">
        <v>42310</v>
      </c>
      <c t="str" r="B1155">
        <v/>
      </c>
    </row>
    <row r="1156">
      <c s="2" r="A1156">
        <v>42311</v>
      </c>
      <c t="str" r="B1156">
        <v/>
      </c>
    </row>
    <row r="1157">
      <c s="2" r="A1157">
        <v>42312</v>
      </c>
      <c t="str" r="B1157">
        <v/>
      </c>
    </row>
    <row r="1158">
      <c s="2" r="A1158">
        <v>42313</v>
      </c>
      <c t="str" r="B1158">
        <v/>
      </c>
    </row>
    <row r="1159">
      <c s="2" r="A1159">
        <v>42314</v>
      </c>
      <c t="str" r="B1159">
        <v/>
      </c>
    </row>
    <row r="1160">
      <c s="2" r="A1160">
        <v>42317</v>
      </c>
      <c t="str" r="B1160">
        <v/>
      </c>
    </row>
    <row r="1161">
      <c s="2" r="A1161">
        <v>42318</v>
      </c>
      <c t="str" r="B1161">
        <v/>
      </c>
    </row>
    <row r="1162">
      <c s="2" r="A1162">
        <v>42319</v>
      </c>
      <c t="str" r="B1162">
        <v/>
      </c>
    </row>
    <row r="1163">
      <c s="2" r="A1163">
        <v>42320</v>
      </c>
      <c t="str" r="B1163">
        <v/>
      </c>
    </row>
    <row r="1164">
      <c s="2" r="A1164">
        <v>42321</v>
      </c>
      <c t="str" r="B1164">
        <v/>
      </c>
    </row>
    <row r="1165">
      <c s="2" r="A1165">
        <v>42324</v>
      </c>
      <c t="str" r="B1165">
        <v/>
      </c>
    </row>
    <row r="1166">
      <c s="2" r="A1166">
        <v>42325</v>
      </c>
      <c t="str" r="B1166">
        <v/>
      </c>
    </row>
    <row r="1167">
      <c s="2" r="A1167">
        <v>42326</v>
      </c>
      <c t="str" r="B1167">
        <v/>
      </c>
    </row>
    <row r="1168">
      <c s="2" r="A1168">
        <v>42327</v>
      </c>
      <c t="str" r="B1168">
        <v/>
      </c>
    </row>
    <row r="1169">
      <c s="2" r="A1169">
        <v>42328</v>
      </c>
      <c t="str" r="B1169">
        <v/>
      </c>
    </row>
    <row r="1170">
      <c s="2" r="A1170">
        <v>42331</v>
      </c>
      <c t="str" r="B1170">
        <v/>
      </c>
    </row>
    <row r="1171">
      <c s="2" r="A1171">
        <v>42332</v>
      </c>
      <c t="str" r="B1171">
        <v/>
      </c>
    </row>
    <row r="1172">
      <c s="2" r="A1172">
        <v>42333</v>
      </c>
      <c t="str" r="B1172">
        <v/>
      </c>
    </row>
    <row r="1173">
      <c s="2" r="A1173">
        <v>42334</v>
      </c>
      <c t="str" r="B1173">
        <v/>
      </c>
    </row>
    <row r="1174">
      <c s="2" r="A1174">
        <v>42335</v>
      </c>
      <c t="str" r="B1174">
        <v/>
      </c>
    </row>
    <row r="1175">
      <c s="2" r="A1175">
        <v>42338</v>
      </c>
      <c t="str" r="B1175">
        <v/>
      </c>
    </row>
    <row r="1176">
      <c s="2" r="A1176">
        <v>42339</v>
      </c>
      <c t="str" r="B1176">
        <v/>
      </c>
    </row>
    <row r="1177">
      <c s="2" r="A1177">
        <v>42340</v>
      </c>
      <c t="str" r="B1177">
        <v/>
      </c>
    </row>
    <row r="1178">
      <c s="2" r="A1178">
        <v>42341</v>
      </c>
      <c t="str" r="B1178">
        <v/>
      </c>
    </row>
    <row r="1179">
      <c s="2" r="A1179">
        <v>42342</v>
      </c>
      <c t="str" r="B1179">
        <v/>
      </c>
    </row>
    <row r="1180">
      <c s="2" r="A1180">
        <v>42345</v>
      </c>
      <c t="str" r="B1180">
        <v/>
      </c>
    </row>
    <row r="1181">
      <c s="2" r="A1181">
        <v>42346</v>
      </c>
      <c t="str" r="B1181">
        <v/>
      </c>
    </row>
    <row r="1182">
      <c s="2" r="A1182">
        <v>42347</v>
      </c>
      <c t="str" r="B1182">
        <v/>
      </c>
    </row>
    <row r="1183">
      <c s="2" r="A1183">
        <v>42348</v>
      </c>
      <c t="str" r="B1183">
        <v/>
      </c>
    </row>
    <row r="1184">
      <c s="2" r="A1184">
        <v>42349</v>
      </c>
      <c t="str" r="B1184">
        <v/>
      </c>
    </row>
    <row r="1185">
      <c s="2" r="A1185">
        <v>42352</v>
      </c>
      <c t="str" r="B1185">
        <v/>
      </c>
    </row>
    <row r="1186">
      <c s="2" r="A1186">
        <v>42353</v>
      </c>
      <c t="str" r="B1186">
        <v/>
      </c>
    </row>
    <row r="1187">
      <c s="2" r="A1187">
        <v>42354</v>
      </c>
      <c t="str" r="B1187">
        <v/>
      </c>
    </row>
    <row r="1188">
      <c s="2" r="A1188">
        <v>42355</v>
      </c>
      <c t="str" r="B1188">
        <v/>
      </c>
    </row>
    <row r="1189">
      <c s="2" r="A1189">
        <v>42356</v>
      </c>
      <c t="str" r="B1189">
        <v/>
      </c>
    </row>
    <row r="1190">
      <c s="2" r="A1190">
        <v>42359</v>
      </c>
      <c t="str" r="B1190">
        <v/>
      </c>
    </row>
    <row r="1191">
      <c s="2" r="A1191">
        <v>42360</v>
      </c>
      <c t="str" r="B1191">
        <v/>
      </c>
    </row>
    <row r="1192">
      <c s="2" r="A1192">
        <v>42361</v>
      </c>
      <c t="str" r="B1192">
        <v/>
      </c>
    </row>
    <row r="1193">
      <c s="2" r="A1193">
        <v>42362</v>
      </c>
      <c t="str" r="B1193">
        <v/>
      </c>
    </row>
    <row r="1194">
      <c s="2" r="A1194">
        <v>42363</v>
      </c>
      <c t="str" r="B1194">
        <v/>
      </c>
    </row>
    <row r="1195">
      <c s="2" r="A1195">
        <v>42366</v>
      </c>
      <c t="str" r="B1195">
        <v/>
      </c>
    </row>
    <row r="1196">
      <c s="2" r="A1196">
        <v>42367</v>
      </c>
      <c t="str" r="B1196">
        <v/>
      </c>
    </row>
    <row r="1197">
      <c s="2" r="A1197">
        <v>42368</v>
      </c>
      <c t="str" r="B1197">
        <v/>
      </c>
    </row>
    <row r="1198">
      <c s="2" r="A1198">
        <v>42369</v>
      </c>
      <c t="str" r="B1198">
        <v/>
      </c>
    </row>
    <row r="1199">
      <c s="2" r="A1199">
        <v>42370</v>
      </c>
      <c t="str" r="B1199">
        <v/>
      </c>
    </row>
    <row r="1200">
      <c s="2" r="A1200">
        <v>42373</v>
      </c>
      <c t="str" r="B1200">
        <v/>
      </c>
    </row>
    <row r="1201">
      <c s="2" r="A1201">
        <v>42374</v>
      </c>
      <c t="str" r="B1201">
        <v/>
      </c>
    </row>
    <row r="1202">
      <c s="2" r="A1202">
        <v>42375</v>
      </c>
      <c t="str" r="B1202">
        <v/>
      </c>
    </row>
    <row r="1203">
      <c s="2" r="A1203">
        <v>42376</v>
      </c>
      <c t="str" r="B1203">
        <v/>
      </c>
    </row>
    <row r="1204">
      <c s="2" r="A1204">
        <v>42377</v>
      </c>
      <c t="str" r="B1204">
        <v/>
      </c>
    </row>
    <row r="1205">
      <c s="2" r="A1205">
        <v>42380</v>
      </c>
      <c t="str" r="B1205">
        <v/>
      </c>
    </row>
    <row r="1206">
      <c s="2" r="A1206">
        <v>42381</v>
      </c>
      <c t="str" r="B1206">
        <v/>
      </c>
    </row>
    <row r="1207">
      <c s="2" r="A1207">
        <v>42382</v>
      </c>
      <c t="str" r="B1207">
        <v/>
      </c>
    </row>
    <row r="1208">
      <c s="2" r="A1208">
        <v>42383</v>
      </c>
      <c t="str" r="B1208">
        <v/>
      </c>
    </row>
    <row r="1209">
      <c s="2" r="A1209">
        <v>42384</v>
      </c>
      <c t="str" r="B1209">
        <v/>
      </c>
    </row>
    <row r="1210">
      <c s="2" r="A1210">
        <v>42387</v>
      </c>
      <c t="str" r="B1210">
        <v/>
      </c>
    </row>
    <row r="1211">
      <c s="2" r="A1211">
        <v>42388</v>
      </c>
      <c t="str" r="B1211">
        <v/>
      </c>
    </row>
    <row r="1212">
      <c s="2" r="A1212">
        <v>42389</v>
      </c>
      <c t="str" r="B1212">
        <v/>
      </c>
    </row>
    <row r="1213">
      <c s="2" r="A1213">
        <v>42390</v>
      </c>
      <c t="str" r="B1213">
        <v/>
      </c>
    </row>
    <row r="1214">
      <c s="2" r="A1214">
        <v>42391</v>
      </c>
      <c t="str" r="B1214">
        <v/>
      </c>
    </row>
    <row r="1215">
      <c s="2" r="A1215">
        <v>42394</v>
      </c>
      <c t="str" r="B1215">
        <v/>
      </c>
    </row>
    <row r="1216">
      <c s="2" r="A1216">
        <v>42395</v>
      </c>
      <c t="str" r="B1216">
        <v/>
      </c>
    </row>
    <row r="1217">
      <c s="2" r="A1217">
        <v>42396</v>
      </c>
      <c t="str" r="B1217">
        <v/>
      </c>
    </row>
    <row r="1218">
      <c s="2" r="A1218">
        <v>42397</v>
      </c>
      <c t="str" r="B1218">
        <v/>
      </c>
    </row>
    <row r="1219">
      <c s="2" r="A1219">
        <v>42398</v>
      </c>
      <c t="str" r="B1219">
        <v/>
      </c>
    </row>
    <row r="1220">
      <c s="2" r="A1220">
        <v>42401</v>
      </c>
      <c t="str" r="B1220">
        <v/>
      </c>
    </row>
    <row r="1221">
      <c s="2" r="A1221">
        <v>42402</v>
      </c>
      <c t="str" r="B1221">
        <v/>
      </c>
    </row>
    <row r="1222">
      <c s="2" r="A1222">
        <v>42403</v>
      </c>
      <c t="str" r="B1222">
        <v/>
      </c>
    </row>
    <row r="1223">
      <c s="2" r="A1223">
        <v>42404</v>
      </c>
      <c t="str" r="B1223">
        <v/>
      </c>
    </row>
    <row r="1224">
      <c s="2" r="A1224">
        <v>42405</v>
      </c>
      <c t="str" r="B1224">
        <v/>
      </c>
    </row>
    <row r="1225">
      <c s="2" r="A1225">
        <v>42408</v>
      </c>
      <c t="str" r="B1225">
        <v/>
      </c>
    </row>
    <row r="1226">
      <c s="2" r="A1226">
        <v>42409</v>
      </c>
      <c t="str" r="B1226">
        <v/>
      </c>
    </row>
    <row r="1227">
      <c s="2" r="A1227">
        <v>42410</v>
      </c>
      <c t="str" r="B1227">
        <v/>
      </c>
    </row>
    <row r="1228">
      <c s="2" r="A1228">
        <v>42411</v>
      </c>
      <c t="str" r="B1228">
        <v/>
      </c>
    </row>
    <row r="1229">
      <c s="2" r="A1229">
        <v>42412</v>
      </c>
      <c t="str" r="B1229">
        <v/>
      </c>
    </row>
    <row r="1230">
      <c s="2" r="A1230">
        <v>42415</v>
      </c>
      <c t="str" r="B1230">
        <v/>
      </c>
    </row>
    <row r="1231">
      <c s="2" r="A1231">
        <v>42416</v>
      </c>
      <c t="str" r="B1231">
        <v/>
      </c>
    </row>
    <row r="1232">
      <c s="2" r="A1232">
        <v>42417</v>
      </c>
      <c t="str" r="B1232">
        <v/>
      </c>
    </row>
    <row r="1233">
      <c s="2" r="A1233">
        <v>42418</v>
      </c>
      <c t="str" r="B1233">
        <v/>
      </c>
    </row>
    <row r="1234">
      <c s="2" r="A1234">
        <v>42419</v>
      </c>
      <c t="str" r="B1234">
        <v/>
      </c>
    </row>
    <row r="1235">
      <c s="2" r="A1235">
        <v>42422</v>
      </c>
      <c t="str" r="B1235">
        <v/>
      </c>
    </row>
    <row r="1236">
      <c s="2" r="A1236">
        <v>42423</v>
      </c>
      <c t="str" r="B1236">
        <v/>
      </c>
    </row>
    <row r="1237">
      <c s="2" r="A1237">
        <v>42424</v>
      </c>
      <c t="str" r="B1237">
        <v/>
      </c>
    </row>
    <row r="1238">
      <c s="2" r="A1238">
        <v>42425</v>
      </c>
      <c t="str" r="B1238">
        <v/>
      </c>
    </row>
    <row r="1239">
      <c s="2" r="A1239">
        <v>42426</v>
      </c>
      <c t="str" r="B1239">
        <v/>
      </c>
    </row>
    <row r="1240">
      <c s="2" r="A1240">
        <v>42429</v>
      </c>
      <c t="str" r="B1240">
        <v/>
      </c>
    </row>
    <row r="1241">
      <c s="2" r="A1241">
        <v>42430</v>
      </c>
      <c t="str" r="B1241">
        <v/>
      </c>
    </row>
    <row r="1242">
      <c s="2" r="A1242">
        <v>42431</v>
      </c>
      <c t="str" r="B1242">
        <v/>
      </c>
    </row>
    <row r="1243">
      <c s="2" r="A1243">
        <v>42432</v>
      </c>
      <c t="str" r="B1243">
        <v/>
      </c>
    </row>
    <row r="1244">
      <c s="2" r="A1244">
        <v>42433</v>
      </c>
      <c t="str" r="B1244">
        <v/>
      </c>
    </row>
    <row r="1245">
      <c s="2" r="A1245">
        <v>42436</v>
      </c>
      <c t="str" r="B1245">
        <v/>
      </c>
    </row>
    <row r="1246">
      <c s="2" r="A1246">
        <v>42437</v>
      </c>
      <c t="str" r="B1246">
        <v/>
      </c>
    </row>
    <row r="1247">
      <c s="2" r="A1247">
        <v>42438</v>
      </c>
      <c t="str" r="B1247">
        <v/>
      </c>
    </row>
    <row r="1248">
      <c s="2" r="A1248">
        <v>42439</v>
      </c>
      <c t="str" r="B1248">
        <v/>
      </c>
    </row>
    <row r="1249">
      <c s="2" r="A1249">
        <v>42440</v>
      </c>
      <c t="str" r="B1249">
        <v/>
      </c>
    </row>
    <row r="1250">
      <c s="2" r="A1250">
        <v>42443</v>
      </c>
      <c t="str" r="B1250">
        <v/>
      </c>
    </row>
    <row r="1251">
      <c s="2" r="A1251">
        <v>42444</v>
      </c>
      <c t="str" r="B1251">
        <v/>
      </c>
    </row>
    <row r="1252">
      <c s="2" r="A1252">
        <v>42445</v>
      </c>
      <c t="str" r="B1252">
        <v/>
      </c>
    </row>
    <row r="1253">
      <c s="2" r="A1253">
        <v>42446</v>
      </c>
      <c t="str" r="B1253">
        <v/>
      </c>
    </row>
    <row r="1254">
      <c s="2" r="A1254">
        <v>42447</v>
      </c>
      <c t="str" r="B1254">
        <v/>
      </c>
    </row>
    <row r="1255">
      <c s="2" r="A1255">
        <v>42450</v>
      </c>
      <c t="str" r="B1255">
        <v/>
      </c>
    </row>
    <row r="1256">
      <c s="2" r="A1256">
        <v>42451</v>
      </c>
      <c t="str" r="B1256">
        <v/>
      </c>
    </row>
    <row r="1257">
      <c s="2" r="A1257">
        <v>42452</v>
      </c>
      <c t="str" r="B1257">
        <v/>
      </c>
    </row>
    <row r="1258">
      <c s="2" r="A1258">
        <v>42453</v>
      </c>
      <c t="str" r="B1258">
        <v/>
      </c>
    </row>
    <row r="1259">
      <c s="2" r="A1259">
        <v>42454</v>
      </c>
      <c t="str" r="B1259">
        <v/>
      </c>
    </row>
    <row r="1260">
      <c s="2" r="A1260">
        <v>42457</v>
      </c>
      <c t="str" r="B1260">
        <v/>
      </c>
    </row>
    <row r="1261">
      <c s="2" r="A1261">
        <v>42458</v>
      </c>
      <c t="str" r="B1261">
        <v/>
      </c>
    </row>
    <row r="1262">
      <c s="2" r="A1262">
        <v>42459</v>
      </c>
      <c t="str" r="B1262">
        <v/>
      </c>
    </row>
    <row r="1263">
      <c s="2" r="A1263">
        <v>42460</v>
      </c>
      <c t="str" r="B1263">
        <v/>
      </c>
    </row>
    <row r="1264">
      <c s="2" r="A1264">
        <v>42461</v>
      </c>
      <c t="str" r="B1264">
        <v/>
      </c>
    </row>
    <row r="1265">
      <c s="2" r="A1265">
        <v>42464</v>
      </c>
      <c t="str" r="B1265">
        <v/>
      </c>
    </row>
    <row r="1266">
      <c s="2" r="A1266">
        <v>42465</v>
      </c>
      <c t="str" r="B1266">
        <v/>
      </c>
    </row>
    <row r="1267">
      <c s="2" r="A1267">
        <v>42466</v>
      </c>
      <c t="str" r="B1267">
        <v/>
      </c>
    </row>
    <row r="1268">
      <c s="2" r="A1268">
        <v>42467</v>
      </c>
      <c t="str" r="B1268">
        <v/>
      </c>
    </row>
    <row r="1269">
      <c s="2" r="A1269">
        <v>42468</v>
      </c>
      <c t="str" r="B1269">
        <v/>
      </c>
    </row>
    <row r="1270">
      <c s="2" r="A1270">
        <v>42471</v>
      </c>
      <c t="str" r="B1270">
        <v/>
      </c>
    </row>
    <row r="1271">
      <c s="2" r="A1271">
        <v>42472</v>
      </c>
      <c t="str" r="B1271">
        <v/>
      </c>
    </row>
    <row r="1272">
      <c s="2" r="A1272">
        <v>42473</v>
      </c>
      <c t="str" r="B1272">
        <v/>
      </c>
    </row>
    <row r="1273">
      <c s="2" r="A1273">
        <v>42474</v>
      </c>
      <c t="str" r="B1273">
        <v/>
      </c>
    </row>
    <row r="1274">
      <c s="2" r="A1274">
        <v>42475</v>
      </c>
      <c t="str" r="B1274">
        <v/>
      </c>
    </row>
    <row r="1275">
      <c s="2" r="A1275">
        <v>42478</v>
      </c>
      <c t="str" r="B1275">
        <v/>
      </c>
    </row>
    <row r="1276">
      <c s="2" r="A1276">
        <v>42479</v>
      </c>
      <c t="str" r="B1276">
        <v/>
      </c>
    </row>
    <row r="1277">
      <c s="2" r="A1277">
        <v>42480</v>
      </c>
      <c t="str" r="B1277">
        <v/>
      </c>
    </row>
    <row r="1278">
      <c s="2" r="A1278">
        <v>42481</v>
      </c>
      <c t="str" r="B1278">
        <v/>
      </c>
    </row>
    <row r="1279">
      <c s="2" r="A1279">
        <v>42482</v>
      </c>
      <c t="str" r="B1279">
        <v/>
      </c>
    </row>
    <row r="1280">
      <c s="2" r="A1280">
        <v>42485</v>
      </c>
      <c t="str" r="B1280">
        <v/>
      </c>
    </row>
    <row r="1281">
      <c s="2" r="A1281">
        <v>42486</v>
      </c>
      <c t="str" r="B1281">
        <v/>
      </c>
    </row>
    <row r="1282">
      <c s="2" r="A1282">
        <v>42487</v>
      </c>
      <c t="str" r="B1282">
        <v/>
      </c>
    </row>
    <row r="1283">
      <c s="2" r="A1283">
        <v>42488</v>
      </c>
      <c t="str" r="B1283">
        <v/>
      </c>
    </row>
    <row r="1284">
      <c s="2" r="A1284">
        <v>42489</v>
      </c>
      <c t="str" r="B1284">
        <v/>
      </c>
    </row>
    <row r="1285">
      <c s="2" r="A1285">
        <v>42492</v>
      </c>
      <c t="str" r="B1285">
        <v/>
      </c>
    </row>
    <row r="1286">
      <c s="2" r="A1286">
        <v>42493</v>
      </c>
      <c t="str" r="B1286">
        <v/>
      </c>
    </row>
    <row r="1287">
      <c s="2" r="A1287">
        <v>42494</v>
      </c>
      <c t="str" r="B1287">
        <v/>
      </c>
    </row>
    <row r="1288">
      <c s="2" r="A1288">
        <v>42495</v>
      </c>
      <c t="str" r="B1288">
        <v/>
      </c>
    </row>
    <row r="1289">
      <c s="2" r="A1289">
        <v>42496</v>
      </c>
      <c t="str" r="B1289">
        <v/>
      </c>
    </row>
    <row r="1290">
      <c s="2" r="A1290">
        <v>42499</v>
      </c>
      <c t="str" r="B1290">
        <v/>
      </c>
    </row>
    <row r="1291">
      <c s="2" r="A1291">
        <v>42500</v>
      </c>
      <c t="str" r="B1291">
        <v/>
      </c>
    </row>
    <row r="1292">
      <c s="2" r="A1292">
        <v>42501</v>
      </c>
      <c t="str" r="B1292">
        <v/>
      </c>
    </row>
    <row r="1293">
      <c s="2" r="A1293">
        <v>42502</v>
      </c>
      <c t="str" r="B1293">
        <v/>
      </c>
    </row>
    <row r="1294">
      <c s="2" r="A1294">
        <v>42503</v>
      </c>
      <c t="str" r="B1294">
        <v/>
      </c>
    </row>
    <row r="1295">
      <c s="2" r="A1295">
        <v>42506</v>
      </c>
      <c t="str" r="B1295">
        <v/>
      </c>
    </row>
    <row r="1296">
      <c s="2" r="A1296">
        <v>42507</v>
      </c>
      <c t="str" r="B1296">
        <v/>
      </c>
    </row>
    <row r="1297">
      <c s="2" r="A1297">
        <v>42508</v>
      </c>
      <c t="str" r="B1297">
        <v/>
      </c>
    </row>
    <row r="1298">
      <c s="2" r="A1298">
        <v>42509</v>
      </c>
      <c t="str" r="B1298">
        <v/>
      </c>
    </row>
    <row r="1299">
      <c s="2" r="A1299">
        <v>42510</v>
      </c>
      <c t="str" r="B1299">
        <v/>
      </c>
    </row>
    <row r="1300">
      <c s="2" r="A1300">
        <v>42513</v>
      </c>
      <c t="str" r="B1300">
        <v/>
      </c>
    </row>
    <row r="1301">
      <c s="2" r="A1301">
        <v>42514</v>
      </c>
      <c t="str" r="B1301">
        <v/>
      </c>
    </row>
    <row r="1302">
      <c s="2" r="A1302">
        <v>42515</v>
      </c>
      <c t="str" r="B1302">
        <v/>
      </c>
    </row>
    <row r="1303">
      <c s="2" r="A1303">
        <v>42516</v>
      </c>
      <c t="str" r="B1303">
        <v/>
      </c>
    </row>
    <row r="1304">
      <c s="2" r="A1304">
        <v>42517</v>
      </c>
      <c t="str" r="B1304">
        <v/>
      </c>
    </row>
    <row r="1305">
      <c s="2" r="A1305">
        <v>42520</v>
      </c>
      <c t="str" r="B1305">
        <v/>
      </c>
    </row>
    <row r="1306">
      <c s="2" r="A1306">
        <v>42521</v>
      </c>
      <c t="str" r="B1306">
        <v/>
      </c>
    </row>
    <row r="1307">
      <c s="2" r="A1307">
        <v>42522</v>
      </c>
      <c t="str" r="B1307">
        <v/>
      </c>
    </row>
    <row r="1308">
      <c s="2" r="A1308">
        <v>42523</v>
      </c>
      <c t="str" r="B1308">
        <v/>
      </c>
    </row>
    <row r="1309">
      <c s="2" r="A1309">
        <v>42524</v>
      </c>
      <c t="str" r="B1309">
        <v/>
      </c>
    </row>
    <row r="1310">
      <c s="2" r="A1310">
        <v>42527</v>
      </c>
      <c t="str" r="B1310">
        <v/>
      </c>
    </row>
    <row r="1311">
      <c s="2" r="A1311">
        <v>42528</v>
      </c>
      <c t="str" r="B1311">
        <v/>
      </c>
    </row>
    <row r="1312">
      <c s="2" r="A1312">
        <v>42529</v>
      </c>
      <c t="str" r="B1312">
        <v/>
      </c>
    </row>
    <row r="1313">
      <c s="2" r="A1313">
        <v>42530</v>
      </c>
      <c t="str" r="B1313">
        <v/>
      </c>
    </row>
    <row r="1314">
      <c s="2" r="A1314">
        <v>42531</v>
      </c>
      <c t="str" r="B1314">
        <v/>
      </c>
    </row>
    <row r="1315">
      <c s="2" r="A1315">
        <v>42534</v>
      </c>
      <c t="str" r="B1315">
        <v/>
      </c>
    </row>
    <row r="1316">
      <c s="2" r="A1316">
        <v>42535</v>
      </c>
      <c t="str" r="B1316">
        <v/>
      </c>
    </row>
    <row r="1317">
      <c s="2" r="A1317">
        <v>42536</v>
      </c>
      <c t="str" r="B1317">
        <v/>
      </c>
    </row>
    <row r="1318">
      <c s="2" r="A1318">
        <v>42537</v>
      </c>
      <c t="str" r="B1318">
        <v/>
      </c>
    </row>
    <row r="1319">
      <c s="2" r="A1319">
        <v>42538</v>
      </c>
      <c t="str" r="B1319">
        <v/>
      </c>
    </row>
    <row r="1320">
      <c s="2" r="A1320">
        <v>42541</v>
      </c>
      <c t="str" r="B1320">
        <v/>
      </c>
    </row>
    <row r="1321">
      <c s="2" r="A1321">
        <v>42542</v>
      </c>
      <c t="str" r="B1321">
        <v/>
      </c>
    </row>
    <row r="1322">
      <c s="2" r="A1322">
        <v>42543</v>
      </c>
      <c t="str" r="B1322">
        <v/>
      </c>
    </row>
    <row r="1323">
      <c s="2" r="A1323">
        <v>42544</v>
      </c>
      <c t="str" r="B1323">
        <v/>
      </c>
    </row>
    <row r="1324">
      <c s="2" r="A1324">
        <v>42545</v>
      </c>
      <c t="str" r="B1324">
        <v/>
      </c>
    </row>
    <row r="1325">
      <c s="2" r="A1325">
        <v>42548</v>
      </c>
      <c t="str" r="B1325">
        <v/>
      </c>
    </row>
    <row r="1326">
      <c s="2" r="A1326">
        <v>42549</v>
      </c>
      <c t="str" r="B1326">
        <v/>
      </c>
    </row>
    <row r="1327">
      <c s="2" r="A1327">
        <v>42550</v>
      </c>
      <c t="str" r="B1327">
        <v/>
      </c>
    </row>
    <row r="1328">
      <c s="2" r="A1328">
        <v>42551</v>
      </c>
      <c t="str" r="B1328">
        <v/>
      </c>
    </row>
    <row r="1329">
      <c s="2" r="A1329">
        <v>42552</v>
      </c>
      <c t="str" r="B1329">
        <v/>
      </c>
    </row>
    <row r="1330">
      <c s="2" r="A1330">
        <v>42555</v>
      </c>
      <c t="str" r="B1330">
        <v/>
      </c>
    </row>
    <row r="1331">
      <c s="2" r="A1331">
        <v>42556</v>
      </c>
      <c t="str" r="B1331">
        <v/>
      </c>
    </row>
    <row r="1332">
      <c s="2" r="A1332">
        <v>42557</v>
      </c>
      <c t="str" r="B1332">
        <v/>
      </c>
    </row>
    <row r="1333">
      <c s="2" r="A1333">
        <v>42558</v>
      </c>
      <c t="str" r="B1333">
        <v/>
      </c>
    </row>
    <row r="1334">
      <c s="2" r="A1334">
        <v>42559</v>
      </c>
      <c t="str" r="B1334">
        <v/>
      </c>
    </row>
    <row r="1335">
      <c s="2" r="A1335">
        <v>42562</v>
      </c>
      <c t="str" r="B1335">
        <v/>
      </c>
    </row>
    <row r="1336">
      <c s="2" r="A1336">
        <v>42563</v>
      </c>
      <c t="str" r="B1336">
        <v/>
      </c>
    </row>
    <row r="1337">
      <c s="2" r="A1337">
        <v>42564</v>
      </c>
      <c t="str" r="B1337">
        <v/>
      </c>
    </row>
    <row r="1338">
      <c s="2" r="A1338">
        <v>42565</v>
      </c>
      <c t="str" r="B1338">
        <v/>
      </c>
    </row>
    <row r="1339">
      <c s="2" r="A1339">
        <v>42566</v>
      </c>
      <c t="str" r="B1339">
        <v/>
      </c>
    </row>
    <row r="1340">
      <c s="2" r="A1340">
        <v>42569</v>
      </c>
      <c t="str" r="B1340">
        <v/>
      </c>
    </row>
    <row r="1341">
      <c s="2" r="A1341">
        <v>42570</v>
      </c>
      <c t="str" r="B1341">
        <v/>
      </c>
    </row>
    <row r="1342">
      <c s="2" r="A1342">
        <v>42571</v>
      </c>
      <c t="str" r="B1342">
        <v/>
      </c>
    </row>
    <row r="1343">
      <c s="2" r="A1343">
        <v>42572</v>
      </c>
      <c t="str" r="B1343">
        <v/>
      </c>
    </row>
    <row r="1344">
      <c s="2" r="A1344">
        <v>42573</v>
      </c>
      <c t="str" r="B1344">
        <v/>
      </c>
    </row>
    <row r="1345">
      <c s="2" r="A1345">
        <v>42576</v>
      </c>
      <c t="str" r="B1345">
        <v/>
      </c>
    </row>
    <row r="1346">
      <c s="2" r="A1346">
        <v>42577</v>
      </c>
      <c t="str" r="B1346">
        <v/>
      </c>
    </row>
    <row r="1347">
      <c s="2" r="A1347">
        <v>42578</v>
      </c>
      <c t="str" r="B1347">
        <v/>
      </c>
    </row>
    <row r="1348">
      <c s="2" r="A1348">
        <v>42579</v>
      </c>
      <c t="str" r="B1348">
        <v/>
      </c>
    </row>
    <row r="1349">
      <c s="2" r="A1349">
        <v>42580</v>
      </c>
      <c t="str" r="B1349">
        <v/>
      </c>
    </row>
    <row r="1350">
      <c s="2" r="A1350">
        <v>42583</v>
      </c>
      <c t="str" r="B1350">
        <v/>
      </c>
    </row>
    <row r="1351">
      <c s="2" r="A1351">
        <v>42584</v>
      </c>
      <c t="str" r="B1351">
        <v/>
      </c>
    </row>
    <row r="1352">
      <c s="2" r="A1352">
        <v>42585</v>
      </c>
      <c t="str" r="B1352">
        <v/>
      </c>
    </row>
    <row r="1353">
      <c s="2" r="A1353">
        <v>42586</v>
      </c>
      <c t="str" r="B1353">
        <v/>
      </c>
    </row>
    <row r="1354">
      <c s="2" r="A1354">
        <v>42587</v>
      </c>
      <c t="str" r="B1354">
        <v/>
      </c>
    </row>
    <row r="1355">
      <c s="2" r="A1355">
        <v>42590</v>
      </c>
      <c t="str" r="B1355">
        <v/>
      </c>
    </row>
    <row r="1356">
      <c s="2" r="A1356">
        <v>42591</v>
      </c>
      <c t="str" r="B1356">
        <v/>
      </c>
    </row>
    <row r="1357">
      <c s="2" r="A1357">
        <v>42592</v>
      </c>
      <c t="str" r="B1357">
        <v/>
      </c>
    </row>
    <row r="1358">
      <c s="2" r="A1358">
        <v>42593</v>
      </c>
      <c t="str" r="B1358">
        <v/>
      </c>
    </row>
    <row r="1359">
      <c s="2" r="A1359">
        <v>42594</v>
      </c>
      <c t="str" r="B1359">
        <v/>
      </c>
    </row>
    <row r="1360">
      <c s="2" r="A1360">
        <v>42597</v>
      </c>
      <c t="str" r="B1360">
        <v/>
      </c>
    </row>
    <row r="1361">
      <c s="2" r="A1361">
        <v>42598</v>
      </c>
      <c t="str" r="B1361">
        <v/>
      </c>
    </row>
    <row r="1362">
      <c s="2" r="A1362">
        <v>42599</v>
      </c>
      <c t="str" r="B1362">
        <v/>
      </c>
    </row>
    <row r="1363">
      <c s="2" r="A1363">
        <v>42600</v>
      </c>
      <c t="str" r="B1363">
        <v/>
      </c>
    </row>
    <row r="1364">
      <c s="2" r="A1364">
        <v>42601</v>
      </c>
      <c t="str" r="B1364">
        <v/>
      </c>
    </row>
    <row r="1365">
      <c s="2" r="A1365">
        <v>42604</v>
      </c>
      <c t="str" r="B1365">
        <v/>
      </c>
    </row>
    <row r="1366">
      <c s="2" r="A1366">
        <v>42605</v>
      </c>
      <c t="str" r="B1366">
        <v/>
      </c>
    </row>
    <row r="1367">
      <c s="2" r="A1367">
        <v>42606</v>
      </c>
      <c t="str" r="B1367">
        <v/>
      </c>
    </row>
    <row r="1368">
      <c s="2" r="A1368">
        <v>42607</v>
      </c>
      <c t="str" r="B1368">
        <v/>
      </c>
    </row>
    <row r="1369">
      <c s="2" r="A1369">
        <v>42608</v>
      </c>
      <c t="str" r="B1369">
        <v/>
      </c>
    </row>
    <row r="1370">
      <c s="2" r="A1370">
        <v>42611</v>
      </c>
      <c t="str" r="B1370">
        <v/>
      </c>
    </row>
    <row r="1371">
      <c s="2" r="A1371">
        <v>42612</v>
      </c>
      <c t="str" r="B1371">
        <v/>
      </c>
    </row>
    <row r="1372">
      <c s="2" r="A1372">
        <v>42613</v>
      </c>
      <c t="str" r="B1372">
        <v/>
      </c>
    </row>
    <row r="1373">
      <c s="2" r="A1373">
        <v>42614</v>
      </c>
      <c t="str" r="B1373">
        <v/>
      </c>
    </row>
    <row r="1374">
      <c s="2" r="A1374">
        <v>42615</v>
      </c>
      <c t="str" r="B1374">
        <v/>
      </c>
    </row>
    <row r="1375">
      <c s="2" r="A1375">
        <v>42618</v>
      </c>
      <c t="str" r="B1375">
        <v/>
      </c>
    </row>
    <row r="1376">
      <c s="2" r="A1376">
        <v>42619</v>
      </c>
      <c t="str" r="B1376">
        <v/>
      </c>
    </row>
    <row r="1377">
      <c s="2" r="A1377">
        <v>42620</v>
      </c>
      <c t="str" r="B1377">
        <v/>
      </c>
    </row>
    <row r="1378">
      <c s="2" r="A1378">
        <v>42621</v>
      </c>
      <c t="str" r="B1378">
        <v/>
      </c>
    </row>
    <row r="1379">
      <c s="2" r="A1379">
        <v>42622</v>
      </c>
      <c t="str" r="B1379">
        <v/>
      </c>
    </row>
    <row r="1380">
      <c s="2" r="A1380">
        <v>42625</v>
      </c>
      <c t="str" r="B1380">
        <v/>
      </c>
    </row>
    <row r="1381">
      <c s="2" r="A1381">
        <v>42626</v>
      </c>
      <c t="str" r="B1381">
        <v/>
      </c>
    </row>
    <row r="1382">
      <c s="2" r="A1382">
        <v>42627</v>
      </c>
      <c t="str" r="B1382">
        <v/>
      </c>
    </row>
    <row r="1383">
      <c s="2" r="A1383">
        <v>42628</v>
      </c>
      <c t="str" r="B1383">
        <v/>
      </c>
    </row>
    <row r="1384">
      <c s="2" r="A1384">
        <v>42629</v>
      </c>
      <c t="str" r="B1384">
        <v/>
      </c>
    </row>
    <row r="1385">
      <c s="2" r="A1385">
        <v>42632</v>
      </c>
      <c t="str" r="B1385">
        <v/>
      </c>
    </row>
    <row r="1386">
      <c s="2" r="A1386">
        <v>42633</v>
      </c>
      <c t="str" r="B1386">
        <v/>
      </c>
    </row>
    <row r="1387">
      <c s="2" r="A1387">
        <v>42634</v>
      </c>
      <c t="str" r="B1387">
        <v/>
      </c>
    </row>
    <row r="1388">
      <c s="2" r="A1388">
        <v>42635</v>
      </c>
      <c t="str" r="B1388">
        <v/>
      </c>
    </row>
    <row r="1389">
      <c s="2" r="A1389">
        <v>42636</v>
      </c>
      <c t="str" r="B1389">
        <v/>
      </c>
    </row>
    <row r="1390">
      <c s="2" r="A1390">
        <v>42639</v>
      </c>
      <c t="str" r="B1390">
        <v/>
      </c>
    </row>
    <row r="1391">
      <c s="2" r="A1391">
        <v>42640</v>
      </c>
      <c t="str" r="B1391">
        <v/>
      </c>
    </row>
    <row r="1392">
      <c s="2" r="A1392">
        <v>42641</v>
      </c>
      <c t="str" r="B1392">
        <v/>
      </c>
    </row>
    <row r="1393">
      <c s="2" r="A1393">
        <v>42642</v>
      </c>
      <c t="str" r="B1393">
        <v/>
      </c>
    </row>
    <row r="1394">
      <c s="2" r="A1394">
        <v>42643</v>
      </c>
      <c t="str" r="B1394">
        <v/>
      </c>
    </row>
    <row r="1395">
      <c s="2" r="A1395">
        <v>42646</v>
      </c>
      <c t="str" r="B1395">
        <v/>
      </c>
    </row>
    <row r="1396">
      <c s="2" r="A1396">
        <v>42647</v>
      </c>
      <c t="str" r="B1396">
        <v/>
      </c>
    </row>
    <row r="1397">
      <c s="2" r="A1397">
        <v>42648</v>
      </c>
      <c t="str" r="B1397">
        <v/>
      </c>
    </row>
    <row r="1398">
      <c s="2" r="A1398">
        <v>42649</v>
      </c>
      <c t="str" r="B1398">
        <v/>
      </c>
    </row>
    <row r="1399">
      <c s="2" r="A1399">
        <v>42650</v>
      </c>
      <c t="str" r="B1399">
        <v/>
      </c>
    </row>
    <row r="1400">
      <c s="2" r="A1400">
        <v>42653</v>
      </c>
      <c t="str" r="B1400">
        <v/>
      </c>
    </row>
    <row r="1401">
      <c s="2" r="A1401">
        <v>42654</v>
      </c>
      <c t="str" r="B1401">
        <v/>
      </c>
    </row>
    <row r="1402">
      <c s="2" r="A1402">
        <v>42655</v>
      </c>
      <c t="str" r="B1402">
        <v/>
      </c>
    </row>
    <row r="1403">
      <c s="2" r="A1403">
        <v>42656</v>
      </c>
      <c t="str" r="B1403">
        <v/>
      </c>
    </row>
    <row r="1404">
      <c s="2" r="A1404">
        <v>42657</v>
      </c>
      <c t="str" r="B1404">
        <v/>
      </c>
    </row>
    <row r="1405">
      <c s="2" r="A1405">
        <v>42660</v>
      </c>
      <c t="str" r="B1405">
        <v/>
      </c>
    </row>
    <row r="1406">
      <c s="2" r="A1406">
        <v>42661</v>
      </c>
      <c t="str" r="B1406">
        <v/>
      </c>
    </row>
    <row r="1407">
      <c s="2" r="A1407">
        <v>42662</v>
      </c>
      <c t="str" r="B1407">
        <v/>
      </c>
    </row>
    <row r="1408">
      <c s="2" r="A1408">
        <v>42663</v>
      </c>
      <c t="str" r="B1408">
        <v/>
      </c>
    </row>
    <row r="1409">
      <c s="2" r="A1409">
        <v>42664</v>
      </c>
      <c t="str" r="B1409">
        <v/>
      </c>
    </row>
    <row r="1410">
      <c s="2" r="A1410">
        <v>42667</v>
      </c>
      <c t="str" r="B1410">
        <v/>
      </c>
    </row>
    <row r="1411">
      <c s="2" r="A1411">
        <v>42668</v>
      </c>
      <c t="str" r="B1411">
        <v/>
      </c>
    </row>
    <row r="1412">
      <c s="2" r="A1412">
        <v>42669</v>
      </c>
      <c t="str" r="B1412">
        <v/>
      </c>
    </row>
    <row r="1413">
      <c s="2" r="A1413">
        <v>42670</v>
      </c>
      <c t="str" r="B1413">
        <v/>
      </c>
    </row>
    <row r="1414">
      <c s="2" r="A1414">
        <v>42671</v>
      </c>
      <c t="str" r="B1414">
        <v/>
      </c>
    </row>
    <row r="1415">
      <c s="2" r="A1415">
        <v>42674</v>
      </c>
      <c t="str" r="B1415">
        <v/>
      </c>
    </row>
    <row r="1416">
      <c s="2" r="A1416">
        <v>42675</v>
      </c>
      <c t="str" r="B1416">
        <v/>
      </c>
    </row>
    <row r="1417">
      <c s="2" r="A1417">
        <v>42676</v>
      </c>
      <c t="str" r="B1417">
        <v/>
      </c>
    </row>
    <row r="1418">
      <c s="2" r="A1418">
        <v>42677</v>
      </c>
      <c t="str" r="B1418">
        <v/>
      </c>
    </row>
    <row r="1419">
      <c s="2" r="A1419">
        <v>42678</v>
      </c>
      <c t="str" r="B1419">
        <v/>
      </c>
    </row>
    <row r="1420">
      <c s="2" r="A1420">
        <v>42681</v>
      </c>
      <c t="str" r="B1420">
        <v/>
      </c>
    </row>
    <row r="1421">
      <c s="2" r="A1421">
        <v>42682</v>
      </c>
      <c t="str" r="B1421">
        <v/>
      </c>
    </row>
    <row r="1422">
      <c s="2" r="A1422">
        <v>42683</v>
      </c>
      <c t="str" r="B1422">
        <v/>
      </c>
    </row>
    <row r="1423">
      <c s="2" r="A1423">
        <v>42684</v>
      </c>
      <c t="str" r="B1423">
        <v/>
      </c>
    </row>
    <row r="1424">
      <c s="2" r="A1424">
        <v>42685</v>
      </c>
      <c t="str" r="B1424">
        <v/>
      </c>
    </row>
    <row r="1425">
      <c s="2" r="A1425">
        <v>42688</v>
      </c>
      <c t="str" r="B1425">
        <v/>
      </c>
    </row>
    <row r="1426">
      <c s="2" r="A1426">
        <v>42689</v>
      </c>
      <c t="str" r="B1426">
        <v/>
      </c>
    </row>
    <row r="1427">
      <c s="2" r="A1427">
        <v>42690</v>
      </c>
      <c t="str" r="B1427">
        <v/>
      </c>
    </row>
    <row r="1428">
      <c s="2" r="A1428">
        <v>42691</v>
      </c>
      <c t="str" r="B1428">
        <v/>
      </c>
    </row>
    <row r="1429">
      <c s="2" r="A1429">
        <v>42692</v>
      </c>
      <c t="str" r="B1429">
        <v/>
      </c>
    </row>
    <row r="1430">
      <c s="2" r="A1430">
        <v>42695</v>
      </c>
      <c t="str" r="B1430">
        <v/>
      </c>
    </row>
    <row r="1431">
      <c s="2" r="A1431">
        <v>42696</v>
      </c>
      <c t="str" r="B1431">
        <v/>
      </c>
    </row>
    <row r="1432">
      <c s="2" r="A1432">
        <v>42697</v>
      </c>
      <c t="str" r="B1432">
        <v/>
      </c>
    </row>
    <row r="1433">
      <c s="2" r="A1433">
        <v>42698</v>
      </c>
      <c t="str" r="B1433">
        <v/>
      </c>
    </row>
    <row r="1434">
      <c s="2" r="A1434">
        <v>42699</v>
      </c>
      <c t="str" r="B1434">
        <v/>
      </c>
    </row>
    <row r="1435">
      <c s="2" r="A1435">
        <v>42702</v>
      </c>
      <c t="str" r="B1435">
        <v/>
      </c>
    </row>
    <row r="1436">
      <c s="2" r="A1436">
        <v>42703</v>
      </c>
      <c t="str" r="B1436">
        <v/>
      </c>
    </row>
    <row r="1437">
      <c s="2" r="A1437">
        <v>42704</v>
      </c>
      <c t="str" r="B1437">
        <v/>
      </c>
    </row>
    <row r="1438">
      <c s="2" r="A1438">
        <v>42705</v>
      </c>
      <c t="str" r="B1438">
        <v/>
      </c>
    </row>
    <row r="1439">
      <c s="2" r="A1439">
        <v>42706</v>
      </c>
      <c t="str" r="B1439">
        <v/>
      </c>
    </row>
    <row r="1440">
      <c s="2" r="A1440">
        <v>42709</v>
      </c>
      <c t="str" r="B1440">
        <v/>
      </c>
    </row>
    <row r="1441">
      <c s="2" r="A1441">
        <v>42710</v>
      </c>
      <c t="str" r="B1441">
        <v/>
      </c>
    </row>
    <row r="1442">
      <c s="2" r="A1442">
        <v>42711</v>
      </c>
      <c t="str" r="B1442">
        <v/>
      </c>
    </row>
    <row r="1443">
      <c s="2" r="A1443">
        <v>42712</v>
      </c>
      <c t="str" r="B1443">
        <v/>
      </c>
    </row>
    <row r="1444">
      <c s="2" r="A1444">
        <v>42713</v>
      </c>
      <c t="str" r="B1444">
        <v/>
      </c>
    </row>
    <row r="1445">
      <c s="2" r="A1445">
        <v>42716</v>
      </c>
      <c t="str" r="B1445">
        <v/>
      </c>
    </row>
    <row r="1446">
      <c s="2" r="A1446">
        <v>42717</v>
      </c>
      <c t="str" r="B1446">
        <v/>
      </c>
    </row>
    <row r="1447">
      <c s="2" r="A1447">
        <v>42718</v>
      </c>
      <c t="str" r="B1447">
        <v/>
      </c>
    </row>
    <row r="1448">
      <c s="2" r="A1448">
        <v>42719</v>
      </c>
      <c t="str" r="B1448">
        <v/>
      </c>
    </row>
    <row r="1449">
      <c s="2" r="A1449">
        <v>42720</v>
      </c>
      <c t="str" r="B1449">
        <v/>
      </c>
    </row>
    <row r="1450">
      <c s="2" r="A1450">
        <v>42723</v>
      </c>
      <c t="str" r="B1450">
        <v/>
      </c>
    </row>
    <row r="1451">
      <c s="2" r="A1451">
        <v>42724</v>
      </c>
      <c t="str" r="B1451">
        <v/>
      </c>
    </row>
    <row r="1452">
      <c s="2" r="A1452">
        <v>42725</v>
      </c>
      <c t="str" r="B1452">
        <v/>
      </c>
    </row>
    <row r="1453">
      <c s="2" r="A1453">
        <v>42726</v>
      </c>
      <c t="str" r="B1453">
        <v/>
      </c>
    </row>
    <row r="1454">
      <c s="2" r="A1454">
        <v>42727</v>
      </c>
      <c t="str" r="B1454">
        <v/>
      </c>
    </row>
    <row r="1455">
      <c s="2" r="A1455">
        <v>42730</v>
      </c>
      <c t="str" r="B1455">
        <v/>
      </c>
    </row>
    <row r="1456">
      <c s="2" r="A1456">
        <v>42731</v>
      </c>
      <c t="str" r="B1456">
        <v/>
      </c>
    </row>
    <row r="1457">
      <c s="2" r="A1457">
        <v>42732</v>
      </c>
      <c t="str" r="B1457">
        <v/>
      </c>
    </row>
    <row r="1458">
      <c s="2" r="A1458">
        <v>42733</v>
      </c>
      <c t="str" r="B1458">
        <v/>
      </c>
    </row>
    <row r="1459">
      <c s="2" r="A1459">
        <v>42734</v>
      </c>
      <c t="str" r="B1459">
        <v/>
      </c>
    </row>
    <row r="1460">
      <c s="2" r="A1460">
        <v>42737</v>
      </c>
      <c t="str" r="B1460">
        <v/>
      </c>
    </row>
    <row r="1461">
      <c s="2" r="A1461">
        <v>42738</v>
      </c>
      <c t="str" r="B1461">
        <v/>
      </c>
    </row>
    <row r="1462">
      <c s="2" r="A1462">
        <v>42739</v>
      </c>
      <c t="str" r="B1462">
        <v/>
      </c>
    </row>
    <row r="1463">
      <c s="2" r="A1463">
        <v>42740</v>
      </c>
      <c t="str" r="B1463">
        <v/>
      </c>
    </row>
    <row r="1464">
      <c s="2" r="A1464">
        <v>42741</v>
      </c>
      <c t="str" r="B1464">
        <v/>
      </c>
    </row>
    <row r="1465">
      <c s="2" r="A1465">
        <v>42744</v>
      </c>
      <c t="str" r="B1465">
        <v/>
      </c>
    </row>
    <row r="1466">
      <c s="2" r="A1466">
        <v>42745</v>
      </c>
      <c t="str" r="B1466">
        <v/>
      </c>
    </row>
    <row r="1467">
      <c s="2" r="A1467">
        <v>42746</v>
      </c>
      <c t="str" r="B1467">
        <v/>
      </c>
    </row>
    <row r="1468">
      <c s="2" r="A1468">
        <v>42747</v>
      </c>
      <c t="str" r="B1468">
        <v/>
      </c>
    </row>
    <row r="1469">
      <c s="2" r="A1469">
        <v>42748</v>
      </c>
      <c t="str" r="B1469">
        <v/>
      </c>
    </row>
    <row r="1470">
      <c s="2" r="A1470">
        <v>42751</v>
      </c>
      <c t="str" r="B1470">
        <v/>
      </c>
    </row>
    <row r="1471">
      <c s="2" r="A1471">
        <v>42752</v>
      </c>
      <c t="str" r="B1471">
        <v/>
      </c>
    </row>
    <row r="1472">
      <c s="2" r="A1472">
        <v>42753</v>
      </c>
      <c t="str" r="B1472">
        <v/>
      </c>
    </row>
    <row r="1473">
      <c s="2" r="A1473">
        <v>42754</v>
      </c>
      <c t="str" r="B1473">
        <v/>
      </c>
    </row>
    <row r="1474">
      <c s="2" r="A1474">
        <v>42755</v>
      </c>
      <c t="str" r="B1474">
        <v/>
      </c>
    </row>
    <row r="1475">
      <c s="2" r="A1475">
        <v>42758</v>
      </c>
      <c t="str" r="B1475">
        <v/>
      </c>
    </row>
    <row r="1476">
      <c s="2" r="A1476">
        <v>42759</v>
      </c>
      <c t="str" r="B1476">
        <v/>
      </c>
    </row>
    <row r="1477">
      <c s="2" r="A1477">
        <v>42760</v>
      </c>
      <c t="str" r="B1477">
        <v/>
      </c>
    </row>
    <row r="1478">
      <c s="2" r="A1478">
        <v>42761</v>
      </c>
      <c t="str" r="B1478">
        <v/>
      </c>
    </row>
    <row r="1479">
      <c s="2" r="A1479">
        <v>42762</v>
      </c>
      <c t="str" r="B1479">
        <v/>
      </c>
    </row>
    <row r="1480">
      <c s="2" r="A1480">
        <v>42765</v>
      </c>
      <c t="str" r="B1480">
        <v/>
      </c>
    </row>
    <row r="1481">
      <c s="2" r="A1481">
        <v>42766</v>
      </c>
      <c t="str" r="B1481">
        <v/>
      </c>
    </row>
    <row r="1482">
      <c s="2" r="A1482">
        <v>42767</v>
      </c>
      <c t="str" r="B1482">
        <v/>
      </c>
    </row>
    <row r="1483">
      <c s="2" r="A1483">
        <v>42768</v>
      </c>
      <c t="str" r="B1483">
        <v/>
      </c>
    </row>
    <row r="1484">
      <c s="2" r="A1484">
        <v>42769</v>
      </c>
      <c t="str" r="B1484">
        <v/>
      </c>
    </row>
    <row r="1485">
      <c s="2" r="A1485">
        <v>42772</v>
      </c>
      <c t="str" r="B1485">
        <v/>
      </c>
    </row>
    <row r="1486">
      <c s="2" r="A1486">
        <v>42773</v>
      </c>
      <c t="str" r="B1486">
        <v/>
      </c>
    </row>
    <row r="1487">
      <c s="2" r="A1487">
        <v>42774</v>
      </c>
      <c t="str" r="B1487">
        <v/>
      </c>
    </row>
    <row r="1488">
      <c s="2" r="A1488">
        <v>42775</v>
      </c>
      <c t="str" r="B1488">
        <v/>
      </c>
    </row>
    <row r="1489">
      <c s="2" r="A1489">
        <v>42776</v>
      </c>
      <c t="str" r="B1489">
        <v/>
      </c>
    </row>
    <row r="1490">
      <c s="2" r="A1490">
        <v>42779</v>
      </c>
      <c t="str" r="B1490">
        <v/>
      </c>
    </row>
    <row r="1491">
      <c s="2" r="A1491">
        <v>42780</v>
      </c>
      <c t="str" r="B1491">
        <v/>
      </c>
    </row>
    <row r="1492">
      <c s="2" r="A1492">
        <v>42781</v>
      </c>
      <c t="str" r="B1492">
        <v/>
      </c>
    </row>
    <row r="1493">
      <c s="2" r="A1493">
        <v>42782</v>
      </c>
      <c t="str" r="B1493">
        <v/>
      </c>
    </row>
    <row r="1494">
      <c s="2" r="A1494">
        <v>42783</v>
      </c>
      <c t="str" r="B1494">
        <v/>
      </c>
    </row>
    <row r="1495">
      <c s="2" r="A1495">
        <v>42786</v>
      </c>
      <c t="str" r="B1495">
        <v/>
      </c>
    </row>
    <row r="1496">
      <c s="2" r="A1496">
        <v>42787</v>
      </c>
      <c t="str" r="B1496">
        <v/>
      </c>
    </row>
    <row r="1497">
      <c s="2" r="A1497">
        <v>42788</v>
      </c>
      <c t="str" r="B1497">
        <v/>
      </c>
    </row>
    <row r="1498">
      <c s="2" r="A1498">
        <v>42789</v>
      </c>
      <c t="str" r="B1498">
        <v/>
      </c>
    </row>
    <row r="1499">
      <c s="2" r="A1499">
        <v>42790</v>
      </c>
      <c t="str" r="B1499">
        <v/>
      </c>
    </row>
    <row r="1500">
      <c s="2" r="A1500">
        <v>42793</v>
      </c>
      <c t="str" r="B1500">
        <v/>
      </c>
    </row>
    <row r="1501">
      <c s="2" r="A1501">
        <v>42794</v>
      </c>
      <c t="str" r="B1501">
        <v/>
      </c>
    </row>
    <row r="1502">
      <c s="2" r="A1502">
        <v>42795</v>
      </c>
      <c t="str" r="B1502">
        <v/>
      </c>
    </row>
    <row r="1503">
      <c s="2" r="A1503">
        <v>42796</v>
      </c>
      <c t="str" r="B1503">
        <v/>
      </c>
    </row>
    <row r="1504">
      <c s="2" r="A1504">
        <v>42797</v>
      </c>
      <c t="str" r="B1504">
        <v/>
      </c>
    </row>
    <row r="1505">
      <c s="2" r="A1505">
        <v>42800</v>
      </c>
      <c t="str" r="B1505">
        <v/>
      </c>
    </row>
    <row r="1506">
      <c s="2" r="A1506">
        <v>42801</v>
      </c>
      <c t="str" r="B1506">
        <v/>
      </c>
    </row>
    <row r="1507">
      <c s="2" r="A1507">
        <v>42802</v>
      </c>
      <c t="str" r="B1507">
        <v/>
      </c>
    </row>
    <row r="1508">
      <c s="2" r="A1508">
        <v>42803</v>
      </c>
      <c t="str" r="B1508">
        <v/>
      </c>
    </row>
    <row r="1509">
      <c s="2" r="A1509">
        <v>42804</v>
      </c>
      <c t="str" r="B1509">
        <v/>
      </c>
    </row>
    <row r="1510">
      <c s="2" r="A1510">
        <v>42807</v>
      </c>
      <c t="str" r="B1510">
        <v/>
      </c>
    </row>
    <row r="1511">
      <c s="2" r="A1511">
        <v>42808</v>
      </c>
      <c t="str" r="B1511">
        <v/>
      </c>
    </row>
    <row r="1512">
      <c s="2" r="A1512">
        <v>42809</v>
      </c>
      <c t="str" r="B1512">
        <v/>
      </c>
    </row>
    <row r="1513">
      <c s="2" r="A1513">
        <v>42810</v>
      </c>
      <c t="str" r="B1513">
        <v/>
      </c>
    </row>
    <row r="1514">
      <c s="2" r="A1514">
        <v>42811</v>
      </c>
      <c t="str" r="B1514">
        <v/>
      </c>
    </row>
    <row r="1515">
      <c s="2" r="A1515">
        <v>42814</v>
      </c>
      <c t="str" r="B1515">
        <v/>
      </c>
    </row>
    <row r="1516">
      <c s="2" r="A1516">
        <v>42815</v>
      </c>
      <c t="str" r="B1516">
        <v/>
      </c>
    </row>
    <row r="1517">
      <c s="2" r="A1517">
        <v>42816</v>
      </c>
      <c t="str" r="B1517">
        <v/>
      </c>
    </row>
    <row r="1518">
      <c s="2" r="A1518">
        <v>42817</v>
      </c>
      <c t="str" r="B1518">
        <v/>
      </c>
    </row>
    <row r="1519">
      <c s="2" r="A1519">
        <v>42818</v>
      </c>
      <c t="str" r="B1519">
        <v/>
      </c>
    </row>
    <row r="1520">
      <c s="2" r="A1520">
        <v>42821</v>
      </c>
      <c t="str" r="B1520">
        <v/>
      </c>
    </row>
    <row r="1521">
      <c s="2" r="A1521">
        <v>42822</v>
      </c>
      <c t="str" r="B1521">
        <v/>
      </c>
    </row>
    <row r="1522">
      <c s="2" r="A1522">
        <v>42823</v>
      </c>
      <c t="str" r="B1522">
        <v/>
      </c>
    </row>
    <row r="1523">
      <c s="2" r="A1523">
        <v>42824</v>
      </c>
      <c t="str" r="B1523">
        <v/>
      </c>
    </row>
    <row r="1524">
      <c s="2" r="A1524">
        <v>42825</v>
      </c>
      <c t="str" r="B1524">
        <v/>
      </c>
    </row>
    <row r="1525">
      <c s="2" r="A1525">
        <v>42828</v>
      </c>
      <c t="str" r="B1525">
        <v/>
      </c>
    </row>
    <row r="1526">
      <c s="2" r="A1526">
        <v>42829</v>
      </c>
      <c t="str" r="B1526">
        <v/>
      </c>
    </row>
    <row r="1527">
      <c s="2" r="A1527">
        <v>42830</v>
      </c>
      <c t="str" r="B1527">
        <v/>
      </c>
    </row>
    <row r="1528">
      <c s="2" r="A1528">
        <v>42831</v>
      </c>
      <c t="str" r="B1528">
        <v/>
      </c>
    </row>
    <row r="1529">
      <c s="2" r="A1529">
        <v>42832</v>
      </c>
      <c t="str" r="B1529">
        <v/>
      </c>
    </row>
    <row r="1530">
      <c s="2" r="A1530">
        <v>42835</v>
      </c>
      <c t="str" r="B1530">
        <v/>
      </c>
    </row>
    <row r="1531">
      <c s="2" r="A1531">
        <v>42836</v>
      </c>
      <c t="str" r="B1531">
        <v/>
      </c>
    </row>
    <row r="1532">
      <c s="2" r="A1532">
        <v>42837</v>
      </c>
      <c t="str" r="B1532">
        <v/>
      </c>
    </row>
    <row r="1533">
      <c s="2" r="A1533">
        <v>42838</v>
      </c>
      <c t="str" r="B1533">
        <v/>
      </c>
    </row>
    <row r="1534">
      <c s="2" r="A1534">
        <v>42839</v>
      </c>
      <c t="str" r="B1534">
        <v/>
      </c>
    </row>
    <row r="1535">
      <c s="2" r="A1535">
        <v>42842</v>
      </c>
      <c t="str" r="B1535">
        <v/>
      </c>
    </row>
    <row r="1536">
      <c s="2" r="A1536">
        <v>42843</v>
      </c>
      <c t="str" r="B1536">
        <v/>
      </c>
    </row>
    <row r="1537">
      <c s="2" r="A1537">
        <v>42844</v>
      </c>
      <c t="str" r="B1537">
        <v/>
      </c>
    </row>
    <row r="1538">
      <c s="2" r="A1538">
        <v>42845</v>
      </c>
      <c t="str" r="B1538">
        <v/>
      </c>
    </row>
    <row r="1539">
      <c s="2" r="A1539">
        <v>42846</v>
      </c>
      <c t="str" r="B1539">
        <v/>
      </c>
    </row>
    <row r="1540">
      <c s="2" r="A1540">
        <v>42849</v>
      </c>
      <c t="str" r="B1540">
        <v/>
      </c>
    </row>
    <row r="1541">
      <c s="2" r="A1541">
        <v>42850</v>
      </c>
      <c t="str" r="B1541">
        <v/>
      </c>
    </row>
    <row r="1542">
      <c s="2" r="A1542">
        <v>42851</v>
      </c>
      <c t="str" r="B1542">
        <v/>
      </c>
    </row>
    <row r="1543">
      <c s="2" r="A1543">
        <v>42852</v>
      </c>
      <c t="str" r="B1543">
        <v/>
      </c>
    </row>
    <row r="1544">
      <c s="2" r="A1544">
        <v>42853</v>
      </c>
      <c t="str" r="B1544">
        <v/>
      </c>
    </row>
    <row r="1545">
      <c s="2" r="A1545">
        <v>42856</v>
      </c>
      <c t="str" r="B1545">
        <v/>
      </c>
    </row>
    <row r="1546">
      <c s="2" r="A1546">
        <v>42857</v>
      </c>
      <c t="str" r="B1546">
        <v/>
      </c>
    </row>
    <row r="1547">
      <c s="2" r="A1547">
        <v>42858</v>
      </c>
      <c t="str" r="B1547">
        <v/>
      </c>
    </row>
    <row r="1548">
      <c s="2" r="A1548">
        <v>42859</v>
      </c>
      <c t="str" r="B1548">
        <v/>
      </c>
    </row>
    <row r="1549">
      <c s="2" r="A1549">
        <v>42860</v>
      </c>
      <c t="str" r="B1549">
        <v/>
      </c>
    </row>
    <row r="1550">
      <c s="2" r="A1550">
        <v>42863</v>
      </c>
      <c t="str" r="B1550">
        <v/>
      </c>
    </row>
    <row r="1551">
      <c s="2" r="A1551">
        <v>42864</v>
      </c>
      <c t="str" r="B1551">
        <v/>
      </c>
    </row>
    <row r="1552">
      <c s="2" r="A1552">
        <v>42865</v>
      </c>
      <c t="str" r="B1552">
        <v/>
      </c>
    </row>
    <row r="1553">
      <c s="2" r="A1553">
        <v>42866</v>
      </c>
      <c t="str" r="B1553">
        <v/>
      </c>
    </row>
    <row r="1554">
      <c s="2" r="A1554">
        <v>42867</v>
      </c>
      <c t="str" r="B1554">
        <v/>
      </c>
    </row>
    <row r="1555">
      <c s="2" r="A1555">
        <v>42870</v>
      </c>
      <c t="str" r="B1555">
        <v/>
      </c>
    </row>
    <row r="1556">
      <c s="2" r="A1556">
        <v>42871</v>
      </c>
      <c t="str" r="B1556">
        <v/>
      </c>
    </row>
    <row r="1557">
      <c s="2" r="A1557">
        <v>42872</v>
      </c>
      <c t="str" r="B1557">
        <v/>
      </c>
    </row>
    <row r="1558">
      <c s="2" r="A1558">
        <v>42873</v>
      </c>
      <c t="str" r="B1558">
        <v/>
      </c>
    </row>
    <row r="1559">
      <c s="2" r="A1559">
        <v>42874</v>
      </c>
      <c t="str" r="B1559">
        <v/>
      </c>
    </row>
    <row r="1560">
      <c s="2" r="A1560">
        <v>42877</v>
      </c>
      <c t="str" r="B1560">
        <v/>
      </c>
    </row>
    <row r="1561">
      <c s="2" r="A1561">
        <v>42878</v>
      </c>
      <c t="str" r="B1561">
        <v/>
      </c>
    </row>
    <row r="1562">
      <c s="2" r="A1562">
        <v>42879</v>
      </c>
      <c t="str" r="B1562">
        <v/>
      </c>
    </row>
    <row r="1563">
      <c s="2" r="A1563">
        <v>42880</v>
      </c>
      <c t="str" r="B1563">
        <v/>
      </c>
    </row>
    <row r="1564">
      <c s="2" r="A1564">
        <v>42881</v>
      </c>
      <c t="str" r="B1564">
        <v/>
      </c>
    </row>
    <row r="1565">
      <c s="2" r="A1565">
        <v>42884</v>
      </c>
      <c t="str" r="B1565">
        <v/>
      </c>
    </row>
    <row r="1566">
      <c s="2" r="A1566">
        <v>42885</v>
      </c>
      <c t="str" r="B1566">
        <v/>
      </c>
    </row>
    <row r="1567">
      <c s="2" r="A1567">
        <v>42886</v>
      </c>
      <c t="str" r="B1567">
        <v/>
      </c>
    </row>
    <row r="1568">
      <c s="2" r="A1568">
        <v>42887</v>
      </c>
      <c t="str" r="B1568">
        <v/>
      </c>
    </row>
    <row r="1569">
      <c s="2" r="A1569">
        <v>42888</v>
      </c>
      <c t="str" r="B1569">
        <v/>
      </c>
    </row>
    <row r="1570">
      <c s="2" r="A1570">
        <v>42891</v>
      </c>
      <c t="str" r="B1570">
        <v/>
      </c>
    </row>
    <row r="1571">
      <c s="2" r="A1571">
        <v>42892</v>
      </c>
      <c t="str" r="B1571">
        <v/>
      </c>
    </row>
    <row r="1572">
      <c s="2" r="A1572">
        <v>42893</v>
      </c>
      <c t="str" r="B1572">
        <v/>
      </c>
    </row>
    <row r="1573">
      <c s="2" r="A1573">
        <v>42894</v>
      </c>
      <c t="str" r="B1573">
        <v/>
      </c>
    </row>
    <row r="1574">
      <c s="2" r="A1574">
        <v>42895</v>
      </c>
      <c t="str" r="B1574">
        <v/>
      </c>
    </row>
    <row r="1575">
      <c s="2" r="A1575">
        <v>42898</v>
      </c>
      <c t="str" r="B1575">
        <v/>
      </c>
    </row>
    <row r="1576">
      <c s="2" r="A1576">
        <v>42899</v>
      </c>
      <c t="str" r="B1576">
        <v/>
      </c>
    </row>
    <row r="1577">
      <c s="2" r="A1577">
        <v>42900</v>
      </c>
      <c t="str" r="B1577">
        <v/>
      </c>
    </row>
    <row r="1578">
      <c s="2" r="A1578">
        <v>42901</v>
      </c>
      <c t="str" r="B1578">
        <v/>
      </c>
    </row>
    <row r="1579">
      <c s="2" r="A1579">
        <v>42902</v>
      </c>
      <c t="str" r="B1579">
        <v/>
      </c>
    </row>
    <row r="1580">
      <c s="2" r="A1580">
        <v>42905</v>
      </c>
      <c t="str" r="B1580">
        <v/>
      </c>
    </row>
    <row r="1581">
      <c s="2" r="A1581">
        <v>42906</v>
      </c>
      <c t="str" r="B1581">
        <v/>
      </c>
    </row>
    <row r="1582">
      <c s="2" r="A1582">
        <v>42907</v>
      </c>
      <c t="str" r="B1582">
        <v/>
      </c>
    </row>
    <row r="1583">
      <c s="2" r="A1583">
        <v>42908</v>
      </c>
      <c t="str" r="B1583">
        <v/>
      </c>
    </row>
    <row r="1584">
      <c s="2" r="A1584">
        <v>42909</v>
      </c>
      <c t="str" r="B1584">
        <v/>
      </c>
    </row>
    <row r="1585">
      <c s="2" r="A1585">
        <v>42912</v>
      </c>
      <c t="str" r="B1585">
        <v/>
      </c>
    </row>
    <row r="1586">
      <c s="2" r="A1586">
        <v>42913</v>
      </c>
      <c t="str" r="B1586">
        <v/>
      </c>
    </row>
    <row r="1587">
      <c s="2" r="A1587">
        <v>42914</v>
      </c>
      <c t="str" r="B1587">
        <v/>
      </c>
    </row>
    <row r="1588">
      <c s="2" r="A1588">
        <v>42915</v>
      </c>
      <c t="str" r="B1588">
        <v/>
      </c>
    </row>
    <row r="1589">
      <c s="2" r="A1589">
        <v>42916</v>
      </c>
      <c t="str" r="B1589">
        <v/>
      </c>
    </row>
    <row r="1590">
      <c s="2" r="A1590">
        <v>42919</v>
      </c>
      <c t="str" r="B1590">
        <v/>
      </c>
    </row>
    <row r="1591">
      <c s="2" r="A1591">
        <v>42920</v>
      </c>
      <c t="str" r="B1591">
        <v/>
      </c>
    </row>
    <row r="1592">
      <c s="2" r="A1592">
        <v>42921</v>
      </c>
      <c t="str" r="B1592">
        <v/>
      </c>
    </row>
    <row r="1593">
      <c s="2" r="A1593">
        <v>42922</v>
      </c>
      <c t="str" r="B1593">
        <v/>
      </c>
    </row>
    <row r="1594">
      <c s="2" r="A1594">
        <v>42923</v>
      </c>
      <c t="str" r="B1594">
        <v/>
      </c>
    </row>
    <row r="1595">
      <c s="2" r="A1595">
        <v>42926</v>
      </c>
      <c t="str" r="B1595">
        <v/>
      </c>
    </row>
    <row r="1596">
      <c s="2" r="A1596">
        <v>42927</v>
      </c>
      <c t="str" r="B1596">
        <v/>
      </c>
    </row>
    <row r="1597">
      <c s="2" r="A1597">
        <v>42928</v>
      </c>
      <c t="str" r="B1597">
        <v/>
      </c>
    </row>
    <row r="1598">
      <c s="2" r="A1598">
        <v>42929</v>
      </c>
      <c t="str" r="B1598">
        <v/>
      </c>
    </row>
    <row r="1599">
      <c s="2" r="A1599">
        <v>42930</v>
      </c>
      <c t="str" r="B1599">
        <v/>
      </c>
    </row>
    <row r="1600">
      <c s="2" r="A1600">
        <v>42933</v>
      </c>
      <c t="str" r="B1600">
        <v/>
      </c>
    </row>
    <row r="1601">
      <c s="2" r="A1601">
        <v>42934</v>
      </c>
      <c t="str" r="B1601">
        <v/>
      </c>
    </row>
    <row r="1602">
      <c s="2" r="A1602">
        <v>42935</v>
      </c>
      <c t="str" r="B1602">
        <v/>
      </c>
    </row>
    <row r="1603">
      <c s="2" r="A1603">
        <v>42936</v>
      </c>
      <c t="str" r="B1603">
        <v/>
      </c>
    </row>
    <row r="1604">
      <c s="2" r="A1604">
        <v>42937</v>
      </c>
      <c t="str" r="B1604">
        <v/>
      </c>
    </row>
    <row r="1605">
      <c s="2" r="A1605">
        <v>42940</v>
      </c>
      <c t="str" r="B1605">
        <v/>
      </c>
    </row>
    <row r="1606">
      <c s="2" r="A1606">
        <v>42941</v>
      </c>
      <c t="str" r="B1606">
        <v/>
      </c>
    </row>
    <row r="1607">
      <c s="2" r="A1607">
        <v>42942</v>
      </c>
      <c t="str" r="B1607">
        <v/>
      </c>
    </row>
    <row r="1608">
      <c s="2" r="A1608">
        <v>42943</v>
      </c>
      <c t="str" r="B1608">
        <v/>
      </c>
    </row>
    <row r="1609">
      <c s="2" r="A1609">
        <v>42944</v>
      </c>
      <c t="str" r="B1609">
        <v/>
      </c>
    </row>
    <row r="1610">
      <c s="2" r="A1610">
        <v>42947</v>
      </c>
      <c t="str" r="B1610">
        <v/>
      </c>
    </row>
    <row r="1611">
      <c s="2" r="A1611">
        <v>42948</v>
      </c>
      <c t="str" r="B1611">
        <v/>
      </c>
    </row>
    <row r="1612">
      <c s="2" r="A1612">
        <v>42949</v>
      </c>
      <c t="str" r="B1612">
        <v/>
      </c>
    </row>
    <row r="1613">
      <c s="2" r="A1613">
        <v>42950</v>
      </c>
      <c t="str" r="B1613">
        <v/>
      </c>
    </row>
    <row r="1614">
      <c s="2" r="A1614">
        <v>42951</v>
      </c>
      <c t="str" r="B1614">
        <v/>
      </c>
    </row>
    <row r="1615">
      <c s="2" r="A1615">
        <v>42954</v>
      </c>
      <c t="str" r="B1615">
        <v/>
      </c>
    </row>
    <row r="1616">
      <c s="2" r="A1616">
        <v>42955</v>
      </c>
      <c t="str" r="B1616">
        <v/>
      </c>
    </row>
    <row r="1617">
      <c s="2" r="A1617">
        <v>42956</v>
      </c>
      <c t="str" r="B1617">
        <v/>
      </c>
    </row>
    <row r="1618">
      <c s="2" r="A1618">
        <v>42957</v>
      </c>
      <c t="str" r="B1618">
        <v/>
      </c>
    </row>
    <row r="1619">
      <c s="2" r="A1619">
        <v>42958</v>
      </c>
      <c t="str" r="B1619">
        <v/>
      </c>
    </row>
    <row r="1620">
      <c s="2" r="A1620">
        <v>42961</v>
      </c>
      <c t="str" r="B1620">
        <v/>
      </c>
    </row>
    <row r="1621">
      <c s="2" r="A1621">
        <v>42962</v>
      </c>
      <c t="str" r="B1621">
        <v/>
      </c>
    </row>
    <row r="1622">
      <c s="2" r="A1622">
        <v>42963</v>
      </c>
      <c t="str" r="B1622">
        <v/>
      </c>
    </row>
    <row r="1623">
      <c s="2" r="A1623">
        <v>42964</v>
      </c>
      <c t="str" r="B1623">
        <v/>
      </c>
    </row>
    <row r="1624">
      <c s="2" r="A1624">
        <v>42965</v>
      </c>
      <c t="str" r="B1624">
        <v/>
      </c>
    </row>
    <row r="1625">
      <c s="2" r="A1625">
        <v>42968</v>
      </c>
      <c t="str" r="B1625">
        <v/>
      </c>
    </row>
    <row r="1626">
      <c s="2" r="A1626">
        <v>42969</v>
      </c>
      <c t="str" r="B1626">
        <v/>
      </c>
    </row>
    <row r="1627">
      <c s="2" r="A1627">
        <v>42970</v>
      </c>
      <c t="str" r="B1627">
        <v/>
      </c>
    </row>
    <row r="1628">
      <c s="2" r="A1628">
        <v>42971</v>
      </c>
      <c t="str" r="B1628">
        <v/>
      </c>
    </row>
    <row r="1629">
      <c s="2" r="A1629">
        <v>42972</v>
      </c>
      <c t="str" r="B1629">
        <v/>
      </c>
    </row>
    <row r="1630">
      <c s="2" r="A1630">
        <v>42975</v>
      </c>
      <c t="str" r="B1630">
        <v/>
      </c>
    </row>
    <row r="1631">
      <c s="2" r="A1631">
        <v>42976</v>
      </c>
      <c t="str" r="B1631">
        <v/>
      </c>
    </row>
    <row r="1632">
      <c s="2" r="A1632">
        <v>42977</v>
      </c>
      <c t="str" r="B1632">
        <v/>
      </c>
    </row>
    <row r="1633">
      <c s="2" r="A1633">
        <v>42978</v>
      </c>
      <c t="str" r="B1633">
        <v/>
      </c>
    </row>
    <row r="1634">
      <c s="2" r="A1634">
        <v>42979</v>
      </c>
      <c t="str" r="B1634">
        <v/>
      </c>
    </row>
    <row r="1635">
      <c s="2" r="A1635">
        <v>42982</v>
      </c>
      <c t="str" r="B1635">
        <v/>
      </c>
    </row>
    <row r="1636">
      <c s="2" r="A1636">
        <v>42983</v>
      </c>
      <c t="str" r="B1636">
        <v/>
      </c>
    </row>
    <row r="1637">
      <c s="2" r="A1637">
        <v>42984</v>
      </c>
      <c t="str" r="B1637">
        <v/>
      </c>
    </row>
    <row r="1638">
      <c s="2" r="A1638">
        <v>42985</v>
      </c>
      <c t="str" r="B1638">
        <v/>
      </c>
    </row>
    <row r="1639">
      <c s="2" r="A1639">
        <v>42986</v>
      </c>
      <c t="str" r="B1639">
        <v/>
      </c>
    </row>
    <row r="1640">
      <c s="2" r="A1640">
        <v>42989</v>
      </c>
      <c t="str" r="B1640">
        <v/>
      </c>
    </row>
    <row r="1641">
      <c s="2" r="A1641">
        <v>42990</v>
      </c>
      <c t="str" r="B1641">
        <v/>
      </c>
    </row>
    <row r="1642">
      <c s="2" r="A1642">
        <v>42991</v>
      </c>
      <c t="str" r="B1642">
        <v/>
      </c>
    </row>
    <row r="1643">
      <c s="2" r="A1643">
        <v>42992</v>
      </c>
      <c t="str" r="B1643">
        <v/>
      </c>
    </row>
    <row r="1644">
      <c s="2" r="A1644">
        <v>42993</v>
      </c>
      <c t="str" r="B1644">
        <v/>
      </c>
    </row>
    <row r="1645">
      <c s="2" r="A1645">
        <v>42996</v>
      </c>
      <c t="str" r="B1645">
        <v/>
      </c>
    </row>
    <row r="1646">
      <c s="2" r="A1646">
        <v>42997</v>
      </c>
      <c t="str" r="B1646">
        <v/>
      </c>
    </row>
    <row r="1647">
      <c s="2" r="A1647">
        <v>42998</v>
      </c>
      <c t="str" r="B1647">
        <v/>
      </c>
    </row>
    <row r="1648">
      <c s="2" r="A1648">
        <v>42999</v>
      </c>
      <c t="str" r="B1648">
        <v/>
      </c>
    </row>
    <row r="1649">
      <c s="2" r="A1649">
        <v>43000</v>
      </c>
      <c t="str" r="B1649">
        <v/>
      </c>
    </row>
    <row r="1650">
      <c s="2" r="A1650">
        <v>43003</v>
      </c>
      <c t="str" r="B1650">
        <v/>
      </c>
    </row>
    <row r="1651">
      <c s="2" r="A1651">
        <v>43004</v>
      </c>
      <c t="str" r="B1651">
        <v/>
      </c>
    </row>
    <row r="1652">
      <c s="2" r="A1652">
        <v>43005</v>
      </c>
      <c t="str" r="B1652">
        <v/>
      </c>
    </row>
    <row r="1653">
      <c s="2" r="A1653">
        <v>43006</v>
      </c>
      <c t="str" r="B1653">
        <v/>
      </c>
    </row>
    <row r="1654">
      <c s="2" r="A1654">
        <v>43007</v>
      </c>
      <c t="str" r="B1654">
        <v/>
      </c>
    </row>
    <row r="1655">
      <c s="2" r="A1655">
        <v>43010</v>
      </c>
      <c t="str" r="B1655">
        <v/>
      </c>
    </row>
    <row r="1656">
      <c s="2" r="A1656">
        <v>43011</v>
      </c>
      <c t="str" r="B1656">
        <v/>
      </c>
    </row>
    <row r="1657">
      <c s="2" r="A1657">
        <v>43012</v>
      </c>
      <c t="str" r="B1657">
        <v/>
      </c>
    </row>
    <row r="1658">
      <c s="2" r="A1658">
        <v>43013</v>
      </c>
      <c t="str" r="B1658">
        <v/>
      </c>
    </row>
    <row r="1659">
      <c s="2" r="A1659">
        <v>43014</v>
      </c>
      <c t="str" r="B1659">
        <v/>
      </c>
    </row>
    <row r="1660">
      <c s="2" r="A1660">
        <v>43017</v>
      </c>
      <c t="str" r="B1660">
        <v/>
      </c>
    </row>
    <row r="1661">
      <c s="2" r="A1661">
        <v>43018</v>
      </c>
      <c t="str" r="B1661">
        <v/>
      </c>
    </row>
    <row r="1662">
      <c s="2" r="A1662">
        <v>43019</v>
      </c>
      <c t="str" r="B1662">
        <v/>
      </c>
    </row>
    <row r="1663">
      <c s="2" r="A1663">
        <v>43020</v>
      </c>
      <c t="str" r="B1663">
        <v/>
      </c>
    </row>
    <row r="1664">
      <c s="2" r="A1664">
        <v>43021</v>
      </c>
      <c t="str" r="B1664">
        <v/>
      </c>
    </row>
    <row r="1665">
      <c s="2" r="A1665">
        <v>43024</v>
      </c>
      <c t="str" r="B1665">
        <v/>
      </c>
    </row>
    <row r="1666">
      <c s="2" r="A1666">
        <v>43025</v>
      </c>
      <c t="str" r="B1666">
        <v/>
      </c>
    </row>
    <row r="1667">
      <c s="2" r="A1667">
        <v>43026</v>
      </c>
      <c t="str" r="B1667">
        <v/>
      </c>
    </row>
    <row r="1668">
      <c s="2" r="A1668">
        <v>43027</v>
      </c>
      <c t="str" r="B1668">
        <v/>
      </c>
    </row>
    <row r="1669">
      <c s="2" r="A1669">
        <v>43028</v>
      </c>
      <c t="str" r="B1669">
        <v/>
      </c>
    </row>
    <row r="1670">
      <c s="2" r="A1670">
        <v>43031</v>
      </c>
      <c t="str" r="B1670">
        <v/>
      </c>
    </row>
    <row r="1671">
      <c s="2" r="A1671">
        <v>43032</v>
      </c>
      <c t="str" r="B1671">
        <v/>
      </c>
    </row>
    <row r="1672">
      <c s="2" r="A1672">
        <v>43033</v>
      </c>
      <c t="str" r="B1672">
        <v/>
      </c>
    </row>
    <row r="1673">
      <c s="2" r="A1673">
        <v>43034</v>
      </c>
      <c t="str" r="B1673">
        <v/>
      </c>
    </row>
    <row r="1674">
      <c s="2" r="A1674">
        <v>43035</v>
      </c>
      <c t="str" r="B1674">
        <v/>
      </c>
    </row>
    <row r="1675">
      <c s="2" r="A1675">
        <v>43038</v>
      </c>
      <c t="str" r="B1675">
        <v/>
      </c>
    </row>
    <row r="1676">
      <c s="2" r="A1676">
        <v>43039</v>
      </c>
      <c t="str" r="B1676">
        <v/>
      </c>
    </row>
    <row r="1677">
      <c s="2" r="A1677">
        <v>43040</v>
      </c>
      <c t="str" r="B1677">
        <v/>
      </c>
    </row>
    <row r="1678">
      <c s="2" r="A1678">
        <v>43041</v>
      </c>
      <c t="str" r="B1678">
        <v/>
      </c>
    </row>
    <row r="1679">
      <c s="2" r="A1679">
        <v>43042</v>
      </c>
      <c t="str" r="B1679">
        <v/>
      </c>
    </row>
    <row r="1680">
      <c s="2" r="A1680">
        <v>43045</v>
      </c>
      <c t="str" r="B1680">
        <v/>
      </c>
    </row>
    <row r="1681">
      <c s="2" r="A1681">
        <v>43046</v>
      </c>
      <c t="str" r="B1681">
        <v/>
      </c>
    </row>
    <row r="1682">
      <c s="2" r="A1682">
        <v>43047</v>
      </c>
      <c t="str" r="B1682">
        <v/>
      </c>
    </row>
    <row r="1683">
      <c s="2" r="A1683">
        <v>43048</v>
      </c>
      <c t="str" r="B1683">
        <v/>
      </c>
    </row>
    <row r="1684">
      <c s="2" r="A1684">
        <v>43049</v>
      </c>
      <c t="str" r="B1684">
        <v/>
      </c>
    </row>
    <row r="1685">
      <c s="2" r="A1685">
        <v>43052</v>
      </c>
      <c t="str" r="B1685">
        <v/>
      </c>
    </row>
    <row r="1686">
      <c s="2" r="A1686">
        <v>43053</v>
      </c>
      <c t="str" r="B1686">
        <v/>
      </c>
    </row>
    <row r="1687">
      <c s="2" r="A1687">
        <v>43054</v>
      </c>
      <c t="str" r="B1687">
        <v/>
      </c>
    </row>
    <row r="1688">
      <c s="2" r="A1688">
        <v>43055</v>
      </c>
      <c t="str" r="B1688">
        <v/>
      </c>
    </row>
    <row r="1689">
      <c s="2" r="A1689">
        <v>43056</v>
      </c>
      <c t="str" r="B1689">
        <v/>
      </c>
    </row>
    <row r="1690">
      <c s="2" r="A1690">
        <v>43059</v>
      </c>
      <c t="str" r="B1690">
        <v/>
      </c>
    </row>
    <row r="1691">
      <c s="2" r="A1691">
        <v>43060</v>
      </c>
      <c t="str" r="B1691">
        <v/>
      </c>
    </row>
    <row r="1692">
      <c s="2" r="A1692">
        <v>43061</v>
      </c>
      <c t="str" r="B1692">
        <v/>
      </c>
    </row>
    <row r="1693">
      <c s="2" r="A1693">
        <v>43062</v>
      </c>
      <c t="str" r="B1693">
        <v/>
      </c>
    </row>
    <row r="1694">
      <c s="2" r="A1694">
        <v>43063</v>
      </c>
      <c t="str" r="B1694">
        <v/>
      </c>
    </row>
    <row r="1695">
      <c s="2" r="A1695">
        <v>43066</v>
      </c>
      <c t="str" r="B1695">
        <v/>
      </c>
    </row>
    <row r="1696">
      <c s="2" r="A1696">
        <v>43067</v>
      </c>
      <c t="str" r="B1696">
        <v/>
      </c>
    </row>
    <row r="1697">
      <c s="2" r="A1697">
        <v>43068</v>
      </c>
      <c t="str" r="B1697">
        <v/>
      </c>
    </row>
    <row r="1698">
      <c s="2" r="A1698">
        <v>43069</v>
      </c>
      <c t="str" r="B1698">
        <v/>
      </c>
    </row>
    <row r="1699">
      <c s="2" r="A1699">
        <v>43070</v>
      </c>
      <c t="str" r="B1699">
        <v/>
      </c>
    </row>
    <row r="1700">
      <c s="2" r="A1700">
        <v>43073</v>
      </c>
      <c t="str" r="B1700">
        <v/>
      </c>
    </row>
    <row r="1701">
      <c s="2" r="A1701">
        <v>43074</v>
      </c>
      <c t="str" r="B1701">
        <v/>
      </c>
    </row>
    <row r="1702">
      <c s="2" r="A1702">
        <v>43075</v>
      </c>
      <c t="str" r="B1702">
        <v/>
      </c>
    </row>
    <row r="1703">
      <c s="2" r="A1703">
        <v>43076</v>
      </c>
      <c t="str" r="B1703">
        <v/>
      </c>
    </row>
    <row r="1704">
      <c s="2" r="A1704">
        <v>43077</v>
      </c>
      <c t="str" r="B1704">
        <v/>
      </c>
    </row>
    <row r="1705">
      <c s="2" r="A1705">
        <v>43080</v>
      </c>
      <c t="str" r="B1705">
        <v/>
      </c>
    </row>
    <row r="1706">
      <c s="2" r="A1706">
        <v>43081</v>
      </c>
      <c t="str" r="B1706">
        <v/>
      </c>
    </row>
    <row r="1707">
      <c s="2" r="A1707">
        <v>43082</v>
      </c>
      <c t="str" r="B1707">
        <v/>
      </c>
    </row>
    <row r="1708">
      <c s="2" r="A1708">
        <v>43083</v>
      </c>
      <c t="str" r="B1708">
        <v/>
      </c>
    </row>
    <row r="1709">
      <c s="2" r="A1709">
        <v>43084</v>
      </c>
      <c t="str" r="B1709">
        <v/>
      </c>
    </row>
    <row r="1710">
      <c s="2" r="A1710">
        <v>43087</v>
      </c>
      <c t="str" r="B1710">
        <v/>
      </c>
    </row>
    <row r="1711">
      <c s="2" r="A1711">
        <v>43088</v>
      </c>
      <c t="str" r="B1711">
        <v/>
      </c>
    </row>
    <row r="1712">
      <c s="2" r="A1712">
        <v>43089</v>
      </c>
      <c t="str" r="B1712">
        <v/>
      </c>
    </row>
    <row r="1713">
      <c s="2" r="A1713">
        <v>43090</v>
      </c>
      <c t="str" r="B1713">
        <v/>
      </c>
    </row>
    <row r="1714">
      <c s="2" r="A1714">
        <v>43091</v>
      </c>
      <c t="str" r="B1714">
        <v/>
      </c>
    </row>
    <row r="1715">
      <c s="2" r="A1715">
        <v>43094</v>
      </c>
      <c t="str" r="B1715">
        <v/>
      </c>
    </row>
    <row r="1716">
      <c s="2" r="A1716">
        <v>43095</v>
      </c>
      <c t="str" r="B1716">
        <v/>
      </c>
    </row>
    <row r="1717">
      <c s="2" r="A1717">
        <v>43096</v>
      </c>
      <c t="str" r="B1717">
        <v/>
      </c>
    </row>
    <row r="1718">
      <c s="2" r="A1718">
        <v>43097</v>
      </c>
      <c t="str" r="B1718">
        <v/>
      </c>
    </row>
    <row r="1719">
      <c s="2" r="A1719">
        <v>43098</v>
      </c>
      <c t="str" r="B1719">
        <v/>
      </c>
    </row>
    <row r="1720">
      <c s="2" r="A1720">
        <v>43101</v>
      </c>
      <c t="str" r="B1720">
        <v/>
      </c>
    </row>
    <row r="1721">
      <c s="2" r="A1721">
        <v>43102</v>
      </c>
      <c t="str" r="B1721">
        <v/>
      </c>
    </row>
    <row r="1722">
      <c s="2" r="A1722">
        <v>43103</v>
      </c>
      <c t="str" r="B1722">
        <v/>
      </c>
    </row>
    <row r="1723">
      <c s="2" r="A1723">
        <v>43104</v>
      </c>
      <c t="str" r="B1723">
        <v/>
      </c>
    </row>
    <row r="1724">
      <c s="2" r="A1724">
        <v>43105</v>
      </c>
      <c t="str" r="B1724">
        <v/>
      </c>
    </row>
    <row r="1725">
      <c s="2" r="A1725">
        <v>43108</v>
      </c>
      <c t="str" r="B1725">
        <v/>
      </c>
    </row>
    <row r="1726">
      <c s="2" r="A1726">
        <v>43109</v>
      </c>
      <c t="str" r="B1726">
        <v/>
      </c>
    </row>
    <row r="1727">
      <c s="2" r="A1727">
        <v>43110</v>
      </c>
      <c t="str" r="B1727">
        <v/>
      </c>
    </row>
    <row r="1728">
      <c s="2" r="A1728">
        <v>43111</v>
      </c>
      <c t="str" r="B1728">
        <v/>
      </c>
    </row>
    <row r="1729">
      <c s="2" r="A1729">
        <v>43112</v>
      </c>
      <c t="str" r="B1729">
        <v/>
      </c>
    </row>
    <row r="1730">
      <c s="2" r="A1730">
        <v>43115</v>
      </c>
      <c t="str" r="B1730">
        <v/>
      </c>
    </row>
    <row r="1731">
      <c s="2" r="A1731">
        <v>43116</v>
      </c>
      <c t="str" r="B1731">
        <v/>
      </c>
    </row>
    <row r="1732">
      <c s="2" r="A1732">
        <v>43117</v>
      </c>
      <c t="str" r="B1732">
        <v/>
      </c>
    </row>
    <row r="1733">
      <c s="2" r="A1733">
        <v>43118</v>
      </c>
      <c t="str" r="B1733">
        <v/>
      </c>
    </row>
    <row r="1734">
      <c s="2" r="A1734">
        <v>43119</v>
      </c>
      <c t="str" r="B1734">
        <v/>
      </c>
    </row>
    <row r="1735">
      <c s="2" r="A1735">
        <v>43122</v>
      </c>
      <c t="str" r="B1735">
        <v/>
      </c>
    </row>
    <row r="1736">
      <c s="2" r="A1736">
        <v>43123</v>
      </c>
      <c t="str" r="B1736">
        <v/>
      </c>
    </row>
    <row r="1737">
      <c s="2" r="A1737">
        <v>43124</v>
      </c>
      <c t="str" r="B1737">
        <v/>
      </c>
    </row>
    <row r="1738">
      <c s="2" r="A1738">
        <v>43125</v>
      </c>
      <c t="str" r="B1738">
        <v/>
      </c>
    </row>
    <row r="1739">
      <c s="2" r="A1739">
        <v>43126</v>
      </c>
      <c t="str" r="B1739">
        <v/>
      </c>
    </row>
    <row r="1740">
      <c s="2" r="A1740">
        <v>43129</v>
      </c>
      <c t="str" r="B1740">
        <v/>
      </c>
    </row>
    <row r="1741">
      <c s="2" r="A1741">
        <v>43130</v>
      </c>
      <c t="str" r="B1741">
        <v/>
      </c>
    </row>
    <row r="1742">
      <c s="2" r="A1742">
        <v>43131</v>
      </c>
      <c t="str" r="B1742">
        <v/>
      </c>
    </row>
    <row r="1743">
      <c s="2" r="A1743">
        <v>43132</v>
      </c>
      <c t="str" r="B1743">
        <v/>
      </c>
    </row>
    <row r="1744">
      <c s="2" r="A1744">
        <v>43133</v>
      </c>
      <c t="str" r="B1744">
        <v/>
      </c>
    </row>
    <row r="1745">
      <c s="2" r="A1745">
        <v>43136</v>
      </c>
      <c t="str" r="B1745">
        <v/>
      </c>
    </row>
    <row r="1746">
      <c s="2" r="A1746">
        <v>43137</v>
      </c>
      <c t="str" r="B1746">
        <v/>
      </c>
    </row>
    <row r="1747">
      <c s="2" r="A1747">
        <v>43138</v>
      </c>
      <c t="str" r="B1747">
        <v/>
      </c>
    </row>
    <row r="1748">
      <c s="2" r="A1748">
        <v>43139</v>
      </c>
      <c t="str" r="B1748">
        <v/>
      </c>
    </row>
    <row r="1749">
      <c s="2" r="A1749">
        <v>43140</v>
      </c>
      <c t="str" r="B1749">
        <v/>
      </c>
    </row>
    <row r="1750">
      <c s="2" r="A1750">
        <v>43143</v>
      </c>
      <c t="str" r="B1750">
        <v/>
      </c>
    </row>
    <row r="1751">
      <c s="2" r="A1751">
        <v>43144</v>
      </c>
      <c t="str" r="B1751">
        <v/>
      </c>
    </row>
    <row r="1752">
      <c s="2" r="A1752">
        <v>43145</v>
      </c>
      <c t="str" r="B1752">
        <v/>
      </c>
    </row>
    <row r="1753">
      <c s="2" r="A1753">
        <v>43146</v>
      </c>
      <c t="str" r="B1753">
        <v/>
      </c>
    </row>
    <row r="1754">
      <c s="2" r="A1754">
        <v>43147</v>
      </c>
      <c t="str" r="B1754">
        <v/>
      </c>
    </row>
    <row r="1755">
      <c s="2" r="A1755">
        <v>43150</v>
      </c>
      <c t="str" r="B1755">
        <v/>
      </c>
    </row>
    <row r="1756">
      <c s="2" r="A1756">
        <v>43151</v>
      </c>
      <c t="str" r="B1756">
        <v/>
      </c>
    </row>
    <row r="1757">
      <c s="2" r="A1757">
        <v>43152</v>
      </c>
      <c t="str" r="B1757">
        <v/>
      </c>
    </row>
    <row r="1758">
      <c s="2" r="A1758">
        <v>43153</v>
      </c>
      <c t="str" r="B1758">
        <v/>
      </c>
    </row>
    <row r="1759">
      <c s="2" r="A1759">
        <v>43154</v>
      </c>
      <c t="str" r="B1759">
        <v/>
      </c>
    </row>
    <row r="1760">
      <c s="2" r="A1760">
        <v>43157</v>
      </c>
      <c t="str" r="B1760">
        <v/>
      </c>
    </row>
    <row r="1761">
      <c s="2" r="A1761">
        <v>43158</v>
      </c>
      <c t="str" r="B1761">
        <v/>
      </c>
    </row>
    <row r="1762">
      <c s="2" r="A1762">
        <v>43159</v>
      </c>
      <c t="str" r="B1762">
        <v/>
      </c>
    </row>
    <row r="1763">
      <c s="2" r="A1763">
        <v>43160</v>
      </c>
      <c t="str" r="B1763">
        <v/>
      </c>
    </row>
    <row r="1764">
      <c s="2" r="A1764">
        <v>43161</v>
      </c>
      <c t="str" r="B1764">
        <v/>
      </c>
    </row>
    <row r="1765">
      <c s="2" r="A1765">
        <v>43164</v>
      </c>
      <c t="str" r="B1765">
        <v/>
      </c>
    </row>
    <row r="1766">
      <c s="2" r="A1766">
        <v>43165</v>
      </c>
      <c t="str" r="B1766">
        <v/>
      </c>
    </row>
    <row r="1767">
      <c s="2" r="A1767">
        <v>43166</v>
      </c>
      <c t="str" r="B1767">
        <v/>
      </c>
    </row>
    <row r="1768">
      <c s="2" r="A1768">
        <v>43167</v>
      </c>
      <c t="str" r="B1768">
        <v/>
      </c>
    </row>
    <row r="1769">
      <c s="2" r="A1769">
        <v>43168</v>
      </c>
      <c t="str" r="B1769">
        <v/>
      </c>
    </row>
    <row r="1770">
      <c s="2" r="A1770">
        <v>43171</v>
      </c>
      <c t="str" r="B1770">
        <v/>
      </c>
    </row>
    <row r="1771">
      <c s="2" r="A1771">
        <v>43172</v>
      </c>
      <c t="str" r="B1771">
        <v/>
      </c>
    </row>
    <row r="1772">
      <c s="2" r="A1772">
        <v>43173</v>
      </c>
      <c t="str" r="B1772">
        <v/>
      </c>
    </row>
    <row r="1773">
      <c s="2" r="A1773">
        <v>43174</v>
      </c>
      <c t="str" r="B1773">
        <v/>
      </c>
    </row>
    <row r="1774">
      <c s="2" r="A1774">
        <v>43175</v>
      </c>
      <c t="str" r="B1774">
        <v/>
      </c>
    </row>
    <row r="1775">
      <c s="2" r="A1775">
        <v>43178</v>
      </c>
      <c t="str" r="B1775">
        <v/>
      </c>
    </row>
    <row r="1776">
      <c s="2" r="A1776">
        <v>43179</v>
      </c>
      <c t="str" r="B1776">
        <v/>
      </c>
    </row>
    <row r="1777">
      <c s="2" r="A1777">
        <v>43180</v>
      </c>
      <c t="str" r="B1777">
        <v/>
      </c>
    </row>
    <row r="1778">
      <c s="2" r="A1778">
        <v>43181</v>
      </c>
      <c t="str" r="B1778">
        <v/>
      </c>
    </row>
    <row r="1779">
      <c s="2" r="A1779">
        <v>43182</v>
      </c>
      <c t="str" r="B1779">
        <v/>
      </c>
    </row>
    <row r="1780">
      <c s="2" r="A1780">
        <v>43185</v>
      </c>
      <c t="str" r="B1780">
        <v/>
      </c>
    </row>
    <row r="1781">
      <c s="2" r="A1781">
        <v>43186</v>
      </c>
      <c t="str" r="B1781">
        <v/>
      </c>
    </row>
    <row r="1782">
      <c s="2" r="A1782">
        <v>43187</v>
      </c>
      <c t="str" r="B1782">
        <v/>
      </c>
    </row>
    <row r="1783">
      <c s="2" r="A1783">
        <v>43188</v>
      </c>
      <c t="str" r="B1783">
        <v/>
      </c>
    </row>
    <row r="1784">
      <c s="2" r="A1784">
        <v>43189</v>
      </c>
      <c t="str" r="B1784">
        <v/>
      </c>
    </row>
    <row r="1785">
      <c s="2" r="A1785">
        <v>43192</v>
      </c>
      <c t="str" r="B1785">
        <v/>
      </c>
    </row>
    <row r="1786">
      <c s="2" r="A1786">
        <v>43193</v>
      </c>
      <c t="str" r="B1786">
        <v/>
      </c>
    </row>
    <row r="1787">
      <c s="2" r="A1787">
        <v>43194</v>
      </c>
      <c t="str" r="B1787">
        <v/>
      </c>
    </row>
    <row r="1788">
      <c s="2" r="A1788">
        <v>43195</v>
      </c>
      <c t="str" r="B1788">
        <v/>
      </c>
    </row>
    <row r="1789">
      <c s="2" r="A1789">
        <v>43196</v>
      </c>
      <c t="str" r="B1789">
        <v/>
      </c>
    </row>
    <row r="1790">
      <c s="2" r="A1790">
        <v>43199</v>
      </c>
      <c t="str" r="B1790">
        <v/>
      </c>
    </row>
    <row r="1791">
      <c s="2" r="A1791">
        <v>43200</v>
      </c>
      <c t="str" r="B1791">
        <v/>
      </c>
    </row>
    <row r="1792">
      <c s="2" r="A1792">
        <v>43201</v>
      </c>
      <c t="str" r="B1792">
        <v/>
      </c>
    </row>
    <row r="1793">
      <c s="2" r="A1793">
        <v>43202</v>
      </c>
      <c t="str" r="B1793">
        <v/>
      </c>
    </row>
    <row r="1794">
      <c s="2" r="A1794">
        <v>43203</v>
      </c>
      <c t="str" r="B1794">
        <v/>
      </c>
    </row>
    <row r="1795">
      <c s="2" r="A1795">
        <v>43206</v>
      </c>
      <c t="str" r="B1795">
        <v/>
      </c>
    </row>
    <row r="1796">
      <c s="2" r="A1796">
        <v>43207</v>
      </c>
      <c t="str" r="B1796">
        <v/>
      </c>
    </row>
    <row r="1797">
      <c s="2" r="A1797">
        <v>43208</v>
      </c>
      <c t="str" r="B1797">
        <v/>
      </c>
    </row>
    <row r="1798">
      <c s="2" r="A1798">
        <v>43209</v>
      </c>
      <c t="str" r="B1798">
        <v/>
      </c>
    </row>
    <row r="1799">
      <c s="2" r="A1799">
        <v>43210</v>
      </c>
      <c t="str" r="B1799">
        <v/>
      </c>
    </row>
    <row r="1800">
      <c s="2" r="A1800">
        <v>43213</v>
      </c>
      <c t="str" r="B1800">
        <v/>
      </c>
    </row>
    <row r="1801">
      <c s="2" r="A1801">
        <v>43214</v>
      </c>
      <c t="str" r="B1801">
        <v/>
      </c>
    </row>
    <row r="1802">
      <c s="2" r="A1802">
        <v>43215</v>
      </c>
      <c t="str" r="B1802">
        <v/>
      </c>
    </row>
    <row r="1803">
      <c s="2" r="A1803">
        <v>43216</v>
      </c>
      <c t="str" r="B1803">
        <v/>
      </c>
    </row>
    <row r="1804">
      <c s="2" r="A1804">
        <v>43217</v>
      </c>
      <c t="str" r="B1804">
        <v/>
      </c>
    </row>
    <row r="1805">
      <c s="2" r="A1805">
        <v>43220</v>
      </c>
      <c t="str" r="B1805">
        <v/>
      </c>
    </row>
    <row r="1806">
      <c s="2" r="A1806">
        <v>43221</v>
      </c>
      <c t="str" r="B1806">
        <v/>
      </c>
    </row>
    <row r="1807">
      <c s="2" r="A1807">
        <v>43222</v>
      </c>
      <c t="str" r="B1807">
        <v/>
      </c>
    </row>
    <row r="1808">
      <c s="2" r="A1808">
        <v>43223</v>
      </c>
      <c t="str" r="B1808">
        <v/>
      </c>
    </row>
    <row r="1809">
      <c s="2" r="A1809">
        <v>43224</v>
      </c>
      <c t="str" r="B1809">
        <v/>
      </c>
    </row>
    <row r="1810">
      <c s="2" r="A1810">
        <v>43227</v>
      </c>
      <c t="str" r="B1810">
        <v/>
      </c>
    </row>
    <row r="1811">
      <c s="2" r="A1811">
        <v>43228</v>
      </c>
      <c t="str" r="B1811">
        <v/>
      </c>
    </row>
    <row r="1812">
      <c s="2" r="A1812">
        <v>43229</v>
      </c>
      <c t="str" r="B1812">
        <v/>
      </c>
    </row>
    <row r="1813">
      <c s="2" r="A1813">
        <v>43230</v>
      </c>
      <c t="str" r="B1813">
        <v/>
      </c>
    </row>
    <row r="1814">
      <c s="2" r="A1814">
        <v>43231</v>
      </c>
      <c t="str" r="B1814">
        <v/>
      </c>
    </row>
    <row r="1815">
      <c s="2" r="A1815">
        <v>43234</v>
      </c>
      <c t="str" r="B1815">
        <v/>
      </c>
    </row>
    <row r="1816">
      <c s="2" r="A1816">
        <v>43235</v>
      </c>
      <c t="str" r="B1816">
        <v/>
      </c>
    </row>
    <row r="1817">
      <c s="2" r="A1817">
        <v>43236</v>
      </c>
      <c t="str" r="B1817">
        <v/>
      </c>
    </row>
    <row r="1818">
      <c s="2" r="A1818">
        <v>43237</v>
      </c>
      <c t="str" r="B1818">
        <v/>
      </c>
    </row>
    <row r="1819">
      <c s="2" r="A1819">
        <v>43238</v>
      </c>
      <c t="str" r="B1819">
        <v/>
      </c>
    </row>
    <row r="1820">
      <c s="2" r="A1820">
        <v>43241</v>
      </c>
      <c t="str" r="B1820">
        <v/>
      </c>
    </row>
    <row r="1821">
      <c s="2" r="A1821">
        <v>43242</v>
      </c>
      <c t="str" r="B1821">
        <v/>
      </c>
    </row>
    <row r="1822">
      <c s="2" r="A1822">
        <v>43243</v>
      </c>
      <c t="str" r="B1822">
        <v/>
      </c>
    </row>
    <row r="1823">
      <c s="2" r="A1823">
        <v>43244</v>
      </c>
      <c t="str" r="B1823">
        <v/>
      </c>
    </row>
    <row r="1824">
      <c s="2" r="A1824">
        <v>43245</v>
      </c>
      <c t="str" r="B1824">
        <v/>
      </c>
    </row>
    <row r="1825">
      <c s="2" r="A1825">
        <v>43248</v>
      </c>
      <c t="str" r="B1825">
        <v/>
      </c>
    </row>
    <row r="1826">
      <c s="2" r="A1826">
        <v>43249</v>
      </c>
      <c t="str" r="B1826">
        <v/>
      </c>
    </row>
    <row r="1827">
      <c s="2" r="A1827">
        <v>43250</v>
      </c>
      <c t="str" r="B1827">
        <v/>
      </c>
    </row>
    <row r="1828">
      <c s="2" r="A1828">
        <v>43251</v>
      </c>
      <c t="str" r="B1828">
        <v/>
      </c>
    </row>
    <row r="1829">
      <c s="2" r="A1829">
        <v>43252</v>
      </c>
      <c t="str" r="B1829">
        <v/>
      </c>
    </row>
    <row r="1830">
      <c s="2" r="A1830">
        <v>43255</v>
      </c>
      <c t="str" r="B1830">
        <v/>
      </c>
    </row>
    <row r="1831">
      <c s="2" r="A1831">
        <v>43256</v>
      </c>
      <c t="str" r="B1831">
        <v/>
      </c>
    </row>
    <row r="1832">
      <c s="2" r="A1832">
        <v>43257</v>
      </c>
      <c t="str" r="B1832">
        <v/>
      </c>
    </row>
    <row r="1833">
      <c s="2" r="A1833">
        <v>43258</v>
      </c>
      <c t="str" r="B1833">
        <v/>
      </c>
    </row>
    <row r="1834">
      <c s="2" r="A1834">
        <v>43259</v>
      </c>
      <c t="str" r="B1834">
        <v/>
      </c>
    </row>
    <row r="1835">
      <c s="2" r="A1835">
        <v>43262</v>
      </c>
      <c t="str" r="B1835">
        <v/>
      </c>
    </row>
    <row r="1836">
      <c s="2" r="A1836">
        <v>43263</v>
      </c>
      <c t="str" r="B1836">
        <v/>
      </c>
    </row>
    <row r="1837">
      <c s="2" r="A1837">
        <v>43264</v>
      </c>
      <c t="str" r="B1837">
        <v/>
      </c>
    </row>
    <row r="1838">
      <c s="2" r="A1838">
        <v>43265</v>
      </c>
      <c t="str" r="B1838">
        <v/>
      </c>
    </row>
    <row r="1839">
      <c s="2" r="A1839">
        <v>43266</v>
      </c>
      <c t="str" r="B1839">
        <v/>
      </c>
    </row>
    <row r="1840">
      <c s="2" r="A1840">
        <v>43269</v>
      </c>
      <c t="str" r="B1840">
        <v/>
      </c>
    </row>
    <row r="1841">
      <c s="2" r="A1841">
        <v>43270</v>
      </c>
      <c t="str" r="B1841">
        <v/>
      </c>
    </row>
    <row r="1842">
      <c s="2" r="A1842">
        <v>43271</v>
      </c>
      <c t="str" r="B1842">
        <v/>
      </c>
    </row>
    <row r="1843">
      <c s="2" r="A1843">
        <v>43272</v>
      </c>
      <c t="str" r="B1843">
        <v/>
      </c>
    </row>
    <row r="1844">
      <c s="2" r="A1844">
        <v>43273</v>
      </c>
      <c t="str" r="B1844">
        <v/>
      </c>
    </row>
    <row r="1845">
      <c s="2" r="A1845">
        <v>43276</v>
      </c>
      <c t="str" r="B1845">
        <v/>
      </c>
    </row>
    <row r="1846">
      <c s="2" r="A1846">
        <v>43277</v>
      </c>
      <c t="str" r="B1846">
        <v/>
      </c>
    </row>
    <row r="1847">
      <c s="2" r="A1847">
        <v>43278</v>
      </c>
      <c t="str" r="B1847">
        <v/>
      </c>
    </row>
    <row r="1848">
      <c s="2" r="A1848">
        <v>43279</v>
      </c>
      <c t="str" r="B1848">
        <v/>
      </c>
    </row>
    <row r="1849">
      <c s="2" r="A1849">
        <v>43280</v>
      </c>
      <c t="str" r="B1849">
        <v/>
      </c>
    </row>
    <row r="1850">
      <c s="2" r="A1850">
        <v>43283</v>
      </c>
      <c t="str" r="B1850">
        <v/>
      </c>
    </row>
    <row r="1851">
      <c s="2" r="A1851">
        <v>43284</v>
      </c>
      <c t="str" r="B1851">
        <v/>
      </c>
    </row>
    <row r="1852">
      <c s="2" r="A1852">
        <v>43285</v>
      </c>
      <c t="str" r="B1852">
        <v/>
      </c>
    </row>
    <row r="1853">
      <c s="2" r="A1853">
        <v>43286</v>
      </c>
      <c t="str" r="B1853">
        <v/>
      </c>
    </row>
    <row r="1854">
      <c s="2" r="A1854">
        <v>43287</v>
      </c>
      <c t="str" r="B1854">
        <v/>
      </c>
    </row>
    <row r="1855">
      <c s="2" r="A1855">
        <v>43290</v>
      </c>
      <c t="str" r="B1855">
        <v/>
      </c>
    </row>
    <row r="1856">
      <c s="2" r="A1856">
        <v>43291</v>
      </c>
      <c t="str" r="B1856">
        <v/>
      </c>
    </row>
    <row r="1857">
      <c s="2" r="A1857">
        <v>43292</v>
      </c>
      <c t="str" r="B1857">
        <v/>
      </c>
    </row>
    <row r="1858">
      <c s="2" r="A1858">
        <v>43293</v>
      </c>
      <c t="str" r="B1858">
        <v/>
      </c>
    </row>
    <row r="1859">
      <c s="2" r="A1859">
        <v>43294</v>
      </c>
      <c t="str" r="B1859">
        <v/>
      </c>
    </row>
    <row r="1860">
      <c s="2" r="A1860">
        <v>43297</v>
      </c>
      <c t="str" r="B1860">
        <v/>
      </c>
    </row>
    <row r="1861">
      <c s="2" r="A1861">
        <v>43298</v>
      </c>
      <c t="str" r="B1861">
        <v/>
      </c>
    </row>
    <row r="1862">
      <c s="2" r="A1862">
        <v>43299</v>
      </c>
      <c t="str" r="B1862">
        <v/>
      </c>
    </row>
    <row r="1863">
      <c s="2" r="A1863">
        <v>43300</v>
      </c>
      <c t="str" r="B1863">
        <v/>
      </c>
    </row>
    <row r="1864">
      <c s="2" r="A1864">
        <v>43301</v>
      </c>
      <c t="str" r="B1864">
        <v/>
      </c>
    </row>
    <row r="1865">
      <c s="2" r="A1865">
        <v>43304</v>
      </c>
      <c t="str" r="B1865">
        <v/>
      </c>
    </row>
    <row r="1866">
      <c s="2" r="A1866">
        <v>43305</v>
      </c>
      <c t="str" r="B1866">
        <v/>
      </c>
    </row>
    <row r="1867">
      <c s="2" r="A1867">
        <v>43306</v>
      </c>
      <c t="str" r="B1867">
        <v/>
      </c>
    </row>
    <row r="1868">
      <c s="2" r="A1868">
        <v>43307</v>
      </c>
      <c t="str" r="B1868">
        <v/>
      </c>
    </row>
    <row r="1869">
      <c s="2" r="A1869">
        <v>43308</v>
      </c>
      <c t="str" r="B1869">
        <v/>
      </c>
    </row>
    <row r="1870">
      <c s="2" r="A1870">
        <v>43311</v>
      </c>
      <c t="str" r="B1870">
        <v/>
      </c>
    </row>
    <row r="1871">
      <c s="2" r="A1871">
        <v>43312</v>
      </c>
      <c t="str" r="B1871">
        <v/>
      </c>
    </row>
    <row r="1872">
      <c s="2" r="A1872">
        <v>43313</v>
      </c>
      <c t="str" r="B1872">
        <v/>
      </c>
    </row>
    <row r="1873">
      <c s="2" r="A1873">
        <v>43314</v>
      </c>
      <c t="str" r="B1873">
        <v/>
      </c>
    </row>
    <row r="1874">
      <c s="2" r="A1874">
        <v>43315</v>
      </c>
      <c t="str" r="B1874">
        <v/>
      </c>
    </row>
    <row r="1875">
      <c s="2" r="A1875">
        <v>43318</v>
      </c>
      <c t="str" r="B1875">
        <v/>
      </c>
    </row>
    <row r="1876">
      <c s="2" r="A1876">
        <v>43319</v>
      </c>
      <c t="str" r="B1876">
        <v/>
      </c>
    </row>
    <row r="1877">
      <c s="2" r="A1877">
        <v>43320</v>
      </c>
      <c t="str" r="B1877">
        <v/>
      </c>
    </row>
    <row r="1878">
      <c s="2" r="A1878">
        <v>43321</v>
      </c>
      <c t="str" r="B1878">
        <v/>
      </c>
    </row>
    <row r="1879">
      <c s="2" r="A1879">
        <v>43322</v>
      </c>
      <c t="str" r="B1879">
        <v/>
      </c>
    </row>
    <row r="1880">
      <c s="2" r="A1880">
        <v>43325</v>
      </c>
      <c t="str" r="B1880">
        <v/>
      </c>
    </row>
    <row r="1881">
      <c s="2" r="A1881">
        <v>43326</v>
      </c>
      <c t="str" r="B1881">
        <v/>
      </c>
    </row>
    <row r="1882">
      <c s="2" r="A1882">
        <v>43327</v>
      </c>
      <c t="str" r="B1882">
        <v/>
      </c>
    </row>
    <row r="1883">
      <c s="2" r="A1883">
        <v>43328</v>
      </c>
      <c t="str" r="B1883">
        <v/>
      </c>
    </row>
    <row r="1884">
      <c s="2" r="A1884">
        <v>43329</v>
      </c>
      <c t="str" r="B1884">
        <v/>
      </c>
    </row>
    <row r="1885">
      <c s="2" r="A1885">
        <v>43332</v>
      </c>
      <c t="str" r="B1885">
        <v/>
      </c>
    </row>
    <row r="1886">
      <c s="2" r="A1886">
        <v>43333</v>
      </c>
      <c t="str" r="B1886">
        <v/>
      </c>
    </row>
    <row r="1887">
      <c s="2" r="A1887">
        <v>43334</v>
      </c>
      <c t="str" r="B1887">
        <v/>
      </c>
    </row>
    <row r="1888">
      <c s="2" r="A1888">
        <v>43335</v>
      </c>
      <c t="str" r="B1888">
        <v/>
      </c>
    </row>
    <row r="1889">
      <c s="2" r="A1889">
        <v>43336</v>
      </c>
      <c t="str" r="B1889">
        <v/>
      </c>
    </row>
    <row r="1890">
      <c s="2" r="A1890">
        <v>43339</v>
      </c>
      <c t="str" r="B1890">
        <v/>
      </c>
    </row>
    <row r="1891">
      <c s="2" r="A1891">
        <v>43340</v>
      </c>
      <c t="str" r="B1891">
        <v/>
      </c>
    </row>
    <row r="1892">
      <c s="2" r="A1892">
        <v>43341</v>
      </c>
      <c t="str" r="B1892">
        <v/>
      </c>
    </row>
    <row r="1893">
      <c s="2" r="A1893">
        <v>43342</v>
      </c>
      <c t="str" r="B1893">
        <v/>
      </c>
    </row>
    <row r="1894">
      <c s="2" r="A1894">
        <v>43343</v>
      </c>
      <c t="str" r="B1894">
        <v/>
      </c>
    </row>
    <row r="1895">
      <c s="2" r="A1895">
        <v>43346</v>
      </c>
      <c t="str" r="B1895">
        <v/>
      </c>
    </row>
    <row r="1896">
      <c s="2" r="A1896">
        <v>43347</v>
      </c>
      <c t="str" r="B1896">
        <v/>
      </c>
    </row>
    <row r="1897">
      <c s="2" r="A1897">
        <v>43348</v>
      </c>
      <c t="str" r="B1897">
        <v/>
      </c>
    </row>
    <row r="1898">
      <c s="2" r="A1898">
        <v>43349</v>
      </c>
      <c t="str" r="B1898">
        <v/>
      </c>
    </row>
    <row r="1899">
      <c s="2" r="A1899">
        <v>43350</v>
      </c>
      <c t="str" r="B1899">
        <v/>
      </c>
    </row>
    <row r="1900">
      <c s="2" r="A1900">
        <v>43353</v>
      </c>
      <c t="str" r="B1900">
        <v/>
      </c>
    </row>
    <row r="1901">
      <c s="2" r="A1901">
        <v>43354</v>
      </c>
      <c t="str" r="B1901">
        <v/>
      </c>
    </row>
    <row r="1902">
      <c s="2" r="A1902">
        <v>43355</v>
      </c>
      <c t="str" r="B1902">
        <v/>
      </c>
    </row>
    <row r="1903">
      <c s="2" r="A1903">
        <v>43356</v>
      </c>
      <c t="str" r="B1903">
        <v/>
      </c>
    </row>
    <row r="1904">
      <c s="2" r="A1904">
        <v>43357</v>
      </c>
      <c t="str" r="B1904">
        <v/>
      </c>
    </row>
    <row r="1905">
      <c s="2" r="A1905">
        <v>43360</v>
      </c>
      <c t="str" r="B1905">
        <v/>
      </c>
    </row>
    <row r="1906">
      <c s="2" r="A1906">
        <v>43361</v>
      </c>
      <c t="str" r="B1906">
        <v/>
      </c>
    </row>
    <row r="1907">
      <c s="2" r="A1907">
        <v>43362</v>
      </c>
      <c t="str" r="B1907">
        <v/>
      </c>
    </row>
    <row r="1908">
      <c s="2" r="A1908">
        <v>43363</v>
      </c>
      <c t="str" r="B1908">
        <v/>
      </c>
    </row>
    <row r="1909">
      <c s="2" r="A1909">
        <v>43364</v>
      </c>
      <c t="str" r="B1909">
        <v/>
      </c>
    </row>
    <row r="1910">
      <c s="2" r="A1910">
        <v>43367</v>
      </c>
      <c t="str" r="B1910">
        <v/>
      </c>
    </row>
    <row r="1911">
      <c s="2" r="A1911">
        <v>43368</v>
      </c>
      <c t="str" r="B1911">
        <v/>
      </c>
    </row>
    <row r="1912">
      <c s="2" r="A1912">
        <v>43369</v>
      </c>
      <c t="str" r="B1912">
        <v/>
      </c>
    </row>
    <row r="1913">
      <c s="2" r="A1913">
        <v>43370</v>
      </c>
      <c t="str" r="B1913">
        <v/>
      </c>
    </row>
    <row r="1914">
      <c s="2" r="A1914">
        <v>43371</v>
      </c>
      <c t="str" r="B1914">
        <v/>
      </c>
    </row>
    <row r="1915">
      <c s="2" r="A1915">
        <v>43374</v>
      </c>
      <c t="str" r="B1915">
        <v/>
      </c>
    </row>
    <row r="1916">
      <c s="2" r="A1916">
        <v>43375</v>
      </c>
      <c t="str" r="B1916">
        <v/>
      </c>
    </row>
    <row r="1917">
      <c s="2" r="A1917">
        <v>43376</v>
      </c>
      <c t="str" r="B1917">
        <v/>
      </c>
    </row>
    <row r="1918">
      <c s="2" r="A1918">
        <v>43377</v>
      </c>
      <c t="str" r="B1918">
        <v/>
      </c>
    </row>
    <row r="1919">
      <c s="2" r="A1919">
        <v>43378</v>
      </c>
      <c t="str" r="B1919">
        <v/>
      </c>
    </row>
    <row r="1920">
      <c s="2" r="A1920">
        <v>43381</v>
      </c>
      <c t="str" r="B1920">
        <v/>
      </c>
    </row>
    <row r="1921">
      <c s="2" r="A1921">
        <v>43382</v>
      </c>
      <c t="str" r="B1921">
        <v/>
      </c>
    </row>
    <row r="1922">
      <c s="2" r="A1922">
        <v>43383</v>
      </c>
      <c t="str" r="B1922">
        <v/>
      </c>
    </row>
    <row r="1923">
      <c s="2" r="A1923">
        <v>43384</v>
      </c>
      <c t="str" r="B1923">
        <v/>
      </c>
    </row>
    <row r="1924">
      <c s="2" r="A1924">
        <v>43385</v>
      </c>
      <c t="str" r="B1924">
        <v/>
      </c>
    </row>
    <row r="1925">
      <c s="2" r="A1925">
        <v>43388</v>
      </c>
      <c t="str" r="B1925">
        <v/>
      </c>
    </row>
    <row r="1926">
      <c s="2" r="A1926">
        <v>43389</v>
      </c>
      <c t="str" r="B1926">
        <v/>
      </c>
    </row>
    <row r="1927">
      <c s="2" r="A1927">
        <v>43390</v>
      </c>
      <c t="str" r="B1927">
        <v/>
      </c>
    </row>
    <row r="1928">
      <c s="2" r="A1928">
        <v>43391</v>
      </c>
      <c t="str" r="B1928">
        <v/>
      </c>
    </row>
    <row r="1929">
      <c s="2" r="A1929">
        <v>43392</v>
      </c>
      <c t="str" r="B1929">
        <v/>
      </c>
    </row>
    <row r="1930">
      <c s="2" r="A1930">
        <v>43395</v>
      </c>
      <c t="str" r="B1930">
        <v/>
      </c>
    </row>
    <row r="1931">
      <c s="2" r="A1931">
        <v>43396</v>
      </c>
      <c t="str" r="B1931">
        <v/>
      </c>
    </row>
    <row r="1932">
      <c s="2" r="A1932">
        <v>43397</v>
      </c>
      <c t="str" r="B1932">
        <v/>
      </c>
    </row>
    <row r="1933">
      <c s="2" r="A1933">
        <v>43398</v>
      </c>
      <c t="str" r="B1933">
        <v/>
      </c>
    </row>
    <row r="1934">
      <c s="2" r="A1934">
        <v>43399</v>
      </c>
      <c t="str" r="B1934">
        <v/>
      </c>
    </row>
    <row r="1935">
      <c s="2" r="A1935">
        <v>43402</v>
      </c>
      <c t="str" r="B1935">
        <v/>
      </c>
    </row>
    <row r="1936">
      <c s="2" r="A1936">
        <v>43403</v>
      </c>
      <c t="str" r="B1936">
        <v/>
      </c>
    </row>
    <row r="1937">
      <c s="2" r="A1937">
        <v>43404</v>
      </c>
      <c t="str" r="B1937">
        <v/>
      </c>
    </row>
    <row r="1938">
      <c s="2" r="A1938">
        <v>43405</v>
      </c>
      <c t="str" r="B1938">
        <v/>
      </c>
    </row>
    <row r="1939">
      <c s="2" r="A1939">
        <v>43406</v>
      </c>
      <c t="str" r="B1939">
        <v/>
      </c>
    </row>
    <row r="1940">
      <c s="2" r="A1940">
        <v>43409</v>
      </c>
      <c t="str" r="B1940">
        <v/>
      </c>
    </row>
    <row r="1941">
      <c s="2" r="A1941">
        <v>43410</v>
      </c>
      <c t="str" r="B1941">
        <v/>
      </c>
    </row>
    <row r="1942">
      <c s="2" r="A1942">
        <v>43411</v>
      </c>
      <c t="str" r="B1942">
        <v/>
      </c>
    </row>
    <row r="1943">
      <c s="2" r="A1943">
        <v>43412</v>
      </c>
      <c t="str" r="B1943">
        <v/>
      </c>
    </row>
    <row r="1944">
      <c s="2" r="A1944">
        <v>43413</v>
      </c>
      <c t="str" r="B1944">
        <v/>
      </c>
    </row>
    <row r="1945">
      <c s="2" r="A1945">
        <v>43416</v>
      </c>
      <c t="str" r="B1945">
        <v/>
      </c>
    </row>
    <row r="1946">
      <c s="2" r="A1946">
        <v>43417</v>
      </c>
      <c t="str" r="B1946">
        <v/>
      </c>
    </row>
    <row r="1947">
      <c s="2" r="A1947">
        <v>43418</v>
      </c>
      <c t="str" r="B1947">
        <v/>
      </c>
    </row>
    <row r="1948">
      <c s="2" r="A1948">
        <v>43419</v>
      </c>
      <c t="str" r="B1948">
        <v/>
      </c>
    </row>
    <row r="1949">
      <c s="2" r="A1949">
        <v>43420</v>
      </c>
      <c t="str" r="B1949">
        <v/>
      </c>
    </row>
    <row r="1950">
      <c s="2" r="A1950">
        <v>43423</v>
      </c>
      <c t="str" r="B1950">
        <v/>
      </c>
    </row>
    <row r="1951">
      <c s="2" r="A1951">
        <v>43424</v>
      </c>
      <c t="str" r="B1951">
        <v/>
      </c>
    </row>
    <row r="1952">
      <c s="2" r="A1952">
        <v>43425</v>
      </c>
      <c t="str" r="B1952">
        <v/>
      </c>
    </row>
    <row r="1953">
      <c s="2" r="A1953">
        <v>43426</v>
      </c>
      <c t="str" r="B1953">
        <v/>
      </c>
    </row>
    <row r="1954">
      <c s="2" r="A1954">
        <v>43427</v>
      </c>
      <c t="str" r="B1954">
        <v/>
      </c>
    </row>
    <row r="1955">
      <c s="2" r="A1955">
        <v>43430</v>
      </c>
      <c t="str" r="B1955">
        <v/>
      </c>
    </row>
    <row r="1956">
      <c s="2" r="A1956">
        <v>43431</v>
      </c>
      <c t="str" r="B1956">
        <v/>
      </c>
    </row>
    <row r="1957">
      <c s="2" r="A1957">
        <v>43432</v>
      </c>
      <c t="str" r="B1957">
        <v/>
      </c>
    </row>
    <row r="1958">
      <c s="2" r="A1958">
        <v>43433</v>
      </c>
      <c t="str" r="B1958">
        <v/>
      </c>
    </row>
    <row r="1959">
      <c s="2" r="A1959">
        <v>43434</v>
      </c>
      <c t="str" r="B1959">
        <v/>
      </c>
    </row>
    <row r="1960">
      <c s="2" r="A1960">
        <v>43437</v>
      </c>
      <c t="str" r="B1960">
        <v/>
      </c>
    </row>
    <row r="1961">
      <c s="2" r="A1961">
        <v>43438</v>
      </c>
      <c t="str" r="B1961">
        <v/>
      </c>
    </row>
    <row r="1962">
      <c s="2" r="A1962">
        <v>43439</v>
      </c>
      <c t="str" r="B1962">
        <v/>
      </c>
    </row>
    <row r="1963">
      <c s="2" r="A1963">
        <v>43440</v>
      </c>
      <c t="str" r="B1963">
        <v/>
      </c>
    </row>
    <row r="1964">
      <c s="2" r="A1964">
        <v>43441</v>
      </c>
      <c t="str" r="B1964">
        <v/>
      </c>
    </row>
    <row r="1965">
      <c s="2" r="A1965">
        <v>43444</v>
      </c>
      <c t="str" r="B1965">
        <v/>
      </c>
    </row>
    <row r="1966">
      <c s="2" r="A1966">
        <v>43445</v>
      </c>
      <c t="str" r="B1966">
        <v/>
      </c>
    </row>
    <row r="1967">
      <c s="2" r="A1967">
        <v>43446</v>
      </c>
      <c t="str" r="B1967">
        <v/>
      </c>
    </row>
    <row r="1968">
      <c s="2" r="A1968">
        <v>43447</v>
      </c>
      <c t="str" r="B1968">
        <v/>
      </c>
    </row>
    <row r="1969">
      <c s="2" r="A1969">
        <v>43448</v>
      </c>
      <c t="str" r="B1969">
        <v/>
      </c>
    </row>
    <row r="1970">
      <c s="2" r="A1970">
        <v>43451</v>
      </c>
      <c t="str" r="B1970">
        <v/>
      </c>
    </row>
    <row r="1971">
      <c s="2" r="A1971">
        <v>43452</v>
      </c>
      <c t="str" r="B1971">
        <v/>
      </c>
    </row>
    <row r="1972">
      <c s="2" r="A1972">
        <v>43453</v>
      </c>
      <c t="str" r="B1972">
        <v/>
      </c>
    </row>
    <row r="1973">
      <c s="2" r="A1973">
        <v>43454</v>
      </c>
      <c t="str" r="B1973">
        <v/>
      </c>
    </row>
    <row r="1974">
      <c s="2" r="A1974">
        <v>43455</v>
      </c>
      <c t="str" r="B1974">
        <v/>
      </c>
    </row>
    <row r="1975">
      <c s="2" r="A1975">
        <v>43458</v>
      </c>
      <c t="str" r="B1975">
        <v/>
      </c>
    </row>
    <row r="1976">
      <c s="2" r="A1976">
        <v>43459</v>
      </c>
      <c t="str" r="B1976">
        <v/>
      </c>
    </row>
    <row r="1977">
      <c s="2" r="A1977">
        <v>43460</v>
      </c>
      <c t="str" r="B1977">
        <v/>
      </c>
    </row>
    <row r="1978">
      <c s="2" r="A1978">
        <v>43461</v>
      </c>
      <c t="str" r="B1978">
        <v/>
      </c>
    </row>
    <row r="1979">
      <c s="2" r="A1979">
        <v>43462</v>
      </c>
      <c t="str" r="B1979">
        <v/>
      </c>
    </row>
    <row r="1980">
      <c s="2" r="A1980">
        <v>43465</v>
      </c>
      <c t="str" r="B1980">
        <v/>
      </c>
    </row>
    <row r="1981">
      <c s="2" r="A1981">
        <v>43466</v>
      </c>
      <c t="str" r="B1981">
        <v/>
      </c>
    </row>
    <row r="1982">
      <c s="2" r="A1982">
        <v>43467</v>
      </c>
      <c t="str" r="B1982">
        <v/>
      </c>
    </row>
    <row r="1983">
      <c s="2" r="A1983">
        <v>43468</v>
      </c>
      <c t="str" r="B1983">
        <v/>
      </c>
    </row>
    <row r="1984">
      <c s="2" r="A1984">
        <v>43469</v>
      </c>
      <c t="str" r="B1984">
        <v/>
      </c>
    </row>
    <row r="1985">
      <c s="2" r="A1985">
        <v>43472</v>
      </c>
      <c t="str" r="B1985">
        <v/>
      </c>
    </row>
    <row r="1986">
      <c s="2" r="A1986">
        <v>43473</v>
      </c>
      <c t="str" r="B1986">
        <v/>
      </c>
    </row>
    <row r="1987">
      <c s="2" r="A1987">
        <v>43474</v>
      </c>
      <c t="str" r="B1987">
        <v/>
      </c>
    </row>
    <row r="1988">
      <c s="2" r="A1988">
        <v>43475</v>
      </c>
      <c t="str" r="B1988">
        <v/>
      </c>
    </row>
    <row r="1989">
      <c s="2" r="A1989">
        <v>43476</v>
      </c>
      <c t="str" r="B1989">
        <v/>
      </c>
    </row>
    <row r="1990">
      <c s="2" r="A1990">
        <v>43479</v>
      </c>
      <c t="str" r="B1990">
        <v/>
      </c>
    </row>
    <row r="1991">
      <c s="2" r="A1991">
        <v>43480</v>
      </c>
      <c t="str" r="B1991">
        <v/>
      </c>
    </row>
    <row r="1992">
      <c s="2" r="A1992">
        <v>43481</v>
      </c>
      <c t="str" r="B1992">
        <v/>
      </c>
    </row>
    <row r="1993">
      <c s="2" r="A1993">
        <v>43482</v>
      </c>
      <c t="str" r="B1993">
        <v/>
      </c>
    </row>
    <row r="1994">
      <c s="2" r="A1994">
        <v>43483</v>
      </c>
      <c t="str" r="B1994">
        <v/>
      </c>
    </row>
    <row r="1995">
      <c s="2" r="A1995">
        <v>43486</v>
      </c>
      <c t="str" r="B1995">
        <v/>
      </c>
    </row>
    <row r="1996">
      <c s="2" r="A1996">
        <v>43487</v>
      </c>
      <c t="str" r="B1996">
        <v/>
      </c>
    </row>
    <row r="1997">
      <c s="2" r="A1997">
        <v>43488</v>
      </c>
      <c t="str" r="B1997">
        <v/>
      </c>
    </row>
    <row r="1998">
      <c s="2" r="A1998">
        <v>43489</v>
      </c>
      <c t="str" r="B1998">
        <v/>
      </c>
    </row>
    <row r="1999">
      <c s="2" r="A1999">
        <v>43490</v>
      </c>
      <c t="str" r="B1999">
        <v/>
      </c>
    </row>
    <row r="2000">
      <c s="2" r="A2000">
        <v>43493</v>
      </c>
      <c t="str" r="B2000">
        <v/>
      </c>
    </row>
    <row r="2001">
      <c s="2" r="A2001">
        <v>43494</v>
      </c>
      <c t="str" r="B2001">
        <v/>
      </c>
    </row>
    <row r="2002">
      <c s="2" r="A2002">
        <v>43495</v>
      </c>
      <c t="str" r="B2002">
        <v/>
      </c>
    </row>
    <row r="2003">
      <c s="2" r="A2003">
        <v>43496</v>
      </c>
      <c t="str" r="B2003">
        <v/>
      </c>
    </row>
    <row r="2004">
      <c s="2" r="A2004">
        <v>43497</v>
      </c>
      <c t="str" r="B2004">
        <v/>
      </c>
    </row>
    <row r="2005">
      <c s="2" r="A2005">
        <v>43500</v>
      </c>
      <c t="str" r="B2005">
        <v/>
      </c>
    </row>
    <row r="2006">
      <c s="2" r="A2006">
        <v>43501</v>
      </c>
      <c t="str" r="B2006">
        <v/>
      </c>
    </row>
    <row r="2007">
      <c s="2" r="A2007">
        <v>43502</v>
      </c>
      <c t="str" r="B2007">
        <v/>
      </c>
    </row>
    <row r="2008">
      <c s="2" r="A2008">
        <v>43503</v>
      </c>
      <c t="str" r="B2008">
        <v/>
      </c>
    </row>
    <row r="2009">
      <c s="2" r="A2009">
        <v>43504</v>
      </c>
      <c t="str" r="B2009">
        <v/>
      </c>
    </row>
    <row r="2010">
      <c s="2" r="A2010">
        <v>43507</v>
      </c>
      <c t="str" r="B2010">
        <v/>
      </c>
    </row>
    <row r="2011">
      <c s="2" r="A2011">
        <v>43508</v>
      </c>
      <c t="str" r="B2011">
        <v/>
      </c>
    </row>
    <row r="2012">
      <c s="2" r="A2012">
        <v>43509</v>
      </c>
      <c t="str" r="B2012">
        <v/>
      </c>
    </row>
    <row r="2013">
      <c s="2" r="A2013">
        <v>43510</v>
      </c>
      <c t="str" r="B2013">
        <v/>
      </c>
    </row>
    <row r="2014">
      <c s="2" r="A2014">
        <v>43511</v>
      </c>
      <c t="str" r="B2014">
        <v/>
      </c>
    </row>
    <row r="2015">
      <c s="2" r="A2015">
        <v>43514</v>
      </c>
      <c t="str" r="B2015">
        <v/>
      </c>
    </row>
    <row r="2016">
      <c s="2" r="A2016">
        <v>43515</v>
      </c>
      <c t="str" r="B2016">
        <v/>
      </c>
    </row>
    <row r="2017">
      <c s="2" r="A2017">
        <v>43516</v>
      </c>
      <c t="str" r="B2017">
        <v/>
      </c>
    </row>
    <row r="2018">
      <c s="2" r="A2018">
        <v>43517</v>
      </c>
      <c t="str" r="B2018">
        <v/>
      </c>
    </row>
    <row r="2019">
      <c s="2" r="A2019">
        <v>43518</v>
      </c>
      <c t="str" r="B2019">
        <v/>
      </c>
    </row>
    <row r="2020">
      <c s="2" r="A2020">
        <v>43521</v>
      </c>
      <c t="str" r="B2020">
        <v/>
      </c>
    </row>
    <row r="2021">
      <c s="2" r="A2021">
        <v>43522</v>
      </c>
      <c t="str" r="B2021">
        <v/>
      </c>
    </row>
    <row r="2022">
      <c s="2" r="A2022">
        <v>43523</v>
      </c>
      <c t="str" r="B2022">
        <v/>
      </c>
    </row>
    <row r="2023">
      <c s="2" r="A2023">
        <v>43524</v>
      </c>
      <c t="str" r="B2023">
        <v/>
      </c>
    </row>
    <row r="2024">
      <c s="2" r="A2024">
        <v>43525</v>
      </c>
      <c t="str" r="B2024">
        <v/>
      </c>
    </row>
    <row r="2025">
      <c s="2" r="A2025">
        <v>43528</v>
      </c>
      <c t="str" r="B2025">
        <v/>
      </c>
    </row>
    <row r="2026">
      <c s="2" r="A2026">
        <v>43529</v>
      </c>
      <c t="str" r="B2026">
        <v/>
      </c>
    </row>
    <row r="2027">
      <c s="2" r="A2027">
        <v>43530</v>
      </c>
      <c t="str" r="B2027">
        <v/>
      </c>
    </row>
    <row r="2028">
      <c s="2" r="A2028">
        <v>43531</v>
      </c>
      <c t="str" r="B2028">
        <v/>
      </c>
    </row>
    <row r="2029">
      <c s="2" r="A2029">
        <v>43532</v>
      </c>
      <c t="str" r="B2029">
        <v/>
      </c>
    </row>
    <row r="2030">
      <c s="2" r="A2030">
        <v>43535</v>
      </c>
      <c t="str" r="B2030">
        <v/>
      </c>
    </row>
    <row r="2031">
      <c s="2" r="A2031">
        <v>43536</v>
      </c>
      <c t="str" r="B2031">
        <v/>
      </c>
    </row>
    <row r="2032">
      <c s="2" r="A2032">
        <v>43537</v>
      </c>
      <c t="str" r="B2032">
        <v/>
      </c>
    </row>
    <row r="2033">
      <c s="2" r="A2033">
        <v>43538</v>
      </c>
      <c t="str" r="B2033">
        <v/>
      </c>
    </row>
    <row r="2034">
      <c s="2" r="A2034">
        <v>43539</v>
      </c>
      <c t="str" r="B2034">
        <v/>
      </c>
    </row>
    <row r="2035">
      <c s="2" r="A2035">
        <v>43542</v>
      </c>
      <c t="str" r="B2035">
        <v/>
      </c>
    </row>
    <row r="2036">
      <c s="2" r="A2036">
        <v>43543</v>
      </c>
      <c t="str" r="B2036">
        <v/>
      </c>
    </row>
    <row r="2037">
      <c s="2" r="A2037">
        <v>43544</v>
      </c>
      <c t="str" r="B2037">
        <v/>
      </c>
    </row>
    <row r="2038">
      <c s="2" r="A2038">
        <v>43545</v>
      </c>
      <c t="str" r="B2038">
        <v/>
      </c>
    </row>
    <row r="2039">
      <c s="2" r="A2039">
        <v>43546</v>
      </c>
      <c t="str" r="B2039">
        <v/>
      </c>
    </row>
    <row r="2040">
      <c s="2" r="A2040">
        <v>43549</v>
      </c>
      <c t="str" r="B2040">
        <v/>
      </c>
    </row>
    <row r="2041">
      <c s="2" r="A2041">
        <v>43550</v>
      </c>
      <c t="str" r="B2041">
        <v/>
      </c>
    </row>
    <row r="2042">
      <c s="2" r="A2042">
        <v>43551</v>
      </c>
      <c t="str" r="B2042">
        <v/>
      </c>
    </row>
    <row r="2043">
      <c s="2" r="A2043">
        <v>43552</v>
      </c>
      <c t="str" r="B2043">
        <v/>
      </c>
    </row>
    <row r="2044">
      <c s="2" r="A2044">
        <v>43553</v>
      </c>
      <c t="str" r="B2044">
        <v/>
      </c>
    </row>
    <row r="2045">
      <c s="2" r="A2045">
        <v>43556</v>
      </c>
      <c t="str" r="B2045">
        <v/>
      </c>
    </row>
    <row r="2046">
      <c s="2" r="A2046">
        <v>43557</v>
      </c>
      <c t="str" r="B2046">
        <v/>
      </c>
    </row>
    <row r="2047">
      <c s="2" r="A2047">
        <v>43558</v>
      </c>
      <c t="str" r="B2047">
        <v/>
      </c>
    </row>
    <row r="2048">
      <c s="2" r="A2048">
        <v>43559</v>
      </c>
      <c t="str" r="B2048">
        <v/>
      </c>
    </row>
    <row r="2049">
      <c s="2" r="A2049">
        <v>43560</v>
      </c>
      <c t="str" r="B2049">
        <v/>
      </c>
    </row>
    <row r="2050">
      <c s="2" r="A2050">
        <v>43563</v>
      </c>
      <c t="str" r="B2050">
        <v/>
      </c>
    </row>
    <row r="2051">
      <c s="2" r="A2051">
        <v>43564</v>
      </c>
      <c t="str" r="B2051">
        <v/>
      </c>
    </row>
    <row r="2052">
      <c s="2" r="A2052">
        <v>43565</v>
      </c>
      <c t="str" r="B2052">
        <v/>
      </c>
    </row>
    <row r="2053">
      <c s="2" r="A2053">
        <v>43566</v>
      </c>
      <c t="str" r="B2053">
        <v/>
      </c>
    </row>
    <row r="2054">
      <c s="2" r="A2054">
        <v>43567</v>
      </c>
      <c t="str" r="B2054">
        <v/>
      </c>
    </row>
    <row r="2055">
      <c s="2" r="A2055">
        <v>43570</v>
      </c>
      <c t="str" r="B2055">
        <v/>
      </c>
    </row>
    <row r="2056">
      <c s="2" r="A2056">
        <v>43571</v>
      </c>
      <c t="str" r="B2056">
        <v/>
      </c>
    </row>
    <row r="2057">
      <c s="2" r="A2057">
        <v>43572</v>
      </c>
      <c t="str" r="B2057">
        <v/>
      </c>
    </row>
    <row r="2058">
      <c s="2" r="A2058">
        <v>43573</v>
      </c>
      <c t="str" r="B2058">
        <v/>
      </c>
    </row>
    <row r="2059">
      <c s="2" r="A2059">
        <v>43574</v>
      </c>
      <c t="str" r="B2059">
        <v/>
      </c>
    </row>
    <row r="2060">
      <c s="2" r="A2060">
        <v>43577</v>
      </c>
      <c t="str" r="B2060">
        <v/>
      </c>
    </row>
    <row r="2061">
      <c s="2" r="A2061">
        <v>43578</v>
      </c>
      <c t="str" r="B2061">
        <v/>
      </c>
    </row>
    <row r="2062">
      <c s="2" r="A2062">
        <v>43579</v>
      </c>
      <c t="str" r="B2062">
        <v/>
      </c>
    </row>
    <row r="2063">
      <c s="2" r="A2063">
        <v>43580</v>
      </c>
      <c t="str" r="B2063">
        <v/>
      </c>
    </row>
    <row r="2064">
      <c s="2" r="A2064">
        <v>43581</v>
      </c>
      <c t="str" r="B2064">
        <v/>
      </c>
    </row>
    <row r="2065">
      <c s="2" r="A2065">
        <v>43584</v>
      </c>
      <c t="str" r="B2065">
        <v/>
      </c>
    </row>
    <row r="2066">
      <c s="2" r="A2066">
        <v>43585</v>
      </c>
      <c t="str" r="B2066">
        <v/>
      </c>
    </row>
    <row r="2067">
      <c s="2" r="A2067">
        <v>43586</v>
      </c>
      <c t="str" r="B2067">
        <v/>
      </c>
    </row>
    <row r="2068">
      <c s="2" r="A2068">
        <v>43587</v>
      </c>
      <c t="str" r="B2068">
        <v/>
      </c>
    </row>
    <row r="2069">
      <c s="2" r="A2069">
        <v>43588</v>
      </c>
      <c t="str" r="B2069">
        <v/>
      </c>
    </row>
    <row r="2070">
      <c s="2" r="A2070">
        <v>43591</v>
      </c>
      <c t="str" r="B2070">
        <v/>
      </c>
    </row>
    <row r="2071">
      <c s="2" r="A2071">
        <v>43592</v>
      </c>
      <c t="str" r="B2071">
        <v/>
      </c>
    </row>
    <row r="2072">
      <c s="2" r="A2072">
        <v>43593</v>
      </c>
      <c t="str" r="B2072">
        <v/>
      </c>
    </row>
    <row r="2073">
      <c s="2" r="A2073">
        <v>43594</v>
      </c>
      <c t="str" r="B2073">
        <v/>
      </c>
    </row>
    <row r="2074">
      <c s="2" r="A2074">
        <v>43595</v>
      </c>
      <c t="str" r="B2074">
        <v/>
      </c>
    </row>
    <row r="2075">
      <c s="2" r="A2075">
        <v>43598</v>
      </c>
      <c t="str" r="B2075">
        <v/>
      </c>
    </row>
    <row r="2076">
      <c s="2" r="A2076">
        <v>43599</v>
      </c>
      <c t="str" r="B2076">
        <v/>
      </c>
    </row>
    <row r="2077">
      <c s="2" r="A2077">
        <v>43600</v>
      </c>
      <c t="str" r="B2077">
        <v/>
      </c>
    </row>
    <row r="2078">
      <c s="2" r="A2078">
        <v>43601</v>
      </c>
      <c t="str" r="B2078">
        <v/>
      </c>
    </row>
    <row r="2079">
      <c s="2" r="A2079">
        <v>43602</v>
      </c>
      <c t="str" r="B2079">
        <v/>
      </c>
    </row>
    <row r="2080">
      <c s="2" r="A2080">
        <v>43605</v>
      </c>
      <c t="str" r="B2080">
        <v/>
      </c>
    </row>
    <row r="2081">
      <c s="2" r="A2081">
        <v>43606</v>
      </c>
      <c t="str" r="B2081">
        <v/>
      </c>
    </row>
    <row r="2082">
      <c s="2" r="A2082">
        <v>43607</v>
      </c>
      <c t="str" r="B2082">
        <v/>
      </c>
    </row>
    <row r="2083">
      <c s="2" r="A2083">
        <v>43608</v>
      </c>
      <c t="str" r="B2083">
        <v/>
      </c>
    </row>
    <row r="2084">
      <c s="2" r="A2084">
        <v>43609</v>
      </c>
      <c t="str" r="B2084">
        <v/>
      </c>
    </row>
    <row r="2085">
      <c s="2" r="A2085">
        <v>43612</v>
      </c>
      <c t="str" r="B2085">
        <v/>
      </c>
    </row>
    <row r="2086">
      <c s="2" r="A2086">
        <v>43613</v>
      </c>
      <c t="str" r="B2086">
        <v/>
      </c>
    </row>
    <row r="2087">
      <c s="2" r="A2087">
        <v>43614</v>
      </c>
      <c t="str" r="B2087">
        <v/>
      </c>
    </row>
    <row r="2088">
      <c s="2" r="A2088">
        <v>43615</v>
      </c>
      <c t="str" r="B2088">
        <v/>
      </c>
    </row>
    <row r="2089">
      <c s="2" r="A2089">
        <v>43616</v>
      </c>
      <c t="str" r="B2089">
        <v/>
      </c>
    </row>
    <row r="2090">
      <c s="2" r="A2090">
        <v>43619</v>
      </c>
      <c t="str" r="B2090">
        <v/>
      </c>
    </row>
    <row r="2091">
      <c s="2" r="A2091">
        <v>43620</v>
      </c>
      <c t="str" r="B2091">
        <v/>
      </c>
    </row>
    <row r="2092">
      <c s="2" r="A2092">
        <v>43621</v>
      </c>
      <c t="str" r="B2092">
        <v/>
      </c>
    </row>
    <row r="2093">
      <c s="2" r="A2093">
        <v>43622</v>
      </c>
      <c t="str" r="B2093">
        <v/>
      </c>
    </row>
    <row r="2094">
      <c s="2" r="A2094">
        <v>43623</v>
      </c>
      <c t="str" r="B2094">
        <v/>
      </c>
    </row>
    <row r="2095">
      <c s="2" r="A2095">
        <v>43626</v>
      </c>
      <c t="str" r="B2095">
        <v/>
      </c>
    </row>
    <row r="2096">
      <c s="2" r="A2096">
        <v>43627</v>
      </c>
      <c t="str" r="B2096">
        <v/>
      </c>
    </row>
    <row r="2097">
      <c s="2" r="A2097">
        <v>43628</v>
      </c>
      <c t="str" r="B2097">
        <v/>
      </c>
    </row>
    <row r="2098">
      <c s="2" r="A2098">
        <v>43629</v>
      </c>
      <c t="str" r="B2098">
        <v/>
      </c>
    </row>
    <row r="2099">
      <c s="2" r="A2099">
        <v>43630</v>
      </c>
      <c t="str" r="B2099">
        <v/>
      </c>
    </row>
    <row r="2100">
      <c s="2" r="A2100">
        <v>43633</v>
      </c>
      <c t="str" r="B2100">
        <v/>
      </c>
    </row>
    <row r="2101">
      <c s="2" r="A2101">
        <v>43634</v>
      </c>
      <c t="str" r="B2101">
        <v/>
      </c>
    </row>
    <row r="2102">
      <c s="2" r="A2102">
        <v>43635</v>
      </c>
      <c t="str" r="B2102">
        <v/>
      </c>
    </row>
    <row r="2103">
      <c s="2" r="A2103">
        <v>43636</v>
      </c>
      <c t="str" r="B2103">
        <v/>
      </c>
    </row>
    <row r="2104">
      <c s="2" r="A2104">
        <v>43637</v>
      </c>
      <c t="str" r="B2104">
        <v/>
      </c>
    </row>
    <row r="2105">
      <c s="2" r="A2105">
        <v>43640</v>
      </c>
      <c t="str" r="B2105">
        <v/>
      </c>
    </row>
    <row r="2106">
      <c s="2" r="A2106">
        <v>43641</v>
      </c>
      <c t="str" r="B2106">
        <v/>
      </c>
    </row>
    <row r="2107">
      <c s="2" r="A2107">
        <v>43642</v>
      </c>
      <c t="str" r="B2107">
        <v/>
      </c>
    </row>
    <row r="2108">
      <c s="2" r="A2108">
        <v>43643</v>
      </c>
      <c t="str" r="B2108">
        <v/>
      </c>
    </row>
    <row r="2109">
      <c s="2" r="A2109">
        <v>43644</v>
      </c>
      <c t="str" r="B2109">
        <v/>
      </c>
    </row>
    <row r="2110">
      <c s="2" r="A2110">
        <v>43647</v>
      </c>
      <c t="str" r="B2110">
        <v/>
      </c>
    </row>
    <row r="2111">
      <c s="2" r="A2111">
        <v>43648</v>
      </c>
      <c t="str" r="B2111">
        <v/>
      </c>
    </row>
    <row r="2112">
      <c s="2" r="A2112">
        <v>43649</v>
      </c>
      <c t="str" r="B2112">
        <v/>
      </c>
    </row>
    <row r="2113">
      <c s="2" r="A2113">
        <v>43650</v>
      </c>
      <c t="str" r="B2113">
        <v/>
      </c>
    </row>
    <row r="2114">
      <c s="2" r="A2114">
        <v>43651</v>
      </c>
      <c t="str" r="B2114">
        <v/>
      </c>
    </row>
    <row r="2115">
      <c s="2" r="A2115">
        <v>43654</v>
      </c>
      <c t="str" r="B2115">
        <v/>
      </c>
    </row>
    <row r="2116">
      <c s="2" r="A2116">
        <v>43655</v>
      </c>
      <c t="str" r="B2116">
        <v/>
      </c>
    </row>
    <row r="2117">
      <c s="2" r="A2117">
        <v>43656</v>
      </c>
      <c t="str" r="B2117">
        <v/>
      </c>
    </row>
    <row r="2118">
      <c s="2" r="A2118">
        <v>43657</v>
      </c>
      <c t="str" r="B2118">
        <v/>
      </c>
    </row>
    <row r="2119">
      <c s="2" r="A2119">
        <v>43658</v>
      </c>
      <c t="str" r="B2119">
        <v/>
      </c>
    </row>
    <row r="2120">
      <c s="2" r="A2120">
        <v>43661</v>
      </c>
      <c t="str" r="B2120">
        <v/>
      </c>
    </row>
    <row r="2121">
      <c s="2" r="A2121">
        <v>43662</v>
      </c>
      <c t="str" r="B2121">
        <v/>
      </c>
    </row>
    <row r="2122">
      <c s="2" r="A2122">
        <v>43663</v>
      </c>
      <c t="str" r="B2122">
        <v/>
      </c>
    </row>
    <row r="2123">
      <c s="2" r="A2123">
        <v>43664</v>
      </c>
      <c t="str" r="B2123">
        <v/>
      </c>
    </row>
    <row r="2124">
      <c s="2" r="A2124">
        <v>43665</v>
      </c>
      <c t="str" r="B2124">
        <v/>
      </c>
    </row>
    <row r="2125">
      <c s="2" r="A2125">
        <v>43668</v>
      </c>
      <c t="str" r="B2125">
        <v/>
      </c>
    </row>
    <row r="2126">
      <c s="2" r="A2126">
        <v>43669</v>
      </c>
      <c t="str" r="B2126">
        <v/>
      </c>
    </row>
    <row r="2127">
      <c s="2" r="A2127">
        <v>43670</v>
      </c>
      <c t="str" r="B2127">
        <v/>
      </c>
    </row>
    <row r="2128">
      <c s="2" r="A2128">
        <v>43671</v>
      </c>
      <c t="str" r="B2128">
        <v/>
      </c>
    </row>
    <row r="2129">
      <c s="2" r="A2129">
        <v>43672</v>
      </c>
      <c t="str" r="B2129">
        <v/>
      </c>
    </row>
    <row r="2130">
      <c s="2" r="A2130">
        <v>43675</v>
      </c>
      <c t="str" r="B2130">
        <v/>
      </c>
    </row>
    <row r="2131">
      <c s="2" r="A2131">
        <v>43676</v>
      </c>
      <c t="str" r="B2131">
        <v/>
      </c>
    </row>
    <row r="2132">
      <c s="2" r="A2132">
        <v>43677</v>
      </c>
      <c t="str" r="B2132">
        <v/>
      </c>
    </row>
    <row r="2133">
      <c s="2" r="A2133">
        <v>43678</v>
      </c>
      <c t="str" r="B2133">
        <v/>
      </c>
    </row>
    <row r="2134">
      <c s="2" r="A2134">
        <v>43679</v>
      </c>
      <c t="str" r="B2134">
        <v/>
      </c>
    </row>
    <row r="2135">
      <c s="2" r="A2135">
        <v>43682</v>
      </c>
      <c t="str" r="B2135">
        <v/>
      </c>
    </row>
    <row r="2136">
      <c s="2" r="A2136">
        <v>43683</v>
      </c>
      <c t="str" r="B2136">
        <v/>
      </c>
    </row>
    <row r="2137">
      <c s="2" r="A2137">
        <v>43684</v>
      </c>
      <c t="str" r="B2137">
        <v/>
      </c>
    </row>
    <row r="2138">
      <c s="2" r="A2138">
        <v>43685</v>
      </c>
      <c t="str" r="B2138">
        <v/>
      </c>
    </row>
    <row r="2139">
      <c s="2" r="A2139">
        <v>43686</v>
      </c>
      <c t="str" r="B2139">
        <v/>
      </c>
    </row>
    <row r="2140">
      <c s="2" r="A2140">
        <v>43689</v>
      </c>
      <c t="str" r="B2140">
        <v/>
      </c>
    </row>
    <row r="2141">
      <c s="2" r="A2141">
        <v>43690</v>
      </c>
      <c t="str" r="B2141">
        <v/>
      </c>
    </row>
    <row r="2142">
      <c s="2" r="A2142">
        <v>43691</v>
      </c>
      <c t="str" r="B2142">
        <v/>
      </c>
    </row>
    <row r="2143">
      <c s="2" r="A2143">
        <v>43692</v>
      </c>
      <c t="str" r="B2143">
        <v/>
      </c>
    </row>
    <row r="2144">
      <c s="2" r="A2144">
        <v>43693</v>
      </c>
      <c t="str" r="B2144">
        <v/>
      </c>
    </row>
    <row r="2145">
      <c s="2" r="A2145">
        <v>43696</v>
      </c>
      <c t="str" r="B2145">
        <v/>
      </c>
    </row>
    <row r="2146">
      <c s="2" r="A2146">
        <v>43697</v>
      </c>
      <c t="str" r="B2146">
        <v/>
      </c>
    </row>
    <row r="2147">
      <c s="2" r="A2147">
        <v>43698</v>
      </c>
      <c t="str" r="B2147">
        <v/>
      </c>
    </row>
    <row r="2148">
      <c s="2" r="A2148">
        <v>43699</v>
      </c>
      <c t="str" r="B2148">
        <v/>
      </c>
    </row>
    <row r="2149">
      <c s="2" r="A2149">
        <v>43700</v>
      </c>
      <c t="str" r="B2149">
        <v/>
      </c>
    </row>
    <row r="2150">
      <c s="2" r="A2150">
        <v>43703</v>
      </c>
      <c t="str" r="B2150">
        <v/>
      </c>
    </row>
    <row r="2151">
      <c s="2" r="A2151">
        <v>43704</v>
      </c>
      <c t="str" r="B2151">
        <v/>
      </c>
    </row>
    <row r="2152">
      <c s="2" r="A2152">
        <v>43705</v>
      </c>
      <c t="str" r="B2152">
        <v/>
      </c>
    </row>
    <row r="2153">
      <c s="2" r="A2153">
        <v>43706</v>
      </c>
      <c t="str" r="B2153">
        <v/>
      </c>
    </row>
    <row r="2154">
      <c s="2" r="A2154">
        <v>43707</v>
      </c>
      <c t="str" r="B2154">
        <v/>
      </c>
    </row>
    <row r="2155">
      <c s="2" r="A2155">
        <v>43710</v>
      </c>
      <c t="str" r="B2155">
        <v/>
      </c>
    </row>
    <row r="2156">
      <c s="2" r="A2156">
        <v>43711</v>
      </c>
      <c t="str" r="B2156">
        <v/>
      </c>
    </row>
    <row r="2157">
      <c s="2" r="A2157">
        <v>43712</v>
      </c>
      <c t="str" r="B2157">
        <v/>
      </c>
    </row>
    <row r="2158">
      <c s="2" r="A2158">
        <v>43713</v>
      </c>
      <c t="str" r="B2158">
        <v/>
      </c>
    </row>
    <row r="2159">
      <c s="2" r="A2159">
        <v>43714</v>
      </c>
      <c t="str" r="B2159">
        <v/>
      </c>
    </row>
    <row r="2160">
      <c s="2" r="A2160">
        <v>43717</v>
      </c>
      <c t="str" r="B2160">
        <v/>
      </c>
    </row>
    <row r="2161">
      <c s="2" r="A2161">
        <v>43718</v>
      </c>
      <c t="str" r="B2161">
        <v/>
      </c>
    </row>
    <row r="2162">
      <c s="2" r="A2162">
        <v>43719</v>
      </c>
      <c t="str" r="B2162">
        <v/>
      </c>
    </row>
    <row r="2163">
      <c s="2" r="A2163">
        <v>43720</v>
      </c>
      <c t="str" r="B2163">
        <v/>
      </c>
    </row>
    <row r="2164">
      <c s="2" r="A2164">
        <v>43721</v>
      </c>
      <c t="str" r="B2164">
        <v/>
      </c>
    </row>
    <row r="2165">
      <c s="2" r="A2165">
        <v>43724</v>
      </c>
      <c t="str" r="B2165">
        <v/>
      </c>
    </row>
    <row r="2166">
      <c s="2" r="A2166">
        <v>43725</v>
      </c>
      <c t="str" r="B2166">
        <v/>
      </c>
    </row>
    <row r="2167">
      <c s="2" r="A2167">
        <v>43726</v>
      </c>
      <c t="str" r="B2167">
        <v/>
      </c>
    </row>
    <row r="2168">
      <c s="2" r="A2168">
        <v>43727</v>
      </c>
      <c t="str" r="B2168">
        <v/>
      </c>
    </row>
    <row r="2169">
      <c s="2" r="A2169">
        <v>43728</v>
      </c>
      <c t="str" r="B2169">
        <v/>
      </c>
    </row>
    <row r="2170">
      <c s="2" r="A2170">
        <v>43731</v>
      </c>
      <c t="str" r="B2170">
        <v/>
      </c>
    </row>
    <row r="2171">
      <c s="2" r="A2171">
        <v>43732</v>
      </c>
      <c t="str" r="B2171">
        <v/>
      </c>
    </row>
    <row r="2172">
      <c s="2" r="A2172">
        <v>43733</v>
      </c>
      <c t="str" r="B2172">
        <v/>
      </c>
    </row>
    <row r="2173">
      <c s="2" r="A2173">
        <v>43734</v>
      </c>
      <c t="str" r="B2173">
        <v/>
      </c>
    </row>
    <row r="2174">
      <c s="2" r="A2174">
        <v>43735</v>
      </c>
      <c t="str" r="B2174">
        <v/>
      </c>
    </row>
    <row r="2175">
      <c s="2" r="A2175">
        <v>43738</v>
      </c>
      <c t="str" r="B2175">
        <v/>
      </c>
    </row>
    <row r="2176">
      <c s="2" r="A2176">
        <v>43739</v>
      </c>
      <c t="str" r="B2176">
        <v/>
      </c>
    </row>
    <row r="2177">
      <c s="2" r="A2177">
        <v>43740</v>
      </c>
      <c t="str" r="B2177">
        <v/>
      </c>
    </row>
    <row r="2178">
      <c s="2" r="A2178">
        <v>43741</v>
      </c>
      <c t="str" r="B2178">
        <v/>
      </c>
    </row>
    <row r="2179">
      <c s="2" r="A2179">
        <v>43742</v>
      </c>
      <c t="str" r="B2179">
        <v/>
      </c>
    </row>
    <row r="2180">
      <c s="2" r="A2180">
        <v>43745</v>
      </c>
      <c t="str" r="B2180">
        <v/>
      </c>
    </row>
    <row r="2181">
      <c s="2" r="A2181">
        <v>43746</v>
      </c>
      <c t="str" r="B2181">
        <v/>
      </c>
    </row>
    <row r="2182">
      <c s="2" r="A2182">
        <v>43747</v>
      </c>
      <c t="str" r="B2182">
        <v/>
      </c>
    </row>
    <row r="2183">
      <c s="2" r="A2183">
        <v>43748</v>
      </c>
      <c t="str" r="B2183">
        <v/>
      </c>
    </row>
    <row r="2184">
      <c s="2" r="A2184">
        <v>43749</v>
      </c>
      <c t="str" r="B2184">
        <v/>
      </c>
    </row>
    <row r="2185">
      <c s="2" r="A2185">
        <v>43752</v>
      </c>
      <c t="str" r="B2185">
        <v/>
      </c>
    </row>
    <row r="2186">
      <c s="2" r="A2186">
        <v>43753</v>
      </c>
      <c t="str" r="B2186">
        <v/>
      </c>
    </row>
    <row r="2187">
      <c s="2" r="A2187">
        <v>43754</v>
      </c>
      <c t="str" r="B2187">
        <v/>
      </c>
    </row>
    <row r="2188">
      <c s="2" r="A2188">
        <v>43755</v>
      </c>
      <c t="str" r="B2188">
        <v/>
      </c>
    </row>
    <row r="2189">
      <c s="2" r="A2189">
        <v>43756</v>
      </c>
      <c t="str" r="B2189">
        <v/>
      </c>
    </row>
    <row r="2190">
      <c s="2" r="A2190">
        <v>43759</v>
      </c>
      <c t="str" r="B2190">
        <v/>
      </c>
    </row>
    <row r="2191">
      <c s="2" r="A2191">
        <v>43760</v>
      </c>
      <c t="str" r="B2191">
        <v/>
      </c>
    </row>
    <row r="2192">
      <c s="2" r="A2192">
        <v>43761</v>
      </c>
      <c t="str" r="B2192">
        <v/>
      </c>
    </row>
    <row r="2193">
      <c s="2" r="A2193">
        <v>43762</v>
      </c>
      <c t="str" r="B2193">
        <v/>
      </c>
    </row>
    <row r="2194">
      <c s="2" r="A2194">
        <v>43763</v>
      </c>
      <c t="str" r="B2194">
        <v/>
      </c>
    </row>
    <row r="2195">
      <c s="2" r="A2195">
        <v>43766</v>
      </c>
      <c t="str" r="B2195">
        <v/>
      </c>
    </row>
    <row r="2196">
      <c s="2" r="A2196">
        <v>43767</v>
      </c>
      <c t="str" r="B2196">
        <v/>
      </c>
    </row>
    <row r="2197">
      <c s="2" r="A2197">
        <v>43768</v>
      </c>
      <c t="str" r="B2197">
        <v/>
      </c>
    </row>
    <row r="2198">
      <c s="2" r="A2198">
        <v>43769</v>
      </c>
      <c t="str" r="B2198">
        <v/>
      </c>
    </row>
    <row r="2199">
      <c s="2" r="A2199">
        <v>43770</v>
      </c>
      <c t="str" r="B2199">
        <v/>
      </c>
    </row>
    <row r="2200">
      <c s="2" r="A2200">
        <v>43773</v>
      </c>
      <c t="str" r="B2200">
        <v/>
      </c>
    </row>
    <row r="2201">
      <c s="2" r="A2201">
        <v>43774</v>
      </c>
      <c t="str" r="B2201">
        <v/>
      </c>
    </row>
    <row r="2202">
      <c s="2" r="A2202">
        <v>43775</v>
      </c>
      <c t="str" r="B2202">
        <v/>
      </c>
    </row>
    <row r="2203">
      <c s="2" r="A2203">
        <v>43776</v>
      </c>
      <c t="str" r="B2203">
        <v/>
      </c>
    </row>
    <row r="2204">
      <c s="2" r="A2204">
        <v>43777</v>
      </c>
      <c t="str" r="B2204">
        <v/>
      </c>
    </row>
    <row r="2205">
      <c s="2" r="A2205">
        <v>43780</v>
      </c>
      <c t="str" r="B2205">
        <v/>
      </c>
    </row>
    <row r="2206">
      <c s="2" r="A2206">
        <v>43781</v>
      </c>
      <c t="str" r="B2206">
        <v/>
      </c>
    </row>
    <row r="2207">
      <c s="2" r="A2207">
        <v>43782</v>
      </c>
      <c t="str" r="B2207">
        <v/>
      </c>
    </row>
    <row r="2208">
      <c s="2" r="A2208">
        <v>43783</v>
      </c>
      <c t="str" r="B2208">
        <v/>
      </c>
    </row>
    <row r="2209">
      <c s="2" r="A2209">
        <v>43784</v>
      </c>
      <c t="str" r="B2209">
        <v/>
      </c>
    </row>
    <row r="2210">
      <c s="2" r="A2210">
        <v>43787</v>
      </c>
      <c t="str" r="B2210">
        <v/>
      </c>
    </row>
    <row r="2211">
      <c s="2" r="A2211">
        <v>43788</v>
      </c>
      <c t="str" r="B2211">
        <v/>
      </c>
    </row>
    <row r="2212">
      <c s="2" r="A2212">
        <v>43789</v>
      </c>
      <c t="str" r="B2212">
        <v/>
      </c>
    </row>
    <row r="2213">
      <c s="2" r="A2213">
        <v>43790</v>
      </c>
      <c t="str" r="B2213">
        <v/>
      </c>
    </row>
    <row r="2214">
      <c s="2" r="A2214">
        <v>43791</v>
      </c>
      <c t="str" r="B2214">
        <v/>
      </c>
    </row>
    <row r="2215">
      <c s="2" r="A2215">
        <v>43794</v>
      </c>
      <c t="str" r="B2215">
        <v/>
      </c>
    </row>
    <row r="2216">
      <c s="2" r="A2216">
        <v>43795</v>
      </c>
      <c t="str" r="B2216">
        <v/>
      </c>
    </row>
    <row r="2217">
      <c s="2" r="A2217">
        <v>43796</v>
      </c>
      <c t="str" r="B2217">
        <v/>
      </c>
    </row>
    <row r="2218">
      <c s="2" r="A2218">
        <v>43797</v>
      </c>
      <c t="str" r="B2218">
        <v/>
      </c>
    </row>
    <row r="2219">
      <c s="2" r="A2219">
        <v>43798</v>
      </c>
      <c t="str" r="B2219">
        <v/>
      </c>
    </row>
    <row r="2220">
      <c s="2" r="A2220">
        <v>43801</v>
      </c>
      <c t="str" r="B2220">
        <v/>
      </c>
    </row>
    <row r="2221">
      <c s="2" r="A2221">
        <v>43802</v>
      </c>
      <c t="str" r="B2221">
        <v/>
      </c>
    </row>
    <row r="2222">
      <c s="2" r="A2222">
        <v>43803</v>
      </c>
      <c t="str" r="B2222">
        <v/>
      </c>
    </row>
    <row r="2223">
      <c s="2" r="A2223">
        <v>43804</v>
      </c>
      <c t="str" r="B2223">
        <v/>
      </c>
    </row>
    <row r="2224">
      <c s="2" r="A2224">
        <v>43805</v>
      </c>
      <c t="str" r="B2224">
        <v/>
      </c>
    </row>
    <row r="2225">
      <c s="2" r="A2225">
        <v>43808</v>
      </c>
      <c t="str" r="B2225">
        <v/>
      </c>
    </row>
    <row r="2226">
      <c s="2" r="A2226">
        <v>43809</v>
      </c>
      <c t="str" r="B2226">
        <v/>
      </c>
    </row>
    <row r="2227">
      <c s="2" r="A2227">
        <v>43810</v>
      </c>
      <c t="str" r="B2227">
        <v/>
      </c>
    </row>
    <row r="2228">
      <c s="2" r="A2228">
        <v>43811</v>
      </c>
      <c t="str" r="B2228">
        <v/>
      </c>
    </row>
    <row r="2229">
      <c s="2" r="A2229">
        <v>43812</v>
      </c>
      <c t="str" r="B2229">
        <v/>
      </c>
    </row>
    <row r="2230">
      <c s="2" r="A2230">
        <v>43815</v>
      </c>
      <c t="str" r="B2230">
        <v/>
      </c>
    </row>
    <row r="2231">
      <c s="2" r="A2231">
        <v>43816</v>
      </c>
      <c t="str" r="B2231">
        <v/>
      </c>
    </row>
    <row r="2232">
      <c s="2" r="A2232">
        <v>43817</v>
      </c>
      <c t="str" r="B2232">
        <v/>
      </c>
    </row>
    <row r="2233">
      <c s="2" r="A2233">
        <v>43818</v>
      </c>
      <c t="str" r="B2233">
        <v/>
      </c>
    </row>
    <row r="2234">
      <c s="2" r="A2234">
        <v>43819</v>
      </c>
      <c t="str" r="B2234">
        <v/>
      </c>
    </row>
    <row r="2235">
      <c s="2" r="A2235">
        <v>43822</v>
      </c>
      <c t="str" r="B2235">
        <v/>
      </c>
    </row>
    <row r="2236">
      <c s="2" r="A2236">
        <v>43823</v>
      </c>
      <c t="str" r="B2236">
        <v/>
      </c>
    </row>
    <row r="2237">
      <c s="2" r="A2237">
        <v>43824</v>
      </c>
      <c t="str" r="B2237">
        <v/>
      </c>
    </row>
    <row r="2238">
      <c s="2" r="A2238">
        <v>43825</v>
      </c>
      <c t="str" r="B2238">
        <v/>
      </c>
    </row>
    <row r="2239">
      <c s="2" r="A2239">
        <v>43826</v>
      </c>
      <c t="str" r="B2239">
        <v/>
      </c>
    </row>
    <row r="2240">
      <c s="2" r="A2240">
        <v>43829</v>
      </c>
      <c t="str" r="B2240">
        <v/>
      </c>
    </row>
    <row r="2241">
      <c s="2" r="A2241">
        <v>43830</v>
      </c>
      <c t="str" r="B2241">
        <v/>
      </c>
    </row>
    <row r="2242">
      <c s="2" r="A2242">
        <v>43831</v>
      </c>
      <c t="str" r="B2242">
        <v/>
      </c>
    </row>
    <row r="2243">
      <c s="2" r="A2243">
        <v>43832</v>
      </c>
      <c t="str" r="B2243">
        <v/>
      </c>
    </row>
    <row r="2244">
      <c s="2" r="A2244">
        <v>43833</v>
      </c>
      <c t="str" r="B2244">
        <v/>
      </c>
    </row>
    <row r="2245">
      <c s="2" r="A2245">
        <v>43836</v>
      </c>
      <c t="str" r="B2245">
        <v/>
      </c>
    </row>
    <row r="2246">
      <c s="2" r="A2246">
        <v>43837</v>
      </c>
      <c t="str" r="B2246">
        <v/>
      </c>
    </row>
    <row r="2247">
      <c s="2" r="A2247">
        <v>43838</v>
      </c>
      <c t="str" r="B2247">
        <v/>
      </c>
    </row>
    <row r="2248">
      <c s="2" r="A2248">
        <v>43839</v>
      </c>
      <c t="str" r="B2248">
        <v/>
      </c>
    </row>
    <row r="2249">
      <c s="2" r="A2249">
        <v>43840</v>
      </c>
      <c t="str" r="B2249">
        <v/>
      </c>
    </row>
    <row r="2250">
      <c s="2" r="A2250">
        <v>43843</v>
      </c>
      <c t="str" r="B2250">
        <v/>
      </c>
    </row>
    <row r="2251">
      <c s="2" r="A2251">
        <v>43844</v>
      </c>
      <c t="str" r="B2251">
        <v/>
      </c>
    </row>
    <row r="2252">
      <c s="2" r="A2252">
        <v>43845</v>
      </c>
      <c t="str" r="B2252">
        <v/>
      </c>
    </row>
    <row r="2253">
      <c s="2" r="A2253">
        <v>43846</v>
      </c>
      <c t="str" r="B2253">
        <v/>
      </c>
    </row>
    <row r="2254">
      <c s="2" r="A2254">
        <v>43847</v>
      </c>
      <c t="str" r="B2254">
        <v/>
      </c>
    </row>
    <row r="2255">
      <c s="2" r="A2255">
        <v>43850</v>
      </c>
      <c t="str" r="B2255">
        <v/>
      </c>
    </row>
    <row r="2256">
      <c s="2" r="A2256">
        <v>43851</v>
      </c>
      <c t="str" r="B2256">
        <v/>
      </c>
    </row>
    <row r="2257">
      <c s="2" r="A2257">
        <v>43852</v>
      </c>
      <c t="str" r="B2257">
        <v/>
      </c>
    </row>
    <row r="2258">
      <c s="2" r="A2258">
        <v>43853</v>
      </c>
      <c t="str" r="B2258">
        <v/>
      </c>
    </row>
    <row r="2259">
      <c s="2" r="A2259">
        <v>43854</v>
      </c>
      <c t="str" r="B2259">
        <v/>
      </c>
    </row>
    <row r="2260">
      <c s="2" r="A2260">
        <v>43857</v>
      </c>
      <c t="str" r="B2260">
        <v/>
      </c>
    </row>
    <row r="2261">
      <c s="2" r="A2261">
        <v>43858</v>
      </c>
      <c t="str" r="B2261">
        <v/>
      </c>
    </row>
    <row r="2262">
      <c s="2" r="A2262">
        <v>43859</v>
      </c>
      <c t="str" r="B2262">
        <v/>
      </c>
    </row>
    <row r="2263">
      <c s="2" r="A2263">
        <v>43860</v>
      </c>
      <c t="str" r="B2263">
        <v/>
      </c>
    </row>
    <row r="2264">
      <c s="2" r="A2264">
        <v>43861</v>
      </c>
      <c t="str" r="B2264">
        <v/>
      </c>
    </row>
    <row r="2265">
      <c s="2" r="A2265">
        <v>43864</v>
      </c>
      <c t="str" r="B2265">
        <v/>
      </c>
    </row>
    <row r="2266">
      <c s="2" r="A2266">
        <v>43865</v>
      </c>
      <c t="str" r="B2266">
        <v/>
      </c>
    </row>
    <row r="2267">
      <c s="2" r="A2267">
        <v>43866</v>
      </c>
      <c t="str" r="B2267">
        <v/>
      </c>
    </row>
    <row r="2268">
      <c s="2" r="A2268">
        <v>43867</v>
      </c>
      <c t="str" r="B2268">
        <v/>
      </c>
    </row>
    <row r="2269">
      <c s="2" r="A2269">
        <v>43868</v>
      </c>
      <c t="str" r="B2269">
        <v/>
      </c>
    </row>
    <row r="2270">
      <c s="2" r="A2270">
        <v>43871</v>
      </c>
      <c t="str" r="B2270">
        <v/>
      </c>
    </row>
    <row r="2271">
      <c s="2" r="A2271">
        <v>43872</v>
      </c>
      <c t="str" r="B2271">
        <v/>
      </c>
    </row>
    <row r="2272">
      <c s="2" r="A2272">
        <v>43873</v>
      </c>
      <c t="str" r="B2272">
        <v/>
      </c>
    </row>
    <row r="2273">
      <c s="2" r="A2273">
        <v>43874</v>
      </c>
      <c t="str" r="B2273">
        <v/>
      </c>
    </row>
    <row r="2274">
      <c s="2" r="A2274">
        <v>43875</v>
      </c>
      <c t="str" r="B2274">
        <v/>
      </c>
    </row>
    <row r="2275">
      <c s="2" r="A2275">
        <v>43878</v>
      </c>
      <c t="str" r="B2275">
        <v/>
      </c>
    </row>
    <row r="2276">
      <c s="2" r="A2276">
        <v>43879</v>
      </c>
      <c t="str" r="B2276">
        <v/>
      </c>
    </row>
    <row r="2277">
      <c s="2" r="A2277">
        <v>43880</v>
      </c>
      <c t="str" r="B2277">
        <v/>
      </c>
    </row>
    <row r="2278">
      <c s="2" r="A2278">
        <v>43881</v>
      </c>
      <c t="str" r="B2278">
        <v/>
      </c>
    </row>
    <row r="2279">
      <c s="2" r="A2279">
        <v>43882</v>
      </c>
      <c t="str" r="B2279">
        <v/>
      </c>
    </row>
    <row r="2280">
      <c s="2" r="A2280">
        <v>43885</v>
      </c>
      <c t="str" r="B2280">
        <v/>
      </c>
    </row>
    <row r="2281">
      <c s="2" r="A2281">
        <v>43886</v>
      </c>
      <c t="str" r="B2281">
        <v/>
      </c>
    </row>
    <row r="2282">
      <c s="2" r="A2282">
        <v>43887</v>
      </c>
      <c t="str" r="B2282">
        <v/>
      </c>
    </row>
    <row r="2283">
      <c s="2" r="A2283">
        <v>43888</v>
      </c>
      <c t="str" r="B2283">
        <v/>
      </c>
    </row>
    <row r="2284">
      <c s="2" r="A2284">
        <v>43889</v>
      </c>
      <c t="str" r="B2284">
        <v/>
      </c>
    </row>
    <row r="2285">
      <c s="2" r="A2285">
        <v>43892</v>
      </c>
      <c t="str" r="B2285">
        <v/>
      </c>
    </row>
    <row r="2286">
      <c s="2" r="A2286">
        <v>43893</v>
      </c>
      <c t="str" r="B2286">
        <v/>
      </c>
    </row>
    <row r="2287">
      <c s="2" r="A2287">
        <v>43894</v>
      </c>
      <c t="str" r="B2287">
        <v/>
      </c>
    </row>
    <row r="2288">
      <c s="2" r="A2288">
        <v>43895</v>
      </c>
      <c t="str" r="B2288">
        <v/>
      </c>
    </row>
    <row r="2289">
      <c s="2" r="A2289">
        <v>43896</v>
      </c>
      <c t="str" r="B2289">
        <v/>
      </c>
    </row>
    <row r="2290">
      <c s="2" r="A2290">
        <v>43899</v>
      </c>
      <c t="str" r="B2290">
        <v/>
      </c>
    </row>
    <row r="2291">
      <c s="2" r="A2291">
        <v>43900</v>
      </c>
      <c t="str" r="B2291">
        <v/>
      </c>
    </row>
    <row r="2292">
      <c s="2" r="A2292">
        <v>43901</v>
      </c>
      <c t="str" r="B2292">
        <v/>
      </c>
    </row>
    <row r="2293">
      <c s="2" r="A2293">
        <v>43902</v>
      </c>
      <c t="str" r="B2293">
        <v/>
      </c>
    </row>
    <row r="2294">
      <c s="2" r="A2294">
        <v>43903</v>
      </c>
      <c t="str" r="B2294">
        <v/>
      </c>
    </row>
    <row r="2295">
      <c s="2" r="A2295">
        <v>43906</v>
      </c>
      <c t="str" r="B2295">
        <v/>
      </c>
    </row>
    <row r="2296">
      <c s="2" r="A2296">
        <v>43907</v>
      </c>
      <c t="str" r="B2296">
        <v/>
      </c>
    </row>
    <row r="2297">
      <c s="2" r="A2297">
        <v>43908</v>
      </c>
      <c t="str" r="B2297">
        <v/>
      </c>
    </row>
    <row r="2298">
      <c s="2" r="A2298">
        <v>43909</v>
      </c>
      <c t="str" r="B2298">
        <v/>
      </c>
    </row>
    <row r="2299">
      <c s="2" r="A2299">
        <v>43910</v>
      </c>
      <c t="str" r="B2299">
        <v/>
      </c>
    </row>
    <row r="2300">
      <c s="2" r="A2300">
        <v>43913</v>
      </c>
      <c t="str" r="B2300">
        <v/>
      </c>
    </row>
    <row r="2301">
      <c s="2" r="A2301">
        <v>43914</v>
      </c>
      <c t="str" r="B2301">
        <v/>
      </c>
    </row>
    <row r="2302">
      <c s="2" r="A2302">
        <v>43915</v>
      </c>
      <c t="str" r="B2302">
        <v/>
      </c>
    </row>
    <row r="2303">
      <c s="2" r="A2303">
        <v>43916</v>
      </c>
      <c t="str" r="B2303">
        <v/>
      </c>
    </row>
    <row r="2304">
      <c s="2" r="A2304">
        <v>43917</v>
      </c>
      <c t="str" r="B2304">
        <v/>
      </c>
    </row>
    <row r="2305">
      <c s="2" r="A2305">
        <v>43920</v>
      </c>
      <c t="str" r="B2305">
        <v/>
      </c>
    </row>
    <row r="2306">
      <c s="2" r="A2306">
        <v>43921</v>
      </c>
      <c t="str" r="B2306">
        <v/>
      </c>
    </row>
    <row r="2307">
      <c s="2" r="A2307">
        <v>43922</v>
      </c>
      <c t="str" r="B2307">
        <v/>
      </c>
    </row>
    <row r="2308">
      <c s="2" r="A2308">
        <v>43923</v>
      </c>
      <c t="str" r="B2308">
        <v/>
      </c>
    </row>
    <row r="2309">
      <c s="2" r="A2309">
        <v>43924</v>
      </c>
      <c t="str" r="B2309">
        <v/>
      </c>
    </row>
    <row r="2310">
      <c s="2" r="A2310">
        <v>43927</v>
      </c>
      <c t="str" r="B2310">
        <v/>
      </c>
    </row>
    <row r="2311">
      <c s="2" r="A2311">
        <v>43928</v>
      </c>
      <c t="str" r="B2311">
        <v/>
      </c>
    </row>
    <row r="2312">
      <c s="2" r="A2312">
        <v>43929</v>
      </c>
      <c t="str" r="B2312">
        <v/>
      </c>
    </row>
    <row r="2313">
      <c s="2" r="A2313">
        <v>43930</v>
      </c>
      <c t="str" r="B2313">
        <v/>
      </c>
    </row>
    <row r="2314">
      <c s="2" r="A2314">
        <v>43931</v>
      </c>
      <c t="str" r="B2314">
        <v/>
      </c>
    </row>
    <row r="2315">
      <c s="2" r="A2315">
        <v>43934</v>
      </c>
      <c t="str" r="B2315">
        <v/>
      </c>
    </row>
    <row r="2316">
      <c s="2" r="A2316">
        <v>43935</v>
      </c>
      <c t="str" r="B2316">
        <v/>
      </c>
    </row>
    <row r="2317">
      <c s="2" r="A2317">
        <v>43936</v>
      </c>
      <c t="str" r="B2317">
        <v/>
      </c>
    </row>
    <row r="2318">
      <c s="2" r="A2318">
        <v>43937</v>
      </c>
      <c t="str" r="B2318">
        <v/>
      </c>
    </row>
    <row r="2319">
      <c s="2" r="A2319">
        <v>43938</v>
      </c>
      <c t="str" r="B2319">
        <v/>
      </c>
    </row>
    <row r="2320">
      <c s="2" r="A2320">
        <v>43941</v>
      </c>
      <c t="str" r="B2320">
        <v/>
      </c>
    </row>
    <row r="2321">
      <c s="2" r="A2321">
        <v>43942</v>
      </c>
      <c t="str" r="B2321">
        <v/>
      </c>
    </row>
    <row r="2322">
      <c s="2" r="A2322">
        <v>43943</v>
      </c>
      <c t="str" r="B2322">
        <v/>
      </c>
    </row>
    <row r="2323">
      <c s="2" r="A2323">
        <v>43944</v>
      </c>
      <c t="str" r="B2323">
        <v/>
      </c>
    </row>
    <row r="2324">
      <c s="2" r="A2324">
        <v>43945</v>
      </c>
      <c t="str" r="B2324">
        <v/>
      </c>
    </row>
    <row r="2325">
      <c s="2" r="A2325">
        <v>43948</v>
      </c>
      <c t="str" r="B2325">
        <v/>
      </c>
    </row>
    <row r="2326">
      <c s="2" r="A2326">
        <v>43949</v>
      </c>
      <c t="str" r="B2326">
        <v/>
      </c>
    </row>
    <row r="2327">
      <c s="2" r="A2327">
        <v>43950</v>
      </c>
      <c t="str" r="B2327">
        <v/>
      </c>
    </row>
    <row r="2328">
      <c s="2" r="A2328">
        <v>43951</v>
      </c>
      <c t="str" r="B2328">
        <v/>
      </c>
    </row>
    <row r="2329">
      <c s="2" r="A2329">
        <v>43952</v>
      </c>
      <c t="str" r="B2329">
        <v/>
      </c>
    </row>
    <row r="2330">
      <c s="2" r="A2330">
        <v>43955</v>
      </c>
      <c t="str" r="B2330">
        <v/>
      </c>
    </row>
    <row r="2331">
      <c s="2" r="A2331">
        <v>43956</v>
      </c>
      <c t="str" r="B2331">
        <v/>
      </c>
    </row>
    <row r="2332">
      <c s="2" r="A2332">
        <v>43957</v>
      </c>
      <c t="str" r="B2332">
        <v/>
      </c>
    </row>
    <row r="2333">
      <c s="2" r="A2333">
        <v>43958</v>
      </c>
      <c t="str" r="B2333">
        <v/>
      </c>
    </row>
    <row r="2334">
      <c s="2" r="A2334">
        <v>43959</v>
      </c>
      <c t="str" r="B2334">
        <v/>
      </c>
    </row>
    <row r="2335">
      <c s="2" r="A2335">
        <v>43962</v>
      </c>
      <c t="str" r="B2335">
        <v/>
      </c>
    </row>
    <row r="2336">
      <c s="2" r="A2336">
        <v>43963</v>
      </c>
      <c t="str" r="B2336">
        <v/>
      </c>
    </row>
    <row r="2337">
      <c s="2" r="A2337">
        <v>43964</v>
      </c>
      <c t="str" r="B2337">
        <v/>
      </c>
    </row>
    <row r="2338">
      <c s="2" r="A2338">
        <v>43965</v>
      </c>
      <c t="str" r="B2338">
        <v/>
      </c>
    </row>
    <row r="2339">
      <c s="2" r="A2339">
        <v>43966</v>
      </c>
      <c t="str" r="B2339">
        <v/>
      </c>
    </row>
    <row r="2340">
      <c s="2" r="A2340">
        <v>43969</v>
      </c>
      <c t="str" r="B2340">
        <v/>
      </c>
    </row>
    <row r="2341">
      <c s="2" r="A2341">
        <v>43970</v>
      </c>
      <c t="str" r="B2341">
        <v/>
      </c>
    </row>
    <row r="2342">
      <c s="2" r="A2342">
        <v>43971</v>
      </c>
      <c t="str" r="B2342">
        <v/>
      </c>
    </row>
    <row r="2343">
      <c s="2" r="A2343">
        <v>43972</v>
      </c>
      <c t="str" r="B2343">
        <v/>
      </c>
    </row>
    <row r="2344">
      <c s="2" r="A2344">
        <v>43973</v>
      </c>
      <c t="str" r="B2344">
        <v/>
      </c>
    </row>
    <row r="2345">
      <c s="2" r="A2345">
        <v>43976</v>
      </c>
      <c t="str" r="B2345">
        <v/>
      </c>
    </row>
    <row r="2346">
      <c s="2" r="A2346">
        <v>43977</v>
      </c>
      <c t="str" r="B2346">
        <v/>
      </c>
    </row>
    <row r="2347">
      <c s="2" r="A2347">
        <v>43978</v>
      </c>
      <c t="str" r="B2347">
        <v/>
      </c>
    </row>
    <row r="2348">
      <c s="2" r="A2348">
        <v>43979</v>
      </c>
      <c t="str" r="B2348">
        <v/>
      </c>
    </row>
    <row r="2349">
      <c s="2" r="A2349">
        <v>43980</v>
      </c>
      <c t="str" r="B2349">
        <v/>
      </c>
    </row>
    <row r="2350">
      <c s="2" r="A2350">
        <v>43983</v>
      </c>
      <c t="str" r="B2350">
        <v/>
      </c>
    </row>
    <row r="2351">
      <c s="2" r="A2351">
        <v>43984</v>
      </c>
      <c t="str" r="B2351">
        <v/>
      </c>
    </row>
    <row r="2352">
      <c s="2" r="A2352">
        <v>43985</v>
      </c>
      <c t="str" r="B2352">
        <v/>
      </c>
    </row>
    <row r="2353">
      <c s="2" r="A2353">
        <v>43986</v>
      </c>
      <c t="str" r="B2353">
        <v/>
      </c>
    </row>
    <row r="2354">
      <c s="2" r="A2354">
        <v>43987</v>
      </c>
      <c t="str" r="B2354">
        <v/>
      </c>
    </row>
    <row r="2355">
      <c s="2" r="A2355">
        <v>43990</v>
      </c>
      <c t="str" r="B2355">
        <v/>
      </c>
    </row>
    <row r="2356">
      <c s="2" r="A2356">
        <v>43991</v>
      </c>
      <c t="str" r="B2356">
        <v/>
      </c>
    </row>
    <row r="2357">
      <c s="2" r="A2357">
        <v>43992</v>
      </c>
      <c t="str" r="B2357">
        <v/>
      </c>
    </row>
    <row r="2358">
      <c s="2" r="A2358">
        <v>43993</v>
      </c>
      <c t="str" r="B2358">
        <v/>
      </c>
    </row>
    <row r="2359">
      <c s="2" r="A2359">
        <v>43994</v>
      </c>
      <c t="str" r="B2359">
        <v/>
      </c>
    </row>
    <row r="2360">
      <c s="2" r="A2360">
        <v>43997</v>
      </c>
      <c t="str" r="B2360">
        <v/>
      </c>
    </row>
    <row r="2361">
      <c s="2" r="A2361">
        <v>43998</v>
      </c>
      <c t="str" r="B2361">
        <v/>
      </c>
    </row>
    <row r="2362">
      <c s="2" r="A2362">
        <v>43999</v>
      </c>
      <c t="str" r="B2362">
        <v/>
      </c>
    </row>
    <row r="2363">
      <c s="2" r="A2363">
        <v>44000</v>
      </c>
      <c t="str" r="B2363">
        <v/>
      </c>
    </row>
    <row r="2364">
      <c s="2" r="A2364">
        <v>44001</v>
      </c>
      <c t="str" r="B2364">
        <v/>
      </c>
    </row>
    <row r="2365">
      <c s="2" r="A2365">
        <v>44004</v>
      </c>
      <c t="str" r="B2365">
        <v/>
      </c>
    </row>
    <row r="2366">
      <c s="2" r="A2366">
        <v>44005</v>
      </c>
      <c t="str" r="B2366">
        <v/>
      </c>
    </row>
    <row r="2367">
      <c s="2" r="A2367">
        <v>44006</v>
      </c>
      <c t="str" r="B2367">
        <v/>
      </c>
    </row>
    <row r="2368">
      <c s="2" r="A2368">
        <v>44007</v>
      </c>
      <c t="str" r="B2368">
        <v/>
      </c>
    </row>
    <row r="2369">
      <c s="2" r="A2369">
        <v>44008</v>
      </c>
      <c t="str" r="B2369">
        <v/>
      </c>
    </row>
    <row r="2370">
      <c s="2" r="A2370">
        <v>44011</v>
      </c>
      <c t="str" r="B2370">
        <v/>
      </c>
    </row>
    <row r="2371">
      <c s="2" r="A2371">
        <v>44012</v>
      </c>
      <c t="str" r="B2371">
        <v/>
      </c>
    </row>
    <row r="2372">
      <c s="2" r="A2372">
        <v>44013</v>
      </c>
      <c t="str" r="B2372">
        <v/>
      </c>
    </row>
    <row r="2373">
      <c s="2" r="A2373">
        <v>44014</v>
      </c>
      <c t="str" r="B2373">
        <v/>
      </c>
    </row>
    <row r="2374">
      <c s="2" r="A2374">
        <v>44015</v>
      </c>
      <c t="str" r="B2374">
        <v/>
      </c>
    </row>
    <row r="2375">
      <c s="2" r="A2375">
        <v>44018</v>
      </c>
      <c t="str" r="B2375">
        <v/>
      </c>
    </row>
    <row r="2376">
      <c s="2" r="A2376">
        <v>44019</v>
      </c>
      <c t="str" r="B2376">
        <v/>
      </c>
    </row>
    <row r="2377">
      <c s="2" r="A2377">
        <v>44020</v>
      </c>
      <c t="str" r="B2377">
        <v/>
      </c>
    </row>
    <row r="2378">
      <c s="2" r="A2378">
        <v>44021</v>
      </c>
      <c t="str" r="B2378">
        <v/>
      </c>
    </row>
    <row r="2379">
      <c s="2" r="A2379">
        <v>44022</v>
      </c>
      <c t="str" r="B2379">
        <v/>
      </c>
    </row>
    <row r="2380">
      <c s="2" r="A2380">
        <v>44025</v>
      </c>
      <c t="str" r="B2380">
        <v/>
      </c>
    </row>
    <row r="2381">
      <c s="2" r="A2381">
        <v>44026</v>
      </c>
      <c t="str" r="B2381">
        <v/>
      </c>
    </row>
    <row r="2382">
      <c s="2" r="A2382">
        <v>44027</v>
      </c>
      <c t="str" r="B2382">
        <v/>
      </c>
    </row>
    <row r="2383">
      <c s="2" r="A2383">
        <v>44028</v>
      </c>
      <c t="str" r="B2383">
        <v/>
      </c>
    </row>
    <row r="2384">
      <c s="2" r="A2384">
        <v>44029</v>
      </c>
      <c t="str" r="B2384">
        <v/>
      </c>
    </row>
    <row r="2385">
      <c s="2" r="A2385">
        <v>44032</v>
      </c>
      <c t="str" r="B2385">
        <v/>
      </c>
    </row>
    <row r="2386">
      <c s="2" r="A2386">
        <v>44033</v>
      </c>
      <c t="str" r="B2386">
        <v/>
      </c>
    </row>
    <row r="2387">
      <c s="2" r="A2387">
        <v>44034</v>
      </c>
      <c t="str" r="B2387">
        <v/>
      </c>
    </row>
    <row r="2388">
      <c s="2" r="A2388">
        <v>44035</v>
      </c>
      <c t="str" r="B2388">
        <v/>
      </c>
    </row>
    <row r="2389">
      <c s="2" r="A2389">
        <v>44036</v>
      </c>
      <c t="str" r="B2389">
        <v/>
      </c>
    </row>
    <row r="2390">
      <c s="2" r="A2390">
        <v>44039</v>
      </c>
      <c t="str" r="B2390">
        <v/>
      </c>
    </row>
    <row r="2391">
      <c s="2" r="A2391">
        <v>44040</v>
      </c>
      <c t="str" r="B2391">
        <v/>
      </c>
    </row>
    <row r="2392">
      <c s="2" r="A2392">
        <v>44041</v>
      </c>
      <c t="str" r="B2392">
        <v/>
      </c>
    </row>
    <row r="2393">
      <c s="2" r="A2393">
        <v>44042</v>
      </c>
      <c t="str" r="B2393">
        <v/>
      </c>
    </row>
    <row r="2394">
      <c s="2" r="A2394">
        <v>44043</v>
      </c>
      <c t="str" r="B2394">
        <v/>
      </c>
    </row>
    <row r="2395">
      <c s="2" r="A2395">
        <v>44046</v>
      </c>
      <c t="str" r="B2395">
        <v/>
      </c>
    </row>
    <row r="2396">
      <c s="2" r="A2396">
        <v>44047</v>
      </c>
      <c t="str" r="B2396">
        <v/>
      </c>
    </row>
    <row r="2397">
      <c s="2" r="A2397">
        <v>44048</v>
      </c>
      <c t="str" r="B2397">
        <v/>
      </c>
    </row>
    <row r="2398">
      <c s="2" r="A2398">
        <v>44049</v>
      </c>
      <c t="str" r="B2398">
        <v/>
      </c>
    </row>
    <row r="2399">
      <c s="2" r="A2399">
        <v>44050</v>
      </c>
      <c t="str" r="B2399">
        <v/>
      </c>
    </row>
    <row r="2400">
      <c s="2" r="A2400">
        <v>44053</v>
      </c>
      <c t="str" r="B2400">
        <v/>
      </c>
    </row>
    <row r="2401">
      <c s="2" r="A2401">
        <v>44054</v>
      </c>
      <c t="str" r="B2401">
        <v/>
      </c>
    </row>
    <row r="2402">
      <c s="2" r="A2402">
        <v>44055</v>
      </c>
      <c t="str" r="B2402">
        <v/>
      </c>
    </row>
    <row r="2403">
      <c s="2" r="A2403">
        <v>44056</v>
      </c>
      <c t="str" r="B2403">
        <v/>
      </c>
    </row>
    <row r="2404">
      <c s="2" r="A2404">
        <v>44057</v>
      </c>
      <c t="str" r="B2404">
        <v/>
      </c>
    </row>
    <row r="2405">
      <c s="2" r="A2405">
        <v>44060</v>
      </c>
      <c t="str" r="B2405">
        <v/>
      </c>
    </row>
    <row r="2406">
      <c s="2" r="A2406">
        <v>44061</v>
      </c>
      <c t="str" r="B2406">
        <v/>
      </c>
    </row>
    <row r="2407">
      <c s="2" r="A2407">
        <v>44062</v>
      </c>
      <c t="str" r="B2407">
        <v/>
      </c>
    </row>
    <row r="2408">
      <c s="2" r="A2408">
        <v>44063</v>
      </c>
      <c t="str" r="B2408">
        <v/>
      </c>
    </row>
    <row r="2409">
      <c s="2" r="A2409">
        <v>44064</v>
      </c>
      <c t="str" r="B2409">
        <v/>
      </c>
    </row>
    <row r="2410">
      <c s="2" r="A2410">
        <v>44067</v>
      </c>
      <c t="str" r="B2410">
        <v/>
      </c>
    </row>
    <row r="2411">
      <c s="2" r="A2411">
        <v>44068</v>
      </c>
      <c t="str" r="B2411">
        <v/>
      </c>
    </row>
    <row r="2412">
      <c s="2" r="A2412">
        <v>44069</v>
      </c>
      <c t="str" r="B2412">
        <v/>
      </c>
    </row>
    <row r="2413">
      <c s="2" r="A2413">
        <v>44070</v>
      </c>
      <c t="str" r="B2413">
        <v/>
      </c>
    </row>
    <row r="2414">
      <c s="2" r="A2414">
        <v>44071</v>
      </c>
      <c t="str" r="B2414">
        <v/>
      </c>
    </row>
    <row r="2415">
      <c s="2" r="A2415">
        <v>44074</v>
      </c>
      <c t="str" r="B2415">
        <v/>
      </c>
    </row>
    <row r="2416">
      <c s="2" r="A2416">
        <v>44075</v>
      </c>
      <c t="str" r="B2416">
        <v/>
      </c>
    </row>
    <row r="2417">
      <c s="2" r="A2417">
        <v>44076</v>
      </c>
      <c t="str" r="B2417">
        <v/>
      </c>
    </row>
    <row r="2418">
      <c s="2" r="A2418">
        <v>44077</v>
      </c>
      <c t="str" r="B2418">
        <v/>
      </c>
    </row>
    <row r="2419">
      <c s="2" r="A2419">
        <v>44078</v>
      </c>
      <c t="str" r="B2419">
        <v/>
      </c>
    </row>
    <row r="2420">
      <c s="2" r="A2420">
        <v>44081</v>
      </c>
      <c t="str" r="B2420">
        <v/>
      </c>
    </row>
    <row r="2421">
      <c s="2" r="A2421">
        <v>44082</v>
      </c>
      <c t="str" r="B2421">
        <v/>
      </c>
    </row>
    <row r="2422">
      <c s="2" r="A2422">
        <v>44083</v>
      </c>
      <c t="str" r="B2422">
        <v/>
      </c>
    </row>
    <row r="2423">
      <c s="2" r="A2423">
        <v>44084</v>
      </c>
      <c t="str" r="B2423">
        <v/>
      </c>
    </row>
    <row r="2424">
      <c s="2" r="A2424">
        <v>44085</v>
      </c>
      <c t="str" r="B2424">
        <v/>
      </c>
    </row>
    <row r="2425">
      <c s="2" r="A2425">
        <v>44088</v>
      </c>
      <c t="str" r="B2425">
        <v/>
      </c>
    </row>
    <row r="2426">
      <c s="2" r="A2426">
        <v>44089</v>
      </c>
      <c t="str" r="B2426">
        <v/>
      </c>
    </row>
    <row r="2427">
      <c s="2" r="A2427">
        <v>44090</v>
      </c>
      <c t="str" r="B2427">
        <v/>
      </c>
    </row>
    <row r="2428">
      <c s="2" r="A2428">
        <v>44091</v>
      </c>
      <c t="str" r="B2428">
        <v/>
      </c>
    </row>
    <row r="2429">
      <c s="2" r="A2429">
        <v>44092</v>
      </c>
      <c t="str" r="B2429">
        <v/>
      </c>
    </row>
    <row r="2430">
      <c s="2" r="A2430">
        <v>44095</v>
      </c>
      <c t="str" r="B2430">
        <v/>
      </c>
    </row>
    <row r="2431">
      <c s="2" r="A2431">
        <v>44096</v>
      </c>
      <c t="str" r="B2431">
        <v/>
      </c>
    </row>
    <row r="2432">
      <c s="2" r="A2432">
        <v>44097</v>
      </c>
      <c t="str" r="B2432">
        <v/>
      </c>
    </row>
    <row r="2433">
      <c s="2" r="A2433">
        <v>44098</v>
      </c>
      <c t="str" r="B2433">
        <v/>
      </c>
    </row>
    <row r="2434">
      <c s="2" r="A2434">
        <v>44099</v>
      </c>
      <c t="str" r="B2434">
        <v/>
      </c>
    </row>
    <row r="2435">
      <c s="2" r="A2435">
        <v>44102</v>
      </c>
      <c t="str" r="B2435">
        <v/>
      </c>
    </row>
    <row r="2436">
      <c s="2" r="A2436">
        <v>44103</v>
      </c>
      <c t="str" r="B2436">
        <v/>
      </c>
    </row>
    <row r="2437">
      <c s="2" r="A2437">
        <v>44104</v>
      </c>
      <c t="str" r="B2437">
        <v/>
      </c>
    </row>
    <row r="2438">
      <c s="2" r="A2438">
        <v>44105</v>
      </c>
      <c t="str" r="B2438">
        <v/>
      </c>
    </row>
    <row r="2439">
      <c s="2" r="A2439">
        <v>44106</v>
      </c>
      <c t="str" r="B2439">
        <v/>
      </c>
    </row>
    <row r="2440">
      <c s="2" r="A2440">
        <v>44109</v>
      </c>
      <c t="str" r="B2440">
        <v/>
      </c>
    </row>
    <row r="2441">
      <c s="2" r="A2441">
        <v>44110</v>
      </c>
      <c t="str" r="B2441">
        <v/>
      </c>
    </row>
    <row r="2442">
      <c s="2" r="A2442">
        <v>44111</v>
      </c>
      <c t="str" r="B2442">
        <v/>
      </c>
    </row>
    <row r="2443">
      <c s="2" r="A2443">
        <v>44112</v>
      </c>
      <c t="str" r="B2443">
        <v/>
      </c>
    </row>
    <row r="2444">
      <c s="2" r="A2444">
        <v>44113</v>
      </c>
      <c t="str" r="B2444">
        <v/>
      </c>
    </row>
    <row r="2445">
      <c s="2" r="A2445">
        <v>44116</v>
      </c>
      <c t="str" r="B2445">
        <v/>
      </c>
    </row>
    <row r="2446">
      <c s="2" r="A2446">
        <v>44117</v>
      </c>
      <c t="str" r="B2446">
        <v/>
      </c>
    </row>
    <row r="2447">
      <c s="2" r="A2447">
        <v>44118</v>
      </c>
      <c t="str" r="B2447">
        <v/>
      </c>
    </row>
    <row r="2448">
      <c s="2" r="A2448">
        <v>44119</v>
      </c>
      <c t="str" r="B2448">
        <v/>
      </c>
    </row>
    <row r="2449">
      <c s="2" r="A2449">
        <v>44120</v>
      </c>
      <c t="str" r="B2449">
        <v/>
      </c>
    </row>
    <row r="2450">
      <c s="2" r="A2450">
        <v>44123</v>
      </c>
      <c t="str" r="B2450">
        <v/>
      </c>
    </row>
    <row r="2451">
      <c s="2" r="A2451">
        <v>44124</v>
      </c>
      <c t="str" r="B2451">
        <v/>
      </c>
    </row>
    <row r="2452">
      <c s="2" r="A2452">
        <v>44125</v>
      </c>
      <c t="str" r="B2452">
        <v/>
      </c>
    </row>
    <row r="2453">
      <c s="2" r="A2453">
        <v>44126</v>
      </c>
      <c t="str" r="B2453">
        <v/>
      </c>
    </row>
    <row r="2454">
      <c s="2" r="A2454">
        <v>44127</v>
      </c>
      <c t="str" r="B2454">
        <v/>
      </c>
    </row>
    <row r="2455">
      <c s="2" r="A2455">
        <v>44130</v>
      </c>
      <c t="str" r="B2455">
        <v/>
      </c>
    </row>
    <row r="2456">
      <c s="2" r="A2456">
        <v>44131</v>
      </c>
      <c t="str" r="B2456">
        <v/>
      </c>
    </row>
    <row r="2457">
      <c s="2" r="A2457">
        <v>44132</v>
      </c>
      <c t="str" r="B2457">
        <v/>
      </c>
    </row>
    <row r="2458">
      <c s="2" r="A2458">
        <v>44133</v>
      </c>
      <c t="str" r="B2458">
        <v/>
      </c>
    </row>
    <row r="2459">
      <c s="2" r="A2459">
        <v>44134</v>
      </c>
      <c t="str" r="B2459">
        <v/>
      </c>
    </row>
    <row r="2460">
      <c s="2" r="A2460">
        <v>44137</v>
      </c>
      <c t="str" r="B2460">
        <v/>
      </c>
    </row>
    <row r="2461">
      <c s="2" r="A2461">
        <v>44138</v>
      </c>
      <c t="str" r="B2461">
        <v/>
      </c>
    </row>
    <row r="2462">
      <c s="2" r="A2462">
        <v>44139</v>
      </c>
      <c t="str" r="B2462">
        <v/>
      </c>
    </row>
    <row r="2463">
      <c s="2" r="A2463">
        <v>44140</v>
      </c>
      <c t="str" r="B2463">
        <v/>
      </c>
    </row>
    <row r="2464">
      <c s="2" r="A2464">
        <v>44141</v>
      </c>
      <c t="str" r="B2464">
        <v/>
      </c>
    </row>
    <row r="2465">
      <c s="2" r="A2465">
        <v>44144</v>
      </c>
      <c t="str" r="B2465">
        <v/>
      </c>
    </row>
    <row r="2466">
      <c s="2" r="A2466">
        <v>44145</v>
      </c>
      <c t="str" r="B2466">
        <v/>
      </c>
    </row>
    <row r="2467">
      <c s="2" r="A2467">
        <v>44146</v>
      </c>
      <c t="str" r="B2467">
        <v/>
      </c>
    </row>
    <row r="2468">
      <c s="2" r="A2468">
        <v>44147</v>
      </c>
      <c t="str" r="B2468">
        <v/>
      </c>
    </row>
    <row r="2469">
      <c s="2" r="A2469">
        <v>44148</v>
      </c>
      <c t="str" r="B2469">
        <v/>
      </c>
    </row>
    <row r="2470">
      <c s="2" r="A2470">
        <v>44151</v>
      </c>
      <c t="str" r="B2470">
        <v/>
      </c>
    </row>
    <row r="2471">
      <c s="2" r="A2471">
        <v>44152</v>
      </c>
      <c t="str" r="B2471">
        <v/>
      </c>
    </row>
    <row r="2472">
      <c s="2" r="A2472">
        <v>44153</v>
      </c>
      <c t="str" r="B2472">
        <v/>
      </c>
    </row>
    <row r="2473">
      <c s="2" r="A2473">
        <v>44154</v>
      </c>
      <c t="str" r="B2473">
        <v/>
      </c>
    </row>
    <row r="2474">
      <c s="2" r="A2474">
        <v>44155</v>
      </c>
      <c t="str" r="B2474">
        <v/>
      </c>
    </row>
    <row r="2475">
      <c s="2" r="A2475">
        <v>44158</v>
      </c>
      <c t="str" r="B2475">
        <v/>
      </c>
    </row>
    <row r="2476">
      <c s="2" r="A2476">
        <v>44159</v>
      </c>
      <c t="str" r="B2476">
        <v/>
      </c>
    </row>
    <row r="2477">
      <c s="2" r="A2477">
        <v>44160</v>
      </c>
      <c t="str" r="B2477">
        <v/>
      </c>
    </row>
    <row r="2478">
      <c s="2" r="A2478">
        <v>44161</v>
      </c>
      <c t="str" r="B2478">
        <v/>
      </c>
    </row>
    <row r="2479">
      <c s="2" r="A2479">
        <v>44162</v>
      </c>
      <c t="str" r="B2479">
        <v/>
      </c>
    </row>
    <row r="2480">
      <c s="2" r="A2480">
        <v>44165</v>
      </c>
      <c t="str" r="B2480">
        <v/>
      </c>
    </row>
    <row r="2481">
      <c s="2" r="A2481">
        <v>44166</v>
      </c>
      <c t="str" r="B2481">
        <v/>
      </c>
    </row>
    <row r="2482">
      <c s="2" r="A2482">
        <v>44167</v>
      </c>
      <c t="str" r="B2482">
        <v/>
      </c>
    </row>
    <row r="2483">
      <c s="2" r="A2483">
        <v>44168</v>
      </c>
      <c t="str" r="B2483">
        <v/>
      </c>
    </row>
    <row r="2484">
      <c s="2" r="A2484">
        <v>44169</v>
      </c>
      <c t="str" r="B2484">
        <v/>
      </c>
    </row>
    <row r="2485">
      <c s="2" r="A2485">
        <v>44172</v>
      </c>
      <c t="str" r="B2485">
        <v/>
      </c>
    </row>
    <row r="2486">
      <c s="2" r="A2486">
        <v>44173</v>
      </c>
      <c t="str" r="B2486">
        <v/>
      </c>
    </row>
    <row r="2487">
      <c s="2" r="A2487">
        <v>44174</v>
      </c>
      <c t="str" r="B2487">
        <v/>
      </c>
    </row>
    <row r="2488">
      <c s="2" r="A2488">
        <v>44175</v>
      </c>
      <c t="str" r="B2488">
        <v/>
      </c>
    </row>
    <row r="2489">
      <c s="2" r="A2489">
        <v>44176</v>
      </c>
      <c t="str" r="B2489">
        <v/>
      </c>
    </row>
    <row r="2490">
      <c s="2" r="A2490">
        <v>44179</v>
      </c>
      <c t="str" r="B2490">
        <v/>
      </c>
    </row>
    <row r="2491">
      <c s="2" r="A2491">
        <v>44180</v>
      </c>
      <c t="str" r="B2491">
        <v/>
      </c>
    </row>
    <row r="2492">
      <c s="2" r="A2492">
        <v>44181</v>
      </c>
      <c t="str" r="B2492">
        <v/>
      </c>
    </row>
    <row r="2493">
      <c s="2" r="A2493">
        <v>44182</v>
      </c>
      <c t="str" r="B2493">
        <v/>
      </c>
    </row>
    <row r="2494">
      <c s="2" r="A2494">
        <v>44183</v>
      </c>
      <c t="str" r="B2494">
        <v/>
      </c>
    </row>
    <row r="2495">
      <c s="2" r="A2495">
        <v>44186</v>
      </c>
      <c t="str" r="B2495">
        <v/>
      </c>
    </row>
    <row r="2496">
      <c s="2" r="A2496">
        <v>44187</v>
      </c>
      <c t="str" r="B2496">
        <v/>
      </c>
    </row>
    <row r="2497">
      <c s="2" r="A2497">
        <v>44188</v>
      </c>
      <c t="str" r="B2497">
        <v/>
      </c>
    </row>
    <row r="2498">
      <c s="2" r="A2498">
        <v>44189</v>
      </c>
      <c t="str" r="B2498">
        <v/>
      </c>
    </row>
    <row r="2499">
      <c s="2" r="A2499">
        <v>44190</v>
      </c>
      <c t="str" r="B2499">
        <v/>
      </c>
    </row>
    <row r="2500">
      <c s="2" r="A2500">
        <v>44193</v>
      </c>
      <c t="str" r="B2500">
        <v/>
      </c>
    </row>
    <row r="2501">
      <c s="2" r="A2501">
        <v>44194</v>
      </c>
      <c t="str" r="B2501">
        <v/>
      </c>
    </row>
    <row r="2502">
      <c s="2" r="A2502">
        <v>44195</v>
      </c>
      <c t="str" r="B2502">
        <v/>
      </c>
    </row>
    <row r="2503">
      <c s="2" r="A2503">
        <v>44196</v>
      </c>
      <c t="str" r="B2503">
        <v/>
      </c>
    </row>
    <row r="2504">
      <c s="2" r="A2504">
        <v>44197</v>
      </c>
      <c t="str" r="B2504">
        <v/>
      </c>
    </row>
    <row r="2505">
      <c s="2" r="A2505">
        <v>44200</v>
      </c>
      <c t="str" r="B2505">
        <v/>
      </c>
    </row>
    <row r="2506">
      <c s="2" r="A2506">
        <v>44201</v>
      </c>
      <c t="str" r="B2506">
        <v/>
      </c>
    </row>
    <row r="2507">
      <c s="2" r="A2507">
        <v>44202</v>
      </c>
      <c t="str" r="B2507">
        <v/>
      </c>
    </row>
    <row r="2508">
      <c s="2" r="A2508">
        <v>44203</v>
      </c>
      <c t="str" r="B2508">
        <v/>
      </c>
    </row>
    <row r="2509">
      <c s="2" r="A2509">
        <v>44204</v>
      </c>
      <c t="str" r="B2509">
        <v/>
      </c>
    </row>
    <row r="2510">
      <c s="2" r="A2510">
        <v>44207</v>
      </c>
      <c t="str" r="B2510">
        <v/>
      </c>
    </row>
    <row r="2511">
      <c s="2" r="A2511">
        <v>44208</v>
      </c>
      <c t="str" r="B2511">
        <v/>
      </c>
    </row>
    <row r="2512">
      <c s="2" r="A2512">
        <v>44209</v>
      </c>
      <c t="str" r="B2512">
        <v/>
      </c>
    </row>
    <row r="2513">
      <c s="2" r="A2513">
        <v>44210</v>
      </c>
      <c t="str" r="B2513">
        <v/>
      </c>
    </row>
    <row r="2514">
      <c s="2" r="A2514">
        <v>44211</v>
      </c>
      <c t="str" r="B2514">
        <v/>
      </c>
    </row>
    <row r="2515">
      <c s="2" r="A2515">
        <v>44214</v>
      </c>
      <c t="str" r="B2515">
        <v/>
      </c>
    </row>
    <row r="2516">
      <c s="2" r="A2516">
        <v>44215</v>
      </c>
      <c t="str" r="B2516">
        <v/>
      </c>
    </row>
    <row r="2517">
      <c s="2" r="A2517">
        <v>44216</v>
      </c>
      <c t="str" r="B2517">
        <v/>
      </c>
    </row>
    <row r="2518">
      <c s="2" r="A2518">
        <v>44217</v>
      </c>
      <c t="str" r="B2518">
        <v/>
      </c>
    </row>
    <row r="2519">
      <c s="2" r="A2519">
        <v>44218</v>
      </c>
      <c t="str" r="B2519">
        <v/>
      </c>
    </row>
    <row r="2520">
      <c s="2" r="A2520">
        <v>44221</v>
      </c>
      <c t="str" r="B2520">
        <v/>
      </c>
    </row>
    <row r="2521">
      <c s="2" r="A2521">
        <v>44222</v>
      </c>
      <c t="str" r="B2521">
        <v/>
      </c>
    </row>
    <row r="2522">
      <c s="2" r="A2522">
        <v>44223</v>
      </c>
      <c t="str" r="B2522">
        <v/>
      </c>
    </row>
    <row r="2523">
      <c s="2" r="A2523">
        <v>44224</v>
      </c>
      <c t="str" r="B2523">
        <v/>
      </c>
    </row>
    <row r="2524">
      <c s="2" r="A2524">
        <v>44225</v>
      </c>
      <c t="str" r="B2524">
        <v/>
      </c>
    </row>
    <row r="2525">
      <c s="2" r="A2525">
        <v>44228</v>
      </c>
      <c t="str" r="B2525">
        <v/>
      </c>
    </row>
    <row r="2526">
      <c s="2" r="A2526">
        <v>44229</v>
      </c>
      <c t="str" r="B2526">
        <v/>
      </c>
    </row>
    <row r="2527">
      <c s="2" r="A2527">
        <v>44230</v>
      </c>
      <c t="str" r="B2527">
        <v/>
      </c>
    </row>
    <row r="2528">
      <c s="2" r="A2528">
        <v>44231</v>
      </c>
      <c t="str" r="B2528">
        <v/>
      </c>
    </row>
    <row r="2529">
      <c s="2" r="A2529">
        <v>44232</v>
      </c>
      <c t="str" r="B2529">
        <v/>
      </c>
    </row>
    <row r="2530">
      <c s="2" r="A2530">
        <v>44235</v>
      </c>
      <c t="str" r="B2530">
        <v/>
      </c>
    </row>
    <row r="2531">
      <c s="2" r="A2531">
        <v>44236</v>
      </c>
      <c t="str" r="B2531">
        <v/>
      </c>
    </row>
    <row r="2532">
      <c s="2" r="A2532">
        <v>44237</v>
      </c>
      <c t="str" r="B2532">
        <v/>
      </c>
    </row>
    <row r="2533">
      <c s="2" r="A2533">
        <v>44238</v>
      </c>
      <c t="str" r="B2533">
        <v/>
      </c>
    </row>
    <row r="2534">
      <c s="2" r="A2534">
        <v>44239</v>
      </c>
      <c t="str" r="B2534">
        <v/>
      </c>
    </row>
    <row r="2535">
      <c s="2" r="A2535">
        <v>44242</v>
      </c>
      <c t="str" r="B2535">
        <v/>
      </c>
    </row>
    <row r="2536">
      <c s="2" r="A2536">
        <v>44243</v>
      </c>
      <c t="str" r="B2536">
        <v/>
      </c>
    </row>
    <row r="2537">
      <c s="2" r="A2537">
        <v>44244</v>
      </c>
      <c t="str" r="B2537">
        <v/>
      </c>
    </row>
    <row r="2538">
      <c s="2" r="A2538">
        <v>44245</v>
      </c>
      <c t="str" r="B2538">
        <v/>
      </c>
    </row>
    <row r="2539">
      <c s="2" r="A2539">
        <v>44246</v>
      </c>
      <c t="str" r="B2539">
        <v/>
      </c>
    </row>
    <row r="2540">
      <c s="2" r="A2540">
        <v>44249</v>
      </c>
      <c t="str" r="B2540">
        <v/>
      </c>
    </row>
    <row r="2541">
      <c s="2" r="A2541">
        <v>44250</v>
      </c>
      <c t="str" r="B2541">
        <v/>
      </c>
    </row>
    <row r="2542">
      <c s="2" r="A2542">
        <v>44251</v>
      </c>
      <c t="str" r="B2542">
        <v/>
      </c>
    </row>
    <row r="2543">
      <c s="2" r="A2543">
        <v>44252</v>
      </c>
      <c t="str" r="B2543">
        <v/>
      </c>
    </row>
    <row r="2544">
      <c s="2" r="A2544">
        <v>44253</v>
      </c>
      <c t="str" r="B2544">
        <v/>
      </c>
    </row>
    <row r="2545">
      <c s="2" r="A2545">
        <v>44256</v>
      </c>
      <c t="str" r="B2545">
        <v/>
      </c>
    </row>
    <row r="2546">
      <c s="2" r="A2546">
        <v>44257</v>
      </c>
      <c t="str" r="B2546">
        <v/>
      </c>
    </row>
    <row r="2547">
      <c s="2" r="A2547">
        <v>44258</v>
      </c>
      <c t="str" r="B2547">
        <v/>
      </c>
    </row>
    <row r="2548">
      <c s="2" r="A2548">
        <v>44259</v>
      </c>
      <c t="str" r="B2548">
        <v/>
      </c>
    </row>
    <row r="2549">
      <c s="2" r="A2549">
        <v>44260</v>
      </c>
      <c t="str" r="B2549">
        <v/>
      </c>
    </row>
    <row r="2550">
      <c s="2" r="A2550">
        <v>44263</v>
      </c>
      <c t="str" r="B2550">
        <v/>
      </c>
    </row>
    <row r="2551">
      <c s="2" r="A2551">
        <v>44264</v>
      </c>
      <c t="str" r="B2551">
        <v/>
      </c>
    </row>
    <row r="2552">
      <c s="2" r="A2552">
        <v>44265</v>
      </c>
      <c t="str" r="B2552">
        <v/>
      </c>
    </row>
    <row r="2553">
      <c s="2" r="A2553">
        <v>44266</v>
      </c>
      <c t="str" r="B2553">
        <v/>
      </c>
    </row>
    <row r="2554">
      <c s="2" r="A2554">
        <v>44267</v>
      </c>
      <c t="str" r="B2554">
        <v/>
      </c>
    </row>
    <row r="2555">
      <c s="2" r="A2555">
        <v>44270</v>
      </c>
      <c t="str" r="B2555">
        <v/>
      </c>
    </row>
    <row r="2556">
      <c s="2" r="A2556">
        <v>44271</v>
      </c>
      <c t="str" r="B2556">
        <v/>
      </c>
    </row>
    <row r="2557">
      <c s="2" r="A2557">
        <v>44272</v>
      </c>
      <c t="str" r="B2557">
        <v/>
      </c>
    </row>
    <row r="2558">
      <c s="2" r="A2558">
        <v>44273</v>
      </c>
      <c t="str" r="B2558">
        <v/>
      </c>
    </row>
    <row r="2559">
      <c s="2" r="A2559">
        <v>44274</v>
      </c>
      <c t="str" r="B2559">
        <v/>
      </c>
    </row>
    <row r="2560">
      <c s="2" r="A2560">
        <v>44277</v>
      </c>
      <c t="str" r="B2560">
        <v/>
      </c>
    </row>
    <row r="2561">
      <c s="2" r="A2561">
        <v>44278</v>
      </c>
      <c t="str" r="B2561">
        <v/>
      </c>
    </row>
    <row r="2562">
      <c s="2" r="A2562">
        <v>44279</v>
      </c>
      <c t="str" r="B2562">
        <v/>
      </c>
    </row>
    <row r="2563">
      <c s="2" r="A2563">
        <v>44280</v>
      </c>
      <c t="str" r="B2563">
        <v/>
      </c>
    </row>
    <row r="2564">
      <c s="2" r="A2564">
        <v>44281</v>
      </c>
      <c t="str" r="B2564">
        <v/>
      </c>
    </row>
    <row r="2565">
      <c s="2" r="A2565">
        <v>44284</v>
      </c>
      <c t="str" r="B2565">
        <v/>
      </c>
    </row>
    <row r="2566">
      <c s="2" r="A2566">
        <v>44285</v>
      </c>
      <c t="str" r="B2566">
        <v/>
      </c>
    </row>
    <row r="2567">
      <c s="2" r="A2567">
        <v>44286</v>
      </c>
      <c t="str" r="B2567">
        <v/>
      </c>
    </row>
    <row r="2568">
      <c s="2" r="A2568">
        <v>44287</v>
      </c>
      <c t="str" r="B2568">
        <v/>
      </c>
    </row>
    <row r="2569">
      <c s="2" r="A2569">
        <v>44288</v>
      </c>
      <c t="str" r="B2569">
        <v/>
      </c>
    </row>
    <row r="2570">
      <c s="2" r="A2570">
        <v>44291</v>
      </c>
      <c t="str" r="B2570">
        <v/>
      </c>
    </row>
    <row r="2571">
      <c s="2" r="A2571">
        <v>44292</v>
      </c>
      <c t="str" r="B2571">
        <v/>
      </c>
    </row>
    <row r="2572">
      <c s="2" r="A2572">
        <v>44293</v>
      </c>
      <c t="str" r="B2572">
        <v/>
      </c>
    </row>
    <row r="2573">
      <c s="2" r="A2573">
        <v>44294</v>
      </c>
      <c t="str" r="B2573">
        <v/>
      </c>
    </row>
    <row r="2574">
      <c s="2" r="A2574">
        <v>44295</v>
      </c>
      <c t="str" r="B2574">
        <v/>
      </c>
    </row>
    <row r="2575">
      <c s="2" r="A2575">
        <v>44298</v>
      </c>
      <c t="str" r="B2575">
        <v/>
      </c>
    </row>
    <row r="2576">
      <c s="2" r="A2576">
        <v>44299</v>
      </c>
      <c t="str" r="B2576">
        <v/>
      </c>
    </row>
    <row r="2577">
      <c s="2" r="A2577">
        <v>44300</v>
      </c>
      <c t="str" r="B2577">
        <v/>
      </c>
    </row>
    <row r="2578">
      <c s="2" r="A2578">
        <v>44301</v>
      </c>
      <c t="str" r="B2578">
        <v/>
      </c>
    </row>
    <row r="2579">
      <c s="2" r="A2579">
        <v>44302</v>
      </c>
      <c t="str" r="B2579">
        <v/>
      </c>
    </row>
    <row r="2580">
      <c s="2" r="A2580">
        <v>44305</v>
      </c>
      <c t="str" r="B2580">
        <v/>
      </c>
    </row>
    <row r="2581">
      <c s="2" r="A2581">
        <v>44306</v>
      </c>
      <c t="str" r="B2581">
        <v/>
      </c>
    </row>
    <row r="2582">
      <c s="2" r="A2582">
        <v>44307</v>
      </c>
      <c t="str" r="B2582">
        <v/>
      </c>
    </row>
    <row r="2583">
      <c s="2" r="A2583">
        <v>44308</v>
      </c>
      <c t="str" r="B2583">
        <v/>
      </c>
    </row>
    <row r="2584">
      <c s="2" r="A2584">
        <v>44309</v>
      </c>
      <c t="str" r="B2584">
        <v/>
      </c>
    </row>
    <row r="2585">
      <c s="2" r="A2585">
        <v>44312</v>
      </c>
      <c t="str" r="B2585">
        <v/>
      </c>
    </row>
    <row r="2586">
      <c s="2" r="A2586">
        <v>44313</v>
      </c>
      <c t="str" r="B2586">
        <v/>
      </c>
    </row>
    <row r="2587">
      <c s="2" r="A2587">
        <v>44314</v>
      </c>
      <c t="str" r="B2587">
        <v/>
      </c>
    </row>
    <row r="2588">
      <c s="2" r="A2588">
        <v>44315</v>
      </c>
      <c t="str" r="B2588">
        <v/>
      </c>
    </row>
    <row r="2589">
      <c s="2" r="A2589">
        <v>44316</v>
      </c>
      <c t="str" r="B2589">
        <v/>
      </c>
    </row>
    <row r="2590">
      <c s="2" r="A2590">
        <v>44319</v>
      </c>
      <c t="str" r="B2590">
        <v/>
      </c>
    </row>
    <row r="2591">
      <c s="2" r="A2591">
        <v>44320</v>
      </c>
      <c t="str" r="B2591">
        <v/>
      </c>
    </row>
    <row r="2592">
      <c s="2" r="A2592">
        <v>44321</v>
      </c>
      <c t="str" r="B2592">
        <v/>
      </c>
    </row>
    <row r="2593">
      <c s="2" r="A2593">
        <v>44322</v>
      </c>
      <c t="str" r="B2593">
        <v/>
      </c>
    </row>
    <row r="2594">
      <c s="2" r="A2594">
        <v>44323</v>
      </c>
      <c t="str" r="B2594">
        <v/>
      </c>
    </row>
    <row r="2595">
      <c s="2" r="A2595">
        <v>44326</v>
      </c>
      <c t="str" r="B2595">
        <v/>
      </c>
    </row>
    <row r="2596">
      <c s="2" r="A2596">
        <v>44327</v>
      </c>
      <c t="str" r="B2596">
        <v/>
      </c>
    </row>
    <row r="2597">
      <c s="2" r="A2597">
        <v>44328</v>
      </c>
      <c t="str" r="B2597">
        <v/>
      </c>
    </row>
    <row r="2598">
      <c s="2" r="A2598">
        <v>44329</v>
      </c>
      <c t="str" r="B2598">
        <v/>
      </c>
    </row>
    <row r="2599">
      <c s="2" r="A2599">
        <v>44330</v>
      </c>
      <c t="str" r="B2599">
        <v/>
      </c>
    </row>
    <row r="2600">
      <c s="2" r="A2600">
        <v>44333</v>
      </c>
      <c t="str" r="B2600">
        <v/>
      </c>
    </row>
    <row r="2601">
      <c s="2" r="A2601">
        <v>44334</v>
      </c>
      <c t="str" r="B2601">
        <v/>
      </c>
    </row>
    <row r="2602">
      <c s="2" r="A2602">
        <v>44335</v>
      </c>
      <c t="str" r="B2602">
        <v/>
      </c>
    </row>
    <row r="2603">
      <c s="2" r="A2603">
        <v>44336</v>
      </c>
      <c t="str" r="B2603">
        <v/>
      </c>
    </row>
    <row r="2604">
      <c s="2" r="A2604">
        <v>44337</v>
      </c>
      <c t="str" r="B2604">
        <v/>
      </c>
    </row>
    <row r="2605">
      <c s="2" r="A2605">
        <v>44340</v>
      </c>
      <c t="str" r="B2605">
        <v/>
      </c>
    </row>
    <row r="2606">
      <c s="2" r="A2606">
        <v>44341</v>
      </c>
      <c t="str" r="B2606">
        <v/>
      </c>
    </row>
    <row r="2607">
      <c s="2" r="A2607">
        <v>44342</v>
      </c>
      <c t="str" r="B2607">
        <v/>
      </c>
    </row>
    <row r="2608">
      <c s="2" r="A2608">
        <v>44343</v>
      </c>
      <c t="str" r="B2608">
        <v/>
      </c>
    </row>
    <row r="2609">
      <c s="2" r="A2609">
        <v>44344</v>
      </c>
      <c t="str" r="B2609">
        <v/>
      </c>
    </row>
    <row r="2610">
      <c s="2" r="A2610">
        <v>44347</v>
      </c>
      <c t="str" r="B2610">
        <v/>
      </c>
    </row>
    <row r="2611">
      <c s="2" r="A2611">
        <v>44348</v>
      </c>
      <c t="str" r="B2611">
        <v/>
      </c>
    </row>
    <row r="2612">
      <c s="2" r="A2612">
        <v>44349</v>
      </c>
      <c t="str" r="B2612">
        <v/>
      </c>
    </row>
    <row r="2613">
      <c s="2" r="A2613">
        <v>44350</v>
      </c>
      <c t="str" r="B2613">
        <v/>
      </c>
    </row>
    <row r="2614">
      <c s="2" r="A2614">
        <v>44351</v>
      </c>
      <c t="str" r="B2614">
        <v/>
      </c>
    </row>
    <row r="2615">
      <c s="2" r="A2615">
        <v>44354</v>
      </c>
      <c t="str" r="B2615">
        <v/>
      </c>
    </row>
    <row r="2616">
      <c s="2" r="A2616">
        <v>44355</v>
      </c>
      <c t="str" r="B2616">
        <v/>
      </c>
    </row>
    <row r="2617">
      <c s="2" r="A2617">
        <v>44356</v>
      </c>
      <c t="str" r="B2617">
        <v/>
      </c>
    </row>
    <row r="2618">
      <c s="2" r="A2618">
        <v>44357</v>
      </c>
      <c t="str" r="B2618">
        <v/>
      </c>
    </row>
    <row r="2619">
      <c s="2" r="A2619">
        <v>44358</v>
      </c>
      <c t="str" r="B2619">
        <v/>
      </c>
    </row>
    <row r="2620">
      <c s="2" r="A2620">
        <v>44361</v>
      </c>
      <c t="str" r="B2620">
        <v/>
      </c>
    </row>
    <row r="2621">
      <c s="2" r="A2621">
        <v>44362</v>
      </c>
      <c t="str" r="B2621">
        <v/>
      </c>
    </row>
    <row r="2622">
      <c s="2" r="A2622">
        <v>44363</v>
      </c>
      <c t="str" r="B2622">
        <v/>
      </c>
    </row>
    <row r="2623">
      <c s="2" r="A2623">
        <v>44364</v>
      </c>
      <c t="str" r="B2623">
        <v/>
      </c>
    </row>
    <row r="2624">
      <c s="2" r="A2624">
        <v>44365</v>
      </c>
      <c t="str" r="B2624">
        <v/>
      </c>
    </row>
    <row r="2625">
      <c s="2" r="A2625">
        <v>44368</v>
      </c>
      <c t="str" r="B2625">
        <v/>
      </c>
    </row>
    <row r="2626">
      <c s="2" r="A2626">
        <v>44369</v>
      </c>
      <c t="str" r="B2626">
        <v/>
      </c>
    </row>
    <row r="2627">
      <c s="2" r="A2627">
        <v>44370</v>
      </c>
      <c t="str" r="B2627">
        <v/>
      </c>
    </row>
    <row r="2628">
      <c s="2" r="A2628">
        <v>44371</v>
      </c>
      <c t="str" r="B2628">
        <v/>
      </c>
    </row>
    <row r="2629">
      <c s="2" r="A2629">
        <v>44372</v>
      </c>
      <c t="str" r="B2629">
        <v/>
      </c>
    </row>
    <row r="2630">
      <c s="2" r="A2630">
        <v>44375</v>
      </c>
      <c t="str" r="B2630">
        <v/>
      </c>
    </row>
    <row r="2631">
      <c s="2" r="A2631">
        <v>44376</v>
      </c>
      <c t="str" r="B2631">
        <v/>
      </c>
    </row>
    <row r="2632">
      <c s="2" r="A2632">
        <v>44377</v>
      </c>
      <c t="str" r="B2632">
        <v/>
      </c>
    </row>
    <row r="2633">
      <c s="2" r="A2633">
        <v>44378</v>
      </c>
      <c t="str" r="B2633">
        <v/>
      </c>
    </row>
    <row r="2634">
      <c s="2" r="A2634">
        <v>44379</v>
      </c>
      <c t="str" r="B2634">
        <v/>
      </c>
    </row>
    <row r="2635">
      <c s="2" r="A2635">
        <v>44382</v>
      </c>
      <c t="str" r="B2635">
        <v/>
      </c>
    </row>
    <row r="2636">
      <c s="2" r="A2636">
        <v>44383</v>
      </c>
      <c t="str" r="B2636">
        <v/>
      </c>
    </row>
    <row r="2637">
      <c s="2" r="A2637">
        <v>44384</v>
      </c>
      <c t="str" r="B2637">
        <v/>
      </c>
    </row>
    <row r="2638">
      <c s="2" r="A2638">
        <v>44385</v>
      </c>
      <c t="str" r="B2638">
        <v/>
      </c>
    </row>
    <row r="2639">
      <c s="2" r="A2639">
        <v>44386</v>
      </c>
      <c t="str" r="B2639">
        <v/>
      </c>
    </row>
    <row r="2640">
      <c s="2" r="A2640">
        <v>44389</v>
      </c>
      <c t="str" r="B2640">
        <v/>
      </c>
    </row>
    <row r="2641">
      <c s="2" r="A2641">
        <v>44390</v>
      </c>
      <c t="str" r="B2641">
        <v/>
      </c>
    </row>
    <row r="2642">
      <c s="2" r="A2642">
        <v>44391</v>
      </c>
      <c t="str" r="B2642">
        <v/>
      </c>
    </row>
    <row r="2643">
      <c s="2" r="A2643">
        <v>44392</v>
      </c>
      <c t="str" r="B2643">
        <v/>
      </c>
    </row>
    <row r="2644">
      <c s="2" r="A2644">
        <v>44393</v>
      </c>
      <c t="str" r="B2644">
        <v/>
      </c>
    </row>
    <row r="2645">
      <c s="2" r="A2645">
        <v>44396</v>
      </c>
      <c t="str" r="B2645">
        <v/>
      </c>
    </row>
    <row r="2646">
      <c s="2" r="A2646">
        <v>44397</v>
      </c>
      <c t="str" r="B2646">
        <v/>
      </c>
    </row>
    <row r="2647">
      <c s="2" r="A2647">
        <v>44398</v>
      </c>
      <c t="str" r="B2647">
        <v/>
      </c>
    </row>
    <row r="2648">
      <c s="2" r="A2648">
        <v>44399</v>
      </c>
      <c t="str" r="B2648">
        <v/>
      </c>
    </row>
    <row r="2649">
      <c s="2" r="A2649">
        <v>44400</v>
      </c>
      <c t="str" r="B2649">
        <v/>
      </c>
    </row>
    <row r="2650">
      <c s="2" r="A2650">
        <v>44403</v>
      </c>
      <c t="str" r="B2650">
        <v/>
      </c>
    </row>
    <row r="2651">
      <c s="2" r="A2651">
        <v>44404</v>
      </c>
      <c t="str" r="B2651">
        <v/>
      </c>
    </row>
    <row r="2652">
      <c s="2" r="A2652">
        <v>44405</v>
      </c>
      <c t="str" r="B2652">
        <v/>
      </c>
    </row>
    <row r="2653">
      <c s="2" r="A2653">
        <v>44406</v>
      </c>
      <c t="str" r="B2653">
        <v/>
      </c>
    </row>
    <row r="2654">
      <c s="2" r="A2654">
        <v>44407</v>
      </c>
      <c t="str" r="B2654">
        <v/>
      </c>
    </row>
    <row r="2655">
      <c s="2" r="A2655">
        <v>44410</v>
      </c>
      <c t="str" r="B2655">
        <v/>
      </c>
    </row>
    <row r="2656">
      <c s="2" r="A2656">
        <v>44411</v>
      </c>
      <c t="str" r="B2656">
        <v/>
      </c>
    </row>
    <row r="2657">
      <c s="2" r="A2657">
        <v>44412</v>
      </c>
      <c t="str" r="B2657">
        <v/>
      </c>
    </row>
    <row r="2658">
      <c s="2" r="A2658">
        <v>44413</v>
      </c>
      <c t="str" r="B2658">
        <v/>
      </c>
    </row>
    <row r="2659">
      <c s="2" r="A2659">
        <v>44414</v>
      </c>
      <c t="str" r="B2659">
        <v/>
      </c>
    </row>
    <row r="2660">
      <c s="2" r="A2660">
        <v>44417</v>
      </c>
      <c t="str" r="B2660">
        <v/>
      </c>
    </row>
    <row r="2661">
      <c s="2" r="A2661">
        <v>44418</v>
      </c>
      <c t="str" r="B2661">
        <v/>
      </c>
    </row>
    <row r="2662">
      <c s="2" r="A2662">
        <v>44419</v>
      </c>
      <c t="str" r="B2662">
        <v/>
      </c>
    </row>
    <row r="2663">
      <c s="2" r="A2663">
        <v>44420</v>
      </c>
      <c t="str" r="B2663">
        <v/>
      </c>
    </row>
    <row r="2664">
      <c s="2" r="A2664">
        <v>44421</v>
      </c>
      <c t="str" r="B2664">
        <v/>
      </c>
    </row>
    <row r="2665">
      <c s="2" r="A2665">
        <v>44424</v>
      </c>
      <c t="str" r="B2665">
        <v/>
      </c>
    </row>
    <row r="2666">
      <c s="2" r="A2666">
        <v>44425</v>
      </c>
      <c t="str" r="B2666">
        <v/>
      </c>
    </row>
    <row r="2667">
      <c s="2" r="A2667">
        <v>44426</v>
      </c>
      <c t="str" r="B2667">
        <v/>
      </c>
    </row>
    <row r="2668">
      <c s="2" r="A2668">
        <v>44427</v>
      </c>
      <c t="str" r="B2668">
        <v/>
      </c>
    </row>
    <row r="2669">
      <c s="2" r="A2669">
        <v>44428</v>
      </c>
      <c t="str" r="B2669">
        <v/>
      </c>
    </row>
    <row r="2670">
      <c s="2" r="A2670">
        <v>44431</v>
      </c>
      <c t="str" r="B2670">
        <v/>
      </c>
    </row>
    <row r="2671">
      <c s="2" r="A2671">
        <v>44432</v>
      </c>
      <c t="str" r="B2671">
        <v/>
      </c>
    </row>
    <row r="2672">
      <c s="2" r="A2672">
        <v>44433</v>
      </c>
      <c t="str" r="B2672">
        <v/>
      </c>
    </row>
    <row r="2673">
      <c s="2" r="A2673">
        <v>44434</v>
      </c>
      <c t="str" r="B2673">
        <v/>
      </c>
    </row>
    <row r="2674">
      <c s="2" r="A2674">
        <v>44435</v>
      </c>
      <c t="str" r="B2674">
        <v/>
      </c>
    </row>
    <row r="2675">
      <c s="2" r="A2675">
        <v>44438</v>
      </c>
      <c t="str" r="B2675">
        <v/>
      </c>
    </row>
    <row r="2676">
      <c s="2" r="A2676">
        <v>44439</v>
      </c>
      <c t="str" r="B2676">
        <v/>
      </c>
    </row>
    <row r="2677">
      <c s="2" r="A2677">
        <v>44440</v>
      </c>
      <c t="str" r="B2677">
        <v/>
      </c>
    </row>
    <row r="2678">
      <c s="2" r="A2678">
        <v>44441</v>
      </c>
      <c t="str" r="B2678">
        <v/>
      </c>
    </row>
    <row r="2679">
      <c s="2" r="A2679">
        <v>44442</v>
      </c>
      <c t="str" r="B2679">
        <v/>
      </c>
    </row>
    <row r="2680">
      <c s="2" r="A2680">
        <v>44445</v>
      </c>
      <c t="str" r="B2680">
        <v/>
      </c>
    </row>
    <row r="2681">
      <c s="2" r="A2681">
        <v>44446</v>
      </c>
      <c t="str" r="B2681">
        <v/>
      </c>
    </row>
    <row r="2682">
      <c s="2" r="A2682">
        <v>44447</v>
      </c>
      <c t="str" r="B2682">
        <v/>
      </c>
    </row>
    <row r="2683">
      <c s="2" r="A2683">
        <v>44448</v>
      </c>
      <c t="str" r="B2683">
        <v/>
      </c>
    </row>
    <row r="2684">
      <c s="2" r="A2684">
        <v>44449</v>
      </c>
      <c t="str" r="B2684">
        <v/>
      </c>
    </row>
    <row r="2685">
      <c s="2" r="A2685">
        <v>44452</v>
      </c>
      <c t="str" r="B2685">
        <v/>
      </c>
    </row>
    <row r="2686">
      <c s="2" r="A2686">
        <v>44453</v>
      </c>
      <c t="str" r="B2686">
        <v/>
      </c>
    </row>
    <row r="2687">
      <c s="2" r="A2687">
        <v>44454</v>
      </c>
      <c t="str" r="B2687">
        <v/>
      </c>
    </row>
    <row r="2688">
      <c s="2" r="A2688">
        <v>44455</v>
      </c>
      <c t="str" r="B2688">
        <v/>
      </c>
    </row>
    <row r="2689">
      <c s="2" r="A2689">
        <v>44456</v>
      </c>
      <c t="str" r="B2689">
        <v/>
      </c>
    </row>
    <row r="2690">
      <c s="2" r="A2690">
        <v>44459</v>
      </c>
      <c t="str" r="B2690">
        <v/>
      </c>
    </row>
    <row r="2691">
      <c s="2" r="A2691">
        <v>44460</v>
      </c>
      <c t="str" r="B2691">
        <v/>
      </c>
    </row>
    <row r="2692">
      <c s="2" r="A2692">
        <v>44461</v>
      </c>
      <c t="str" r="B2692">
        <v/>
      </c>
    </row>
    <row r="2693">
      <c s="2" r="A2693">
        <v>44462</v>
      </c>
      <c t="str" r="B2693">
        <v/>
      </c>
    </row>
    <row r="2694">
      <c s="2" r="A2694">
        <v>44463</v>
      </c>
      <c t="str" r="B2694">
        <v/>
      </c>
    </row>
    <row r="2695">
      <c s="2" r="A2695">
        <v>44466</v>
      </c>
      <c t="str" r="B2695">
        <v/>
      </c>
    </row>
    <row r="2696">
      <c s="2" r="A2696">
        <v>44467</v>
      </c>
      <c t="str" r="B2696">
        <v/>
      </c>
    </row>
    <row r="2697">
      <c s="2" r="A2697">
        <v>44468</v>
      </c>
      <c t="str" r="B2697">
        <v/>
      </c>
    </row>
    <row r="2698">
      <c s="2" r="A2698">
        <v>44469</v>
      </c>
      <c t="str" r="B2698">
        <v/>
      </c>
    </row>
    <row r="2699">
      <c s="2" r="A2699">
        <v>44470</v>
      </c>
      <c t="str" r="B2699">
        <v/>
      </c>
    </row>
    <row r="2700">
      <c s="2" r="A2700">
        <v>44473</v>
      </c>
      <c t="str" r="B2700">
        <v/>
      </c>
    </row>
    <row r="2701">
      <c s="2" r="A2701">
        <v>44474</v>
      </c>
      <c t="str" r="B2701">
        <v/>
      </c>
    </row>
    <row r="2702">
      <c s="2" r="A2702">
        <v>44475</v>
      </c>
      <c t="str" r="B2702">
        <v/>
      </c>
    </row>
    <row r="2703">
      <c s="2" r="A2703">
        <v>44476</v>
      </c>
      <c t="str" r="B2703">
        <v/>
      </c>
    </row>
    <row r="2704">
      <c s="2" r="A2704">
        <v>44477</v>
      </c>
      <c t="str" r="B2704">
        <v/>
      </c>
    </row>
    <row r="2705">
      <c s="2" r="A2705">
        <v>44480</v>
      </c>
      <c t="str" r="B2705">
        <v/>
      </c>
    </row>
    <row r="2706">
      <c s="2" r="A2706">
        <v>44481</v>
      </c>
      <c t="str" r="B2706">
        <v/>
      </c>
    </row>
    <row r="2707">
      <c s="2" r="A2707">
        <v>44482</v>
      </c>
      <c t="str" r="B2707">
        <v/>
      </c>
    </row>
    <row r="2708">
      <c s="2" r="A2708">
        <v>44483</v>
      </c>
      <c t="str" r="B2708">
        <v/>
      </c>
    </row>
    <row r="2709">
      <c s="2" r="A2709">
        <v>44484</v>
      </c>
      <c t="str" r="B2709">
        <v/>
      </c>
    </row>
    <row r="2710">
      <c s="2" r="A2710">
        <v>44487</v>
      </c>
      <c t="str" r="B2710">
        <v/>
      </c>
    </row>
    <row r="2711">
      <c s="2" r="A2711">
        <v>44488</v>
      </c>
      <c t="str" r="B2711">
        <v/>
      </c>
    </row>
    <row r="2712">
      <c s="2" r="A2712">
        <v>44489</v>
      </c>
      <c t="str" r="B2712">
        <v/>
      </c>
    </row>
    <row r="2713">
      <c s="2" r="A2713">
        <v>44490</v>
      </c>
      <c t="str" r="B2713">
        <v/>
      </c>
    </row>
    <row r="2714">
      <c s="2" r="A2714">
        <v>44491</v>
      </c>
      <c t="str" r="B2714">
        <v/>
      </c>
    </row>
    <row r="2715">
      <c s="2" r="A2715">
        <v>44494</v>
      </c>
      <c t="str" r="B2715">
        <v/>
      </c>
    </row>
    <row r="2716">
      <c s="2" r="A2716">
        <v>44495</v>
      </c>
      <c t="str" r="B2716">
        <v/>
      </c>
    </row>
    <row r="2717">
      <c s="2" r="A2717">
        <v>44496</v>
      </c>
      <c t="str" r="B2717">
        <v/>
      </c>
    </row>
    <row r="2718">
      <c s="2" r="A2718">
        <v>44497</v>
      </c>
      <c t="str" r="B2718">
        <v/>
      </c>
    </row>
    <row r="2719">
      <c s="2" r="A2719">
        <v>44498</v>
      </c>
      <c t="str" r="B2719">
        <v/>
      </c>
    </row>
    <row r="2720">
      <c s="2" r="A2720">
        <v>44501</v>
      </c>
      <c t="str" r="B2720">
        <v/>
      </c>
    </row>
    <row r="2721">
      <c s="2" r="A2721">
        <v>44502</v>
      </c>
      <c t="str" r="B2721">
        <v/>
      </c>
    </row>
    <row r="2722">
      <c s="2" r="A2722">
        <v>44503</v>
      </c>
      <c t="str" r="B2722">
        <v/>
      </c>
    </row>
    <row r="2723">
      <c s="2" r="A2723">
        <v>44504</v>
      </c>
      <c t="str" r="B2723">
        <v/>
      </c>
    </row>
    <row r="2724">
      <c s="2" r="A2724">
        <v>44505</v>
      </c>
      <c t="str" r="B2724">
        <v/>
      </c>
    </row>
    <row r="2725">
      <c s="2" r="A2725">
        <v>44508</v>
      </c>
      <c t="str" r="B2725">
        <v/>
      </c>
    </row>
    <row r="2726">
      <c s="2" r="A2726">
        <v>44509</v>
      </c>
      <c t="str" r="B2726">
        <v/>
      </c>
    </row>
    <row r="2727">
      <c s="2" r="A2727">
        <v>44510</v>
      </c>
      <c t="str" r="B2727">
        <v/>
      </c>
    </row>
    <row r="2728">
      <c s="2" r="A2728">
        <v>44511</v>
      </c>
      <c t="str" r="B2728">
        <v/>
      </c>
    </row>
    <row r="2729">
      <c s="2" r="A2729">
        <v>44512</v>
      </c>
      <c t="str" r="B2729">
        <v/>
      </c>
    </row>
    <row r="2730">
      <c s="2" r="A2730">
        <v>44515</v>
      </c>
      <c t="str" r="B2730">
        <v/>
      </c>
    </row>
    <row r="2731">
      <c s="2" r="A2731">
        <v>44516</v>
      </c>
      <c t="str" r="B2731">
        <v/>
      </c>
    </row>
    <row r="2732">
      <c s="2" r="A2732">
        <v>44517</v>
      </c>
      <c t="str" r="B2732">
        <v/>
      </c>
    </row>
    <row r="2733">
      <c s="2" r="A2733">
        <v>44518</v>
      </c>
      <c t="str" r="B2733">
        <v/>
      </c>
    </row>
    <row r="2734">
      <c s="2" r="A2734">
        <v>44519</v>
      </c>
      <c t="str" r="B2734">
        <v/>
      </c>
    </row>
    <row r="2735">
      <c s="2" r="A2735">
        <v>44522</v>
      </c>
      <c t="str" r="B2735">
        <v/>
      </c>
    </row>
    <row r="2736">
      <c s="2" r="A2736">
        <v>44523</v>
      </c>
      <c t="str" r="B2736">
        <v/>
      </c>
    </row>
    <row r="2737">
      <c s="2" r="A2737">
        <v>44524</v>
      </c>
      <c t="str" r="B2737">
        <v/>
      </c>
    </row>
    <row r="2738">
      <c s="2" r="A2738">
        <v>44525</v>
      </c>
      <c t="str" r="B2738">
        <v/>
      </c>
    </row>
    <row r="2739">
      <c s="2" r="A2739">
        <v>44526</v>
      </c>
      <c t="str" r="B2739">
        <v/>
      </c>
    </row>
    <row r="2740">
      <c s="2" r="A2740">
        <v>44529</v>
      </c>
      <c t="str" r="B2740">
        <v/>
      </c>
    </row>
    <row r="2741">
      <c s="2" r="A2741">
        <v>44530</v>
      </c>
      <c t="str" r="B2741">
        <v/>
      </c>
    </row>
    <row r="2742">
      <c s="2" r="A2742">
        <v>44531</v>
      </c>
      <c t="str" r="B2742">
        <v/>
      </c>
    </row>
    <row r="2743">
      <c s="2" r="A2743">
        <v>44532</v>
      </c>
      <c t="str" r="B2743">
        <v/>
      </c>
    </row>
    <row r="2744">
      <c s="2" r="A2744">
        <v>44533</v>
      </c>
      <c t="str" r="B2744">
        <v/>
      </c>
    </row>
    <row r="2745">
      <c s="2" r="A2745">
        <v>44536</v>
      </c>
      <c t="str" r="B2745">
        <v/>
      </c>
    </row>
    <row r="2746">
      <c s="2" r="A2746">
        <v>44537</v>
      </c>
      <c t="str" r="B2746">
        <v/>
      </c>
    </row>
    <row r="2747">
      <c s="2" r="A2747">
        <v>44538</v>
      </c>
      <c t="str" r="B2747">
        <v/>
      </c>
    </row>
    <row r="2748">
      <c s="2" r="A2748">
        <v>44539</v>
      </c>
      <c t="str" r="B2748">
        <v/>
      </c>
    </row>
    <row r="2749">
      <c s="2" r="A2749">
        <v>44540</v>
      </c>
      <c t="str" r="B2749">
        <v/>
      </c>
    </row>
    <row r="2750">
      <c s="2" r="A2750">
        <v>44543</v>
      </c>
      <c t="str" r="B2750">
        <v/>
      </c>
    </row>
    <row r="2751">
      <c s="2" r="A2751">
        <v>44544</v>
      </c>
      <c t="str" r="B2751">
        <v/>
      </c>
    </row>
    <row r="2752">
      <c s="2" r="A2752">
        <v>44545</v>
      </c>
      <c t="str" r="B2752">
        <v/>
      </c>
    </row>
    <row r="2753">
      <c s="2" r="A2753">
        <v>44546</v>
      </c>
      <c t="str" r="B2753">
        <v/>
      </c>
    </row>
    <row r="2754">
      <c s="2" r="A2754">
        <v>44547</v>
      </c>
      <c t="str" r="B2754">
        <v/>
      </c>
    </row>
    <row r="2755">
      <c s="2" r="A2755">
        <v>44550</v>
      </c>
      <c t="str" r="B2755">
        <v/>
      </c>
    </row>
    <row r="2756">
      <c s="2" r="A2756">
        <v>44551</v>
      </c>
      <c t="str" r="B2756">
        <v/>
      </c>
    </row>
    <row r="2757">
      <c s="2" r="A2757">
        <v>44552</v>
      </c>
      <c t="str" r="B2757">
        <v/>
      </c>
    </row>
    <row r="2758">
      <c s="2" r="A2758">
        <v>44553</v>
      </c>
      <c t="str" r="B2758">
        <v/>
      </c>
    </row>
    <row r="2759">
      <c s="2" r="A2759">
        <v>44554</v>
      </c>
      <c t="str" r="B2759">
        <v/>
      </c>
    </row>
    <row r="2760">
      <c s="2" r="A2760">
        <v>44557</v>
      </c>
      <c t="str" r="B2760">
        <v/>
      </c>
    </row>
    <row r="2761">
      <c s="2" r="A2761">
        <v>44558</v>
      </c>
      <c t="str" r="B2761">
        <v/>
      </c>
    </row>
    <row r="2762">
      <c s="2" r="A2762">
        <v>44559</v>
      </c>
      <c t="str" r="B2762">
        <v/>
      </c>
    </row>
    <row r="2763">
      <c s="2" r="A2763">
        <v>44560</v>
      </c>
      <c t="str" r="B2763">
        <v/>
      </c>
    </row>
    <row r="2764">
      <c s="2" r="A2764">
        <v>44561</v>
      </c>
      <c t="str" r="B2764">
        <v/>
      </c>
    </row>
    <row r="2765">
      <c s="2" r="A2765">
        <v>44564</v>
      </c>
      <c t="str" r="B2765">
        <v/>
      </c>
    </row>
    <row r="2766">
      <c s="2" r="A2766">
        <v>44565</v>
      </c>
      <c t="str" r="B2766">
        <v/>
      </c>
    </row>
    <row r="2767">
      <c s="2" r="A2767">
        <v>44566</v>
      </c>
      <c t="str" r="B2767">
        <v/>
      </c>
    </row>
    <row r="2768">
      <c s="2" r="A2768">
        <v>44567</v>
      </c>
      <c t="str" r="B2768">
        <v/>
      </c>
    </row>
    <row r="2769">
      <c s="2" r="A2769">
        <v>44568</v>
      </c>
      <c t="str" r="B2769">
        <v/>
      </c>
    </row>
    <row r="2770">
      <c s="2" r="A2770">
        <v>44571</v>
      </c>
      <c t="str" r="B2770">
        <v/>
      </c>
    </row>
    <row r="2771">
      <c s="2" r="A2771">
        <v>44572</v>
      </c>
      <c t="str" r="B2771">
        <v/>
      </c>
    </row>
    <row r="2772">
      <c s="2" r="A2772">
        <v>44573</v>
      </c>
      <c t="str" r="B2772">
        <v/>
      </c>
    </row>
    <row r="2773">
      <c s="2" r="A2773">
        <v>44574</v>
      </c>
      <c t="str" r="B2773">
        <v/>
      </c>
    </row>
    <row r="2774">
      <c s="2" r="A2774">
        <v>44575</v>
      </c>
      <c t="str" r="B2774">
        <v/>
      </c>
    </row>
    <row r="2775">
      <c s="2" r="A2775">
        <v>44578</v>
      </c>
      <c t="str" r="B2775">
        <v/>
      </c>
    </row>
    <row r="2776">
      <c s="2" r="A2776">
        <v>44579</v>
      </c>
      <c t="str" r="B2776">
        <v/>
      </c>
    </row>
    <row r="2777">
      <c s="2" r="A2777">
        <v>44580</v>
      </c>
      <c t="str" r="B2777">
        <v/>
      </c>
    </row>
    <row r="2778">
      <c s="2" r="A2778">
        <v>44581</v>
      </c>
      <c t="str" r="B2778">
        <v/>
      </c>
    </row>
    <row r="2779">
      <c s="2" r="A2779">
        <v>44582</v>
      </c>
      <c t="str" r="B2779">
        <v/>
      </c>
    </row>
    <row r="2780">
      <c s="2" r="A2780">
        <v>44585</v>
      </c>
      <c t="str" r="B2780">
        <v/>
      </c>
    </row>
    <row r="2781">
      <c s="2" r="A2781">
        <v>44586</v>
      </c>
      <c t="str" r="B2781">
        <v/>
      </c>
    </row>
    <row r="2782">
      <c s="2" r="A2782">
        <v>44587</v>
      </c>
      <c t="str" r="B2782">
        <v/>
      </c>
    </row>
    <row r="2783">
      <c s="2" r="A2783">
        <v>44588</v>
      </c>
      <c t="str" r="B2783">
        <v/>
      </c>
    </row>
    <row r="2784">
      <c s="2" r="A2784">
        <v>44589</v>
      </c>
      <c t="str" r="B2784">
        <v/>
      </c>
    </row>
    <row r="2785">
      <c s="2" r="A2785">
        <v>44592</v>
      </c>
      <c t="str" r="B2785">
        <v/>
      </c>
    </row>
    <row r="2786">
      <c s="2" r="A2786">
        <v>44593</v>
      </c>
      <c t="str" r="B2786">
        <v/>
      </c>
    </row>
    <row r="2787">
      <c s="2" r="A2787">
        <v>44594</v>
      </c>
      <c t="str" r="B2787">
        <v/>
      </c>
    </row>
    <row r="2788">
      <c s="2" r="A2788">
        <v>44595</v>
      </c>
      <c t="str" r="B2788">
        <v/>
      </c>
    </row>
    <row r="2789">
      <c s="2" r="A2789">
        <v>44596</v>
      </c>
      <c t="str" r="B2789">
        <v/>
      </c>
    </row>
    <row r="2790">
      <c s="2" r="A2790">
        <v>44599</v>
      </c>
      <c t="str" r="B2790">
        <v/>
      </c>
    </row>
    <row r="2791">
      <c s="2" r="A2791">
        <v>44600</v>
      </c>
      <c t="str" r="B2791">
        <v/>
      </c>
    </row>
    <row r="2792">
      <c s="2" r="A2792">
        <v>44601</v>
      </c>
      <c t="str" r="B2792">
        <v/>
      </c>
    </row>
    <row r="2793">
      <c s="2" r="A2793">
        <v>44602</v>
      </c>
      <c t="str" r="B2793">
        <v/>
      </c>
    </row>
    <row r="2794">
      <c s="2" r="A2794">
        <v>44603</v>
      </c>
      <c t="str" r="B2794">
        <v/>
      </c>
    </row>
    <row r="2795">
      <c s="2" r="A2795">
        <v>44606</v>
      </c>
      <c t="str" r="B2795">
        <v/>
      </c>
    </row>
    <row r="2796">
      <c s="2" r="A2796">
        <v>44607</v>
      </c>
      <c t="str" r="B2796">
        <v/>
      </c>
    </row>
    <row r="2797">
      <c s="2" r="A2797">
        <v>44608</v>
      </c>
      <c t="str" r="B2797">
        <v/>
      </c>
    </row>
    <row r="2798">
      <c s="2" r="A2798">
        <v>44609</v>
      </c>
      <c t="str" r="B2798">
        <v/>
      </c>
    </row>
    <row r="2799">
      <c s="2" r="A2799">
        <v>44610</v>
      </c>
      <c t="str" r="B2799">
        <v/>
      </c>
    </row>
    <row r="2800">
      <c s="2" r="A2800">
        <v>44613</v>
      </c>
      <c t="str" r="B2800">
        <v/>
      </c>
    </row>
    <row r="2801">
      <c s="2" r="A2801">
        <v>44614</v>
      </c>
      <c t="str" r="B2801">
        <v/>
      </c>
    </row>
    <row r="2802">
      <c s="2" r="A2802">
        <v>44615</v>
      </c>
      <c t="str" r="B2802">
        <v/>
      </c>
    </row>
    <row r="2803">
      <c s="2" r="A2803">
        <v>44616</v>
      </c>
      <c t="str" r="B2803">
        <v/>
      </c>
    </row>
    <row r="2804">
      <c s="2" r="A2804">
        <v>44617</v>
      </c>
      <c t="str" r="B2804">
        <v/>
      </c>
    </row>
    <row r="2805">
      <c s="2" r="A2805">
        <v>44620</v>
      </c>
      <c t="str" r="B2805">
        <v/>
      </c>
    </row>
    <row r="2806">
      <c s="2" r="A2806">
        <v>44621</v>
      </c>
      <c t="str" r="B2806">
        <v/>
      </c>
    </row>
    <row r="2807">
      <c s="2" r="A2807">
        <v>44622</v>
      </c>
      <c t="str" r="B2807">
        <v/>
      </c>
    </row>
    <row r="2808">
      <c s="2" r="A2808">
        <v>44623</v>
      </c>
      <c t="str" r="B2808">
        <v/>
      </c>
    </row>
    <row r="2809">
      <c s="2" r="A2809">
        <v>44624</v>
      </c>
      <c t="str" r="B2809">
        <v/>
      </c>
    </row>
    <row r="2810">
      <c s="2" r="A2810">
        <v>44627</v>
      </c>
      <c t="str" r="B2810">
        <v/>
      </c>
    </row>
    <row r="2811">
      <c s="2" r="A2811">
        <v>44628</v>
      </c>
      <c t="str" r="B2811">
        <v/>
      </c>
    </row>
    <row r="2812">
      <c s="2" r="A2812">
        <v>44629</v>
      </c>
      <c t="str" r="B2812">
        <v/>
      </c>
    </row>
    <row r="2813">
      <c s="2" r="A2813">
        <v>44630</v>
      </c>
      <c t="str" r="B2813">
        <v/>
      </c>
    </row>
    <row r="2814">
      <c s="2" r="A2814">
        <v>44631</v>
      </c>
      <c t="str" r="B2814">
        <v/>
      </c>
    </row>
    <row r="2815">
      <c s="2" r="A2815">
        <v>44634</v>
      </c>
      <c t="str" r="B2815">
        <v/>
      </c>
    </row>
    <row r="2816">
      <c s="2" r="A2816">
        <v>44635</v>
      </c>
      <c t="str" r="B2816">
        <v/>
      </c>
    </row>
    <row r="2817">
      <c s="2" r="A2817">
        <v>44636</v>
      </c>
      <c t="str" r="B2817">
        <v/>
      </c>
    </row>
    <row r="2818">
      <c s="2" r="A2818">
        <v>44637</v>
      </c>
      <c t="str" r="B2818">
        <v/>
      </c>
    </row>
    <row r="2819">
      <c s="2" r="A2819">
        <v>44638</v>
      </c>
      <c t="str" r="B2819">
        <v/>
      </c>
    </row>
    <row r="2820">
      <c s="2" r="A2820">
        <v>44641</v>
      </c>
      <c t="str" r="B2820">
        <v/>
      </c>
    </row>
    <row r="2821">
      <c s="2" r="A2821">
        <v>44642</v>
      </c>
      <c t="str" r="B2821">
        <v/>
      </c>
    </row>
    <row r="2822">
      <c s="2" r="A2822">
        <v>44643</v>
      </c>
      <c t="str" r="B2822">
        <v/>
      </c>
    </row>
    <row r="2823">
      <c s="2" r="A2823">
        <v>44644</v>
      </c>
      <c t="str" r="B2823">
        <v/>
      </c>
    </row>
    <row r="2824">
      <c s="2" r="A2824">
        <v>44645</v>
      </c>
      <c t="str" r="B2824">
        <v/>
      </c>
    </row>
    <row r="2825">
      <c s="2" r="A2825">
        <v>44648</v>
      </c>
      <c t="str" r="B2825">
        <v/>
      </c>
    </row>
    <row r="2826">
      <c s="2" r="A2826">
        <v>44649</v>
      </c>
      <c t="str" r="B2826">
        <v/>
      </c>
    </row>
    <row r="2827">
      <c s="2" r="A2827">
        <v>44650</v>
      </c>
      <c t="str" r="B2827">
        <v/>
      </c>
    </row>
    <row r="2828">
      <c s="2" r="A2828">
        <v>44651</v>
      </c>
      <c t="str" r="B2828">
        <v/>
      </c>
    </row>
    <row r="2829">
      <c s="2" r="A2829">
        <v>44652</v>
      </c>
      <c t="str" r="B2829">
        <v/>
      </c>
    </row>
    <row r="2830">
      <c s="2" r="A2830">
        <v>44655</v>
      </c>
      <c t="str" r="B2830">
        <v/>
      </c>
    </row>
    <row r="2831">
      <c s="2" r="A2831">
        <v>44656</v>
      </c>
      <c t="str" r="B2831">
        <v/>
      </c>
    </row>
    <row r="2832">
      <c s="2" r="A2832">
        <v>44657</v>
      </c>
      <c t="str" r="B2832">
        <v/>
      </c>
    </row>
    <row r="2833">
      <c s="2" r="A2833">
        <v>44658</v>
      </c>
      <c t="str" r="B2833">
        <v/>
      </c>
    </row>
    <row r="2834">
      <c s="2" r="A2834">
        <v>44659</v>
      </c>
      <c t="str" r="B2834">
        <v/>
      </c>
    </row>
    <row r="2835">
      <c s="2" r="A2835">
        <v>44662</v>
      </c>
      <c t="str" r="B2835">
        <v/>
      </c>
    </row>
    <row r="2836">
      <c s="2" r="A2836">
        <v>44663</v>
      </c>
      <c t="str" r="B2836">
        <v/>
      </c>
    </row>
    <row r="2837">
      <c s="2" r="A2837">
        <v>44664</v>
      </c>
      <c t="str" r="B2837">
        <v/>
      </c>
    </row>
    <row r="2838">
      <c s="2" r="A2838">
        <v>44665</v>
      </c>
      <c t="str" r="B2838">
        <v/>
      </c>
    </row>
    <row r="2839">
      <c s="2" r="A2839">
        <v>44666</v>
      </c>
      <c t="str" r="B2839">
        <v/>
      </c>
    </row>
    <row r="2840">
      <c s="2" r="A2840">
        <v>44669</v>
      </c>
      <c t="str" r="B2840">
        <v/>
      </c>
    </row>
    <row r="2841">
      <c s="2" r="A2841">
        <v>44670</v>
      </c>
      <c t="str" r="B2841">
        <v/>
      </c>
    </row>
    <row r="2842">
      <c s="2" r="A2842">
        <v>44671</v>
      </c>
      <c t="str" r="B2842">
        <v/>
      </c>
    </row>
    <row r="2843">
      <c s="2" r="A2843">
        <v>44672</v>
      </c>
      <c t="str" r="B2843">
        <v/>
      </c>
    </row>
    <row r="2844">
      <c s="2" r="A2844">
        <v>44673</v>
      </c>
      <c t="str" r="B2844">
        <v/>
      </c>
    </row>
    <row r="2845">
      <c s="2" r="A2845">
        <v>44676</v>
      </c>
      <c t="str" r="B2845">
        <v/>
      </c>
    </row>
    <row r="2846">
      <c s="2" r="A2846">
        <v>44677</v>
      </c>
      <c t="str" r="B2846">
        <v/>
      </c>
    </row>
    <row r="2847">
      <c s="2" r="A2847">
        <v>44678</v>
      </c>
      <c t="str" r="B2847">
        <v/>
      </c>
    </row>
    <row r="2848">
      <c s="2" r="A2848">
        <v>44679</v>
      </c>
      <c t="str" r="B2848">
        <v/>
      </c>
    </row>
    <row r="2849">
      <c s="2" r="A2849">
        <v>44680</v>
      </c>
      <c t="str" r="B2849">
        <v/>
      </c>
    </row>
    <row r="2850">
      <c s="2" r="A2850">
        <v>44683</v>
      </c>
      <c t="str" r="B2850">
        <v/>
      </c>
    </row>
    <row r="2851">
      <c s="2" r="A2851">
        <v>44684</v>
      </c>
      <c t="str" r="B2851">
        <v/>
      </c>
    </row>
    <row r="2852">
      <c s="2" r="A2852">
        <v>44685</v>
      </c>
      <c t="str" r="B2852">
        <v/>
      </c>
    </row>
    <row r="2853">
      <c s="2" r="A2853">
        <v>44686</v>
      </c>
      <c t="str" r="B2853">
        <v/>
      </c>
    </row>
    <row r="2854">
      <c s="2" r="A2854">
        <v>44687</v>
      </c>
      <c t="str" r="B2854">
        <v/>
      </c>
    </row>
    <row r="2855">
      <c s="2" r="A2855">
        <v>44690</v>
      </c>
      <c t="str" r="B2855">
        <v/>
      </c>
    </row>
    <row r="2856">
      <c s="2" r="A2856">
        <v>44691</v>
      </c>
      <c t="str" r="B2856">
        <v/>
      </c>
    </row>
    <row r="2857">
      <c s="2" r="A2857">
        <v>44692</v>
      </c>
      <c t="str" r="B2857">
        <v/>
      </c>
    </row>
    <row r="2858">
      <c s="2" r="A2858">
        <v>44693</v>
      </c>
      <c t="str" r="B2858">
        <v/>
      </c>
    </row>
    <row r="2859">
      <c s="2" r="A2859">
        <v>44694</v>
      </c>
      <c t="str" r="B2859">
        <v/>
      </c>
    </row>
    <row r="2860">
      <c s="2" r="A2860">
        <v>44697</v>
      </c>
      <c t="str" r="B2860">
        <v/>
      </c>
    </row>
    <row r="2861">
      <c s="2" r="A2861">
        <v>44698</v>
      </c>
      <c t="str" r="B2861">
        <v/>
      </c>
    </row>
    <row r="2862">
      <c s="2" r="A2862">
        <v>44699</v>
      </c>
      <c t="str" r="B2862">
        <v/>
      </c>
    </row>
    <row r="2863">
      <c s="2" r="A2863">
        <v>44700</v>
      </c>
      <c t="str" r="B2863">
        <v/>
      </c>
    </row>
    <row r="2864">
      <c s="2" r="A2864">
        <v>44701</v>
      </c>
      <c t="str" r="B2864">
        <v/>
      </c>
    </row>
    <row r="2865">
      <c s="2" r="A2865">
        <v>44704</v>
      </c>
      <c t="str" r="B2865">
        <v/>
      </c>
    </row>
    <row r="2866">
      <c s="2" r="A2866">
        <v>44705</v>
      </c>
      <c t="str" r="B2866">
        <v/>
      </c>
    </row>
    <row r="2867">
      <c s="2" r="A2867">
        <v>44706</v>
      </c>
      <c t="str" r="B2867">
        <v/>
      </c>
    </row>
    <row r="2868">
      <c s="2" r="A2868">
        <v>44707</v>
      </c>
      <c t="str" r="B2868">
        <v/>
      </c>
    </row>
    <row r="2869">
      <c s="2" r="A2869">
        <v>44708</v>
      </c>
      <c t="str" r="B2869">
        <v/>
      </c>
    </row>
    <row r="2870">
      <c s="2" r="A2870">
        <v>44711</v>
      </c>
      <c t="str" r="B2870">
        <v/>
      </c>
    </row>
    <row r="2871">
      <c s="2" r="A2871">
        <v>44712</v>
      </c>
      <c t="str" r="B2871">
        <v/>
      </c>
    </row>
    <row r="2872">
      <c s="2" r="A2872">
        <v>44713</v>
      </c>
      <c t="str" r="B2872">
        <v/>
      </c>
    </row>
    <row r="2873">
      <c s="2" r="A2873">
        <v>44714</v>
      </c>
      <c t="str" r="B2873">
        <v/>
      </c>
    </row>
    <row r="2874">
      <c s="2" r="A2874">
        <v>44715</v>
      </c>
      <c t="str" r="B2874">
        <v/>
      </c>
    </row>
    <row r="2875">
      <c s="2" r="A2875">
        <v>44718</v>
      </c>
      <c t="str" r="B2875">
        <v/>
      </c>
    </row>
    <row r="2876">
      <c s="2" r="A2876">
        <v>44719</v>
      </c>
      <c t="str" r="B2876">
        <v/>
      </c>
    </row>
    <row r="2877">
      <c s="2" r="A2877">
        <v>44720</v>
      </c>
      <c t="str" r="B2877">
        <v/>
      </c>
    </row>
    <row r="2878">
      <c s="2" r="A2878">
        <v>44721</v>
      </c>
      <c t="str" r="B2878">
        <v/>
      </c>
    </row>
    <row r="2879">
      <c s="2" r="A2879">
        <v>44722</v>
      </c>
      <c t="str" r="B2879">
        <v/>
      </c>
    </row>
    <row r="2880">
      <c s="2" r="A2880">
        <v>44725</v>
      </c>
      <c t="str" r="B2880">
        <v/>
      </c>
    </row>
    <row r="2881">
      <c s="2" r="A2881">
        <v>44726</v>
      </c>
      <c t="str" r="B2881">
        <v/>
      </c>
    </row>
    <row r="2882">
      <c s="2" r="A2882">
        <v>44727</v>
      </c>
      <c t="str" r="B2882">
        <v/>
      </c>
    </row>
    <row r="2883">
      <c s="2" r="A2883">
        <v>44728</v>
      </c>
      <c t="str" r="B2883">
        <v/>
      </c>
    </row>
    <row r="2884">
      <c s="2" r="A2884">
        <v>44729</v>
      </c>
      <c t="str" r="B2884">
        <v/>
      </c>
    </row>
    <row r="2885">
      <c s="2" r="A2885">
        <v>44732</v>
      </c>
      <c t="str" r="B2885">
        <v/>
      </c>
    </row>
    <row r="2886">
      <c s="2" r="A2886">
        <v>44733</v>
      </c>
      <c t="str" r="B2886">
        <v/>
      </c>
    </row>
    <row r="2887">
      <c s="2" r="A2887">
        <v>44734</v>
      </c>
      <c t="str" r="B2887">
        <v/>
      </c>
    </row>
    <row r="2888">
      <c s="2" r="A2888">
        <v>44735</v>
      </c>
      <c t="str" r="B2888">
        <v/>
      </c>
    </row>
    <row r="2889">
      <c s="2" r="A2889">
        <v>44736</v>
      </c>
      <c t="str" r="B2889">
        <v/>
      </c>
    </row>
    <row r="2890">
      <c s="2" r="A2890">
        <v>44739</v>
      </c>
      <c t="str" r="B2890">
        <v/>
      </c>
    </row>
    <row r="2891">
      <c s="2" r="A2891">
        <v>44740</v>
      </c>
      <c t="str" r="B2891">
        <v/>
      </c>
    </row>
    <row r="2892">
      <c s="2" r="A2892">
        <v>44741</v>
      </c>
      <c t="str" r="B2892">
        <v/>
      </c>
    </row>
    <row r="2893">
      <c s="2" r="A2893">
        <v>44742</v>
      </c>
      <c t="str" r="B2893">
        <v/>
      </c>
    </row>
    <row r="2894">
      <c s="2" r="A2894">
        <v>44743</v>
      </c>
      <c t="str" r="B2894">
        <v/>
      </c>
    </row>
    <row r="2895">
      <c s="2" r="A2895">
        <v>44746</v>
      </c>
      <c t="str" r="B2895">
        <v/>
      </c>
    </row>
    <row r="2896">
      <c s="2" r="A2896">
        <v>44747</v>
      </c>
      <c t="str" r="B2896">
        <v/>
      </c>
    </row>
    <row r="2897">
      <c s="2" r="A2897">
        <v>44748</v>
      </c>
      <c t="str" r="B2897">
        <v/>
      </c>
    </row>
    <row r="2898">
      <c s="2" r="A2898">
        <v>44749</v>
      </c>
      <c t="str" r="B2898">
        <v/>
      </c>
    </row>
    <row r="2899">
      <c s="2" r="A2899">
        <v>44750</v>
      </c>
      <c t="str" r="B2899">
        <v/>
      </c>
    </row>
    <row r="2900">
      <c s="2" r="A2900">
        <v>44753</v>
      </c>
      <c t="str" r="B2900">
        <v/>
      </c>
    </row>
    <row r="2901">
      <c s="2" r="A2901">
        <v>44754</v>
      </c>
      <c t="str" r="B2901">
        <v/>
      </c>
    </row>
    <row r="2902">
      <c s="2" r="A2902">
        <v>44755</v>
      </c>
      <c t="str" r="B2902">
        <v/>
      </c>
    </row>
    <row r="2903">
      <c s="2" r="A2903">
        <v>44756</v>
      </c>
      <c t="str" r="B2903">
        <v/>
      </c>
    </row>
    <row r="2904">
      <c s="2" r="A2904">
        <v>44757</v>
      </c>
      <c t="str" r="B2904">
        <v/>
      </c>
    </row>
    <row r="2905">
      <c s="2" r="A2905">
        <v>44760</v>
      </c>
      <c t="str" r="B2905">
        <v/>
      </c>
    </row>
    <row r="2906">
      <c s="2" r="A2906">
        <v>44761</v>
      </c>
      <c t="str" r="B2906">
        <v/>
      </c>
    </row>
    <row r="2907">
      <c s="2" r="A2907">
        <v>44762</v>
      </c>
      <c t="str" r="B2907">
        <v/>
      </c>
    </row>
    <row r="2908">
      <c s="2" r="A2908">
        <v>44763</v>
      </c>
      <c t="str" r="B2908">
        <v/>
      </c>
    </row>
    <row r="2909">
      <c s="2" r="A2909">
        <v>44764</v>
      </c>
      <c t="str" r="B2909">
        <v/>
      </c>
    </row>
    <row r="2910">
      <c s="2" r="A2910">
        <v>44767</v>
      </c>
      <c t="str" r="B2910">
        <v/>
      </c>
    </row>
    <row r="2911">
      <c s="2" r="A2911">
        <v>44768</v>
      </c>
      <c t="str" r="B2911">
        <v/>
      </c>
    </row>
    <row r="2912">
      <c s="2" r="A2912">
        <v>44769</v>
      </c>
      <c t="str" r="B2912">
        <v/>
      </c>
    </row>
    <row r="2913">
      <c s="2" r="A2913">
        <v>44770</v>
      </c>
      <c t="str" r="B2913">
        <v/>
      </c>
    </row>
    <row r="2914">
      <c s="2" r="A2914">
        <v>44771</v>
      </c>
      <c t="str" r="B2914">
        <v/>
      </c>
    </row>
    <row r="2915">
      <c s="2" r="A2915">
        <v>44774</v>
      </c>
      <c t="str" r="B2915">
        <v/>
      </c>
    </row>
    <row r="2916">
      <c s="2" r="A2916">
        <v>44775</v>
      </c>
      <c t="str" r="B2916">
        <v/>
      </c>
    </row>
    <row r="2917">
      <c s="2" r="A2917">
        <v>44776</v>
      </c>
      <c t="str" r="B2917">
        <v/>
      </c>
    </row>
    <row r="2918">
      <c s="2" r="A2918">
        <v>44777</v>
      </c>
      <c t="str" r="B2918">
        <v/>
      </c>
    </row>
    <row r="2919">
      <c s="2" r="A2919">
        <v>44778</v>
      </c>
      <c t="str" r="B2919">
        <v/>
      </c>
    </row>
    <row r="2920">
      <c s="2" r="A2920">
        <v>44781</v>
      </c>
      <c t="str" r="B2920">
        <v/>
      </c>
    </row>
    <row r="2921">
      <c s="2" r="A2921">
        <v>44782</v>
      </c>
      <c t="str" r="B2921">
        <v/>
      </c>
    </row>
    <row r="2922">
      <c s="2" r="A2922">
        <v>44783</v>
      </c>
      <c t="str" r="B2922">
        <v/>
      </c>
    </row>
    <row r="2923">
      <c s="2" r="A2923">
        <v>44784</v>
      </c>
      <c t="str" r="B2923">
        <v/>
      </c>
    </row>
    <row r="2924">
      <c s="2" r="A2924">
        <v>44785</v>
      </c>
      <c t="str" r="B2924">
        <v/>
      </c>
    </row>
    <row r="2925">
      <c s="2" r="A2925">
        <v>44788</v>
      </c>
      <c t="str" r="B2925">
        <v/>
      </c>
    </row>
    <row r="2926">
      <c s="2" r="A2926">
        <v>44789</v>
      </c>
      <c t="str" r="B2926">
        <v/>
      </c>
    </row>
    <row r="2927">
      <c s="2" r="A2927">
        <v>44790</v>
      </c>
      <c t="str" r="B2927">
        <v/>
      </c>
    </row>
    <row r="2928">
      <c s="2" r="A2928">
        <v>44791</v>
      </c>
      <c t="str" r="B2928">
        <v/>
      </c>
    </row>
    <row r="2929">
      <c s="2" r="A2929">
        <v>44792</v>
      </c>
      <c t="str" r="B2929">
        <v/>
      </c>
    </row>
    <row r="2930">
      <c s="2" r="A2930">
        <v>44795</v>
      </c>
      <c t="str" r="B2930">
        <v/>
      </c>
    </row>
    <row r="2931">
      <c s="2" r="A2931">
        <v>44796</v>
      </c>
      <c t="str" r="B2931">
        <v/>
      </c>
    </row>
    <row r="2932">
      <c s="2" r="A2932">
        <v>44797</v>
      </c>
      <c t="str" r="B2932">
        <v/>
      </c>
    </row>
    <row r="2933">
      <c s="2" r="A2933">
        <v>44798</v>
      </c>
      <c t="str" r="B2933">
        <v/>
      </c>
    </row>
    <row r="2934">
      <c s="2" r="A2934">
        <v>44799</v>
      </c>
      <c t="str" r="B2934">
        <v/>
      </c>
    </row>
    <row r="2935">
      <c s="2" r="A2935">
        <v>44802</v>
      </c>
      <c t="str" r="B2935">
        <v/>
      </c>
    </row>
    <row r="2936">
      <c s="2" r="A2936">
        <v>44803</v>
      </c>
      <c t="str" r="B2936">
        <v/>
      </c>
    </row>
    <row r="2937">
      <c s="2" r="A2937">
        <v>44804</v>
      </c>
      <c t="str" r="B2937">
        <v/>
      </c>
    </row>
    <row r="2938">
      <c s="2" r="A2938">
        <v>44805</v>
      </c>
      <c t="str" r="B2938">
        <v/>
      </c>
    </row>
    <row r="2939">
      <c s="2" r="A2939">
        <v>44806</v>
      </c>
      <c t="str" r="B2939">
        <v/>
      </c>
    </row>
    <row r="2940">
      <c s="2" r="A2940">
        <v>44809</v>
      </c>
      <c t="str" r="B2940">
        <v/>
      </c>
    </row>
    <row r="2941">
      <c s="2" r="A2941">
        <v>44810</v>
      </c>
      <c t="str" r="B2941">
        <v/>
      </c>
    </row>
    <row r="2942">
      <c s="2" r="A2942">
        <v>44811</v>
      </c>
      <c t="str" r="B2942">
        <v/>
      </c>
    </row>
    <row r="2943">
      <c s="2" r="A2943">
        <v>44812</v>
      </c>
      <c t="str" r="B2943">
        <v/>
      </c>
    </row>
    <row r="2944">
      <c s="2" r="A2944">
        <v>44813</v>
      </c>
      <c t="str" r="B2944">
        <v/>
      </c>
    </row>
    <row r="2945">
      <c s="2" r="A2945">
        <v>44816</v>
      </c>
      <c t="str" r="B2945">
        <v/>
      </c>
    </row>
    <row r="2946">
      <c s="2" r="A2946">
        <v>44817</v>
      </c>
      <c t="str" r="B2946">
        <v/>
      </c>
    </row>
    <row r="2947">
      <c s="2" r="A2947">
        <v>44818</v>
      </c>
      <c t="str" r="B2947">
        <v/>
      </c>
    </row>
    <row r="2948">
      <c s="2" r="A2948">
        <v>44819</v>
      </c>
      <c t="str" r="B2948">
        <v/>
      </c>
    </row>
    <row r="2949">
      <c s="2" r="A2949">
        <v>44820</v>
      </c>
      <c t="str" r="B2949">
        <v/>
      </c>
    </row>
    <row r="2950">
      <c s="2" r="A2950">
        <v>44823</v>
      </c>
      <c t="str" r="B2950">
        <v/>
      </c>
    </row>
    <row r="2951">
      <c s="2" r="A2951">
        <v>44824</v>
      </c>
      <c t="str" r="B2951">
        <v/>
      </c>
    </row>
    <row r="2952">
      <c s="2" r="A2952">
        <v>44825</v>
      </c>
      <c t="str" r="B2952">
        <v/>
      </c>
    </row>
    <row r="2953">
      <c s="2" r="A2953">
        <v>44826</v>
      </c>
      <c t="str" r="B2953">
        <v/>
      </c>
    </row>
    <row r="2954">
      <c s="2" r="A2954">
        <v>44827</v>
      </c>
      <c t="str" r="B2954">
        <v/>
      </c>
    </row>
    <row r="2955">
      <c s="2" r="A2955">
        <v>44830</v>
      </c>
      <c t="str" r="B2955">
        <v/>
      </c>
    </row>
    <row r="2956">
      <c s="2" r="A2956">
        <v>44831</v>
      </c>
      <c t="str" r="B2956">
        <v/>
      </c>
    </row>
    <row r="2957">
      <c s="2" r="A2957">
        <v>44832</v>
      </c>
      <c t="str" r="B2957">
        <v/>
      </c>
    </row>
    <row r="2958">
      <c s="2" r="A2958">
        <v>44833</v>
      </c>
      <c t="str" r="B2958">
        <v/>
      </c>
    </row>
    <row r="2959">
      <c s="2" r="A2959">
        <v>44834</v>
      </c>
      <c t="str" r="B2959">
        <v/>
      </c>
    </row>
    <row r="2960">
      <c s="2" r="A2960">
        <v>44837</v>
      </c>
      <c t="str" r="B2960">
        <v/>
      </c>
    </row>
    <row r="2961">
      <c s="2" r="A2961">
        <v>44838</v>
      </c>
      <c t="str" r="B2961">
        <v/>
      </c>
    </row>
    <row r="2962">
      <c s="2" r="A2962">
        <v>44839</v>
      </c>
      <c t="str" r="B2962">
        <v/>
      </c>
    </row>
    <row r="2963">
      <c s="2" r="A2963">
        <v>44840</v>
      </c>
      <c t="str" r="B2963">
        <v/>
      </c>
    </row>
    <row r="2964">
      <c s="2" r="A2964">
        <v>44841</v>
      </c>
      <c t="str" r="B2964">
        <v/>
      </c>
    </row>
    <row r="2965">
      <c s="2" r="A2965">
        <v>44844</v>
      </c>
      <c t="str" r="B2965">
        <v/>
      </c>
    </row>
    <row r="2966">
      <c s="2" r="A2966">
        <v>44845</v>
      </c>
      <c t="str" r="B2966">
        <v/>
      </c>
    </row>
    <row r="2967">
      <c s="2" r="A2967">
        <v>44846</v>
      </c>
      <c t="str" r="B2967">
        <v/>
      </c>
    </row>
    <row r="2968">
      <c s="2" r="A2968">
        <v>44847</v>
      </c>
      <c t="str" r="B2968">
        <v/>
      </c>
    </row>
    <row r="2969">
      <c s="2" r="A2969">
        <v>44848</v>
      </c>
      <c t="str" r="B2969">
        <v/>
      </c>
    </row>
    <row r="2970">
      <c s="2" r="A2970">
        <v>44851</v>
      </c>
      <c t="str" r="B2970">
        <v/>
      </c>
    </row>
    <row r="2971">
      <c s="2" r="A2971">
        <v>44852</v>
      </c>
      <c t="str" r="B2971">
        <v/>
      </c>
    </row>
    <row r="2972">
      <c s="2" r="A2972">
        <v>44853</v>
      </c>
      <c t="str" r="B2972">
        <v/>
      </c>
    </row>
    <row r="2973">
      <c s="2" r="A2973">
        <v>44854</v>
      </c>
      <c t="str" r="B2973">
        <v/>
      </c>
    </row>
    <row r="2974">
      <c s="2" r="A2974">
        <v>44855</v>
      </c>
      <c t="str" r="B2974">
        <v/>
      </c>
    </row>
    <row r="2975">
      <c s="2" r="A2975">
        <v>44858</v>
      </c>
      <c t="str" r="B2975">
        <v/>
      </c>
    </row>
    <row r="2976">
      <c s="2" r="A2976">
        <v>44859</v>
      </c>
      <c t="str" r="B2976">
        <v/>
      </c>
    </row>
    <row r="2977">
      <c s="2" r="A2977">
        <v>44860</v>
      </c>
      <c t="str" r="B2977">
        <v/>
      </c>
    </row>
    <row r="2978">
      <c s="2" r="A2978">
        <v>44861</v>
      </c>
      <c t="str" r="B2978">
        <v/>
      </c>
    </row>
    <row r="2979">
      <c s="2" r="A2979">
        <v>44862</v>
      </c>
      <c t="str" r="B2979">
        <v/>
      </c>
    </row>
    <row r="2980">
      <c s="2" r="A2980">
        <v>44865</v>
      </c>
      <c t="str" r="B2980">
        <v/>
      </c>
    </row>
    <row r="2981">
      <c s="2" r="A2981">
        <v>44866</v>
      </c>
      <c t="str" r="B2981">
        <v/>
      </c>
    </row>
    <row r="2982">
      <c s="2" r="A2982">
        <v>44867</v>
      </c>
      <c t="str" r="B2982">
        <v/>
      </c>
    </row>
    <row r="2983">
      <c s="2" r="A2983">
        <v>44868</v>
      </c>
      <c t="str" r="B2983">
        <v/>
      </c>
    </row>
    <row r="2984">
      <c s="2" r="A2984">
        <v>44869</v>
      </c>
      <c t="str" r="B2984">
        <v/>
      </c>
    </row>
    <row r="2985">
      <c s="2" r="A2985">
        <v>44872</v>
      </c>
      <c t="str" r="B2985">
        <v/>
      </c>
    </row>
    <row r="2986">
      <c s="2" r="A2986">
        <v>44873</v>
      </c>
      <c t="str" r="B2986">
        <v/>
      </c>
    </row>
    <row r="2987">
      <c s="2" r="A2987">
        <v>44874</v>
      </c>
      <c t="str" r="B2987">
        <v/>
      </c>
    </row>
    <row r="2988">
      <c s="2" r="A2988">
        <v>44875</v>
      </c>
      <c t="str" r="B2988">
        <v/>
      </c>
    </row>
    <row r="2989">
      <c s="2" r="A2989">
        <v>44876</v>
      </c>
      <c t="str" r="B2989">
        <v/>
      </c>
    </row>
    <row r="2990">
      <c s="2" r="A2990">
        <v>44879</v>
      </c>
      <c t="str" r="B2990">
        <v/>
      </c>
    </row>
    <row r="2991">
      <c s="2" r="A2991">
        <v>44880</v>
      </c>
      <c t="str" r="B2991">
        <v/>
      </c>
    </row>
    <row r="2992">
      <c s="2" r="A2992">
        <v>44881</v>
      </c>
      <c t="str" r="B2992">
        <v/>
      </c>
    </row>
    <row r="2993">
      <c s="2" r="A2993">
        <v>44882</v>
      </c>
      <c t="str" r="B2993">
        <v/>
      </c>
    </row>
    <row r="2994">
      <c s="2" r="A2994">
        <v>44883</v>
      </c>
      <c t="str" r="B2994">
        <v/>
      </c>
    </row>
    <row r="2995">
      <c s="2" r="A2995">
        <v>44886</v>
      </c>
      <c t="str" r="B2995">
        <v/>
      </c>
    </row>
    <row r="2996">
      <c s="2" r="A2996">
        <v>44887</v>
      </c>
      <c t="str" r="B2996">
        <v/>
      </c>
    </row>
    <row r="2997">
      <c s="2" r="A2997">
        <v>44888</v>
      </c>
      <c t="str" r="B2997">
        <v/>
      </c>
    </row>
    <row r="2998">
      <c s="2" r="A2998">
        <v>44889</v>
      </c>
      <c t="str" r="B2998">
        <v/>
      </c>
    </row>
    <row r="2999">
      <c s="2" r="A2999">
        <v>44890</v>
      </c>
      <c t="str" r="B2999">
        <v/>
      </c>
    </row>
    <row r="3000">
      <c s="2" r="A3000">
        <v>44893</v>
      </c>
      <c t="str" r="B3000">
        <v/>
      </c>
    </row>
    <row r="3001">
      <c s="2" r="A3001">
        <v>44894</v>
      </c>
      <c t="str" r="B3001">
        <v/>
      </c>
    </row>
    <row r="3002">
      <c s="2" r="A3002">
        <v>44895</v>
      </c>
      <c t="str" r="B3002">
        <v/>
      </c>
    </row>
    <row r="3003">
      <c s="2" r="A3003">
        <v>44896</v>
      </c>
      <c t="str" r="B3003">
        <v/>
      </c>
    </row>
    <row r="3004">
      <c s="2" r="A3004">
        <v>44897</v>
      </c>
      <c t="str" r="B3004">
        <v/>
      </c>
    </row>
    <row r="3005">
      <c s="2" r="A3005">
        <v>44900</v>
      </c>
      <c t="str" r="B3005">
        <v/>
      </c>
    </row>
    <row r="3006">
      <c s="2" r="A3006">
        <v>44901</v>
      </c>
      <c t="str" r="B3006">
        <v/>
      </c>
    </row>
    <row r="3007">
      <c s="2" r="A3007">
        <v>44902</v>
      </c>
      <c t="str" r="B3007">
        <v/>
      </c>
    </row>
    <row r="3008">
      <c s="2" r="A3008">
        <v>44903</v>
      </c>
      <c t="str" r="B3008">
        <v/>
      </c>
    </row>
    <row r="3009">
      <c s="2" r="A3009">
        <v>44904</v>
      </c>
      <c t="str" r="B3009">
        <v/>
      </c>
    </row>
    <row r="3010">
      <c s="2" r="A3010">
        <v>44907</v>
      </c>
      <c t="str" r="B3010">
        <v/>
      </c>
    </row>
    <row r="3011">
      <c s="2" r="A3011">
        <v>44908</v>
      </c>
      <c t="str" r="B3011">
        <v/>
      </c>
    </row>
    <row r="3012">
      <c s="2" r="A3012">
        <v>44909</v>
      </c>
      <c t="str" r="B3012">
        <v/>
      </c>
    </row>
    <row r="3013">
      <c s="2" r="A3013">
        <v>44910</v>
      </c>
      <c t="str" r="B3013">
        <v/>
      </c>
    </row>
    <row r="3014">
      <c s="2" r="A3014">
        <v>44911</v>
      </c>
      <c t="str" r="B3014">
        <v/>
      </c>
    </row>
    <row r="3015">
      <c s="2" r="A3015">
        <v>44914</v>
      </c>
      <c t="str" r="B3015">
        <v/>
      </c>
    </row>
    <row r="3016">
      <c s="2" r="A3016">
        <v>44915</v>
      </c>
      <c t="str" r="B3016">
        <v/>
      </c>
    </row>
    <row r="3017">
      <c s="2" r="A3017">
        <v>44916</v>
      </c>
      <c t="str" r="B3017">
        <v/>
      </c>
    </row>
    <row r="3018">
      <c s="2" r="A3018">
        <v>44917</v>
      </c>
      <c t="str" r="B3018">
        <v/>
      </c>
    </row>
    <row r="3019">
      <c s="2" r="A3019">
        <v>44918</v>
      </c>
      <c t="str" r="B3019">
        <v/>
      </c>
    </row>
    <row r="3020">
      <c s="2" r="A3020">
        <v>44921</v>
      </c>
      <c t="str" r="B3020">
        <v/>
      </c>
    </row>
    <row r="3021">
      <c s="2" r="A3021">
        <v>44922</v>
      </c>
      <c t="str" r="B3021">
        <v/>
      </c>
    </row>
    <row r="3022">
      <c s="2" r="A3022">
        <v>44923</v>
      </c>
      <c t="str" r="B3022">
        <v/>
      </c>
    </row>
    <row r="3023">
      <c s="2" r="A3023">
        <v>44924</v>
      </c>
      <c t="str" r="B3023">
        <v/>
      </c>
    </row>
    <row r="3024">
      <c s="2" r="A3024">
        <v>44925</v>
      </c>
      <c t="str" r="B3024">
        <v/>
      </c>
    </row>
    <row r="3025">
      <c s="2" r="A3025">
        <v>44928</v>
      </c>
      <c t="str" r="B3025">
        <v/>
      </c>
    </row>
    <row r="3026">
      <c s="2" r="A3026">
        <v>44929</v>
      </c>
      <c t="str" r="B3026">
        <v/>
      </c>
    </row>
    <row r="3027">
      <c s="2" r="A3027">
        <v>44930</v>
      </c>
      <c t="str" r="B3027">
        <v/>
      </c>
    </row>
    <row r="3028">
      <c s="2" r="A3028">
        <v>44931</v>
      </c>
      <c t="str" r="B3028">
        <v/>
      </c>
    </row>
    <row r="3029">
      <c s="2" r="A3029">
        <v>44932</v>
      </c>
      <c t="str" r="B3029">
        <v/>
      </c>
    </row>
    <row r="3030">
      <c s="2" r="A3030">
        <v>44935</v>
      </c>
      <c t="str" r="B3030">
        <v/>
      </c>
    </row>
    <row r="3031">
      <c s="2" r="A3031">
        <v>44936</v>
      </c>
      <c t="str" r="B3031">
        <v/>
      </c>
    </row>
    <row r="3032">
      <c s="2" r="A3032">
        <v>44937</v>
      </c>
      <c t="str" r="B3032">
        <v/>
      </c>
    </row>
    <row r="3033">
      <c s="2" r="A3033">
        <v>44938</v>
      </c>
      <c t="str" r="B3033">
        <v/>
      </c>
    </row>
    <row r="3034">
      <c s="2" r="A3034">
        <v>44939</v>
      </c>
      <c t="str" r="B3034">
        <v/>
      </c>
    </row>
    <row r="3035">
      <c s="2" r="A3035">
        <v>44942</v>
      </c>
      <c t="str" r="B3035">
        <v/>
      </c>
    </row>
    <row r="3036">
      <c s="2" r="A3036">
        <v>44943</v>
      </c>
      <c t="str" r="B3036">
        <v/>
      </c>
    </row>
    <row r="3037">
      <c s="2" r="A3037">
        <v>44944</v>
      </c>
      <c t="str" r="B3037">
        <v/>
      </c>
    </row>
    <row r="3038">
      <c s="2" r="A3038">
        <v>44945</v>
      </c>
      <c t="str" r="B3038">
        <v/>
      </c>
    </row>
    <row r="3039">
      <c s="2" r="A3039">
        <v>44946</v>
      </c>
      <c t="str" r="B3039">
        <v/>
      </c>
    </row>
    <row r="3040">
      <c s="2" r="A3040">
        <v>44949</v>
      </c>
      <c t="str" r="B3040">
        <v/>
      </c>
    </row>
    <row r="3041">
      <c s="2" r="A3041">
        <v>44950</v>
      </c>
      <c t="str" r="B3041">
        <v/>
      </c>
    </row>
    <row r="3042">
      <c s="2" r="A3042">
        <v>44951</v>
      </c>
      <c t="str" r="B3042">
        <v/>
      </c>
    </row>
    <row r="3043">
      <c s="2" r="A3043">
        <v>44952</v>
      </c>
      <c t="str" r="B3043">
        <v/>
      </c>
    </row>
    <row r="3044">
      <c s="2" r="A3044">
        <v>44953</v>
      </c>
      <c t="str" r="B3044">
        <v/>
      </c>
    </row>
    <row r="3045">
      <c s="2" r="A3045">
        <v>44956</v>
      </c>
      <c t="str" r="B3045">
        <v/>
      </c>
    </row>
    <row r="3046">
      <c s="2" r="A3046">
        <v>44957</v>
      </c>
      <c t="str" r="B3046">
        <v/>
      </c>
    </row>
    <row r="3047">
      <c s="2" r="A3047">
        <v>44958</v>
      </c>
      <c t="str" r="B3047">
        <v/>
      </c>
    </row>
    <row r="3048">
      <c s="2" r="A3048">
        <v>44959</v>
      </c>
      <c t="str" r="B3048">
        <v/>
      </c>
    </row>
    <row r="3049">
      <c s="2" r="A3049">
        <v>44960</v>
      </c>
      <c t="str" r="B3049">
        <v/>
      </c>
    </row>
    <row r="3050">
      <c s="2" r="A3050">
        <v>44963</v>
      </c>
      <c t="str" r="B3050">
        <v/>
      </c>
    </row>
    <row r="3051">
      <c s="2" r="A3051">
        <v>44964</v>
      </c>
      <c t="str" r="B3051">
        <v/>
      </c>
    </row>
    <row r="3052">
      <c s="2" r="A3052">
        <v>44965</v>
      </c>
      <c t="str" r="B3052">
        <v/>
      </c>
    </row>
    <row r="3053">
      <c s="2" r="A3053">
        <v>44966</v>
      </c>
      <c t="str" r="B3053">
        <v/>
      </c>
    </row>
    <row r="3054">
      <c s="2" r="A3054">
        <v>44967</v>
      </c>
      <c t="str" r="B3054">
        <v/>
      </c>
    </row>
    <row r="3055">
      <c s="2" r="A3055">
        <v>44970</v>
      </c>
      <c t="str" r="B3055">
        <v/>
      </c>
    </row>
    <row r="3056">
      <c s="2" r="A3056">
        <v>44971</v>
      </c>
      <c t="str" r="B3056">
        <v/>
      </c>
    </row>
    <row r="3057">
      <c s="2" r="A3057">
        <v>44972</v>
      </c>
      <c t="str" r="B3057">
        <v/>
      </c>
    </row>
    <row r="3058">
      <c s="2" r="A3058">
        <v>44973</v>
      </c>
      <c t="str" r="B3058">
        <v/>
      </c>
    </row>
    <row r="3059">
      <c s="2" r="A3059">
        <v>44974</v>
      </c>
      <c t="str" r="B3059">
        <v/>
      </c>
    </row>
    <row r="3060">
      <c s="2" r="A3060">
        <v>44977</v>
      </c>
      <c t="str" r="B3060">
        <v/>
      </c>
    </row>
    <row r="3061">
      <c s="2" r="A3061">
        <v>44978</v>
      </c>
      <c t="str" r="B3061">
        <v/>
      </c>
    </row>
    <row r="3062">
      <c s="2" r="A3062">
        <v>44979</v>
      </c>
      <c t="str" r="B3062">
        <v/>
      </c>
    </row>
    <row r="3063">
      <c s="2" r="A3063">
        <v>44980</v>
      </c>
      <c t="str" r="B3063">
        <v/>
      </c>
    </row>
    <row r="3064">
      <c s="2" r="A3064">
        <v>44981</v>
      </c>
      <c t="str" r="B3064">
        <v/>
      </c>
    </row>
    <row r="3065">
      <c s="2" r="A3065">
        <v>44984</v>
      </c>
      <c t="str" r="B3065">
        <v/>
      </c>
    </row>
    <row r="3066">
      <c s="2" r="A3066">
        <v>44985</v>
      </c>
      <c t="str" r="B3066">
        <v/>
      </c>
    </row>
    <row r="3067">
      <c s="2" r="A3067">
        <v>44986</v>
      </c>
      <c t="str" r="B3067">
        <v/>
      </c>
    </row>
    <row r="3068">
      <c s="2" r="A3068">
        <v>44987</v>
      </c>
      <c t="str" r="B3068">
        <v/>
      </c>
    </row>
    <row r="3069">
      <c s="2" r="A3069">
        <v>44988</v>
      </c>
      <c t="str" r="B3069">
        <v/>
      </c>
    </row>
    <row r="3070">
      <c s="2" r="A3070">
        <v>44991</v>
      </c>
      <c t="str" r="B3070">
        <v/>
      </c>
    </row>
    <row r="3071">
      <c s="2" r="A3071">
        <v>44992</v>
      </c>
      <c t="str" r="B3071">
        <v/>
      </c>
    </row>
    <row r="3072">
      <c s="2" r="A3072">
        <v>44993</v>
      </c>
      <c t="str" r="B3072">
        <v/>
      </c>
    </row>
    <row r="3073">
      <c s="2" r="A3073">
        <v>44994</v>
      </c>
      <c t="str" r="B3073">
        <v/>
      </c>
    </row>
    <row r="3074">
      <c s="2" r="A3074">
        <v>44995</v>
      </c>
      <c t="str" r="B3074">
        <v/>
      </c>
    </row>
    <row r="3075">
      <c s="2" r="A3075">
        <v>44998</v>
      </c>
      <c t="str" r="B3075">
        <v/>
      </c>
    </row>
    <row r="3076">
      <c s="2" r="A3076">
        <v>44999</v>
      </c>
      <c t="str" r="B3076">
        <v/>
      </c>
    </row>
    <row r="3077">
      <c s="2" r="A3077">
        <v>45000</v>
      </c>
      <c t="str" r="B3077">
        <v/>
      </c>
    </row>
    <row r="3078">
      <c s="2" r="A3078">
        <v>45001</v>
      </c>
      <c t="str" r="B3078">
        <v/>
      </c>
    </row>
    <row r="3079">
      <c s="2" r="A3079">
        <v>45002</v>
      </c>
      <c t="str" r="B3079">
        <v/>
      </c>
    </row>
    <row r="3080">
      <c s="2" r="A3080">
        <v>45005</v>
      </c>
      <c t="str" r="B3080">
        <v/>
      </c>
    </row>
    <row r="3081">
      <c s="2" r="A3081">
        <v>45006</v>
      </c>
      <c t="str" r="B3081">
        <v/>
      </c>
    </row>
    <row r="3082">
      <c s="2" r="A3082">
        <v>45007</v>
      </c>
      <c t="str" r="B3082">
        <v/>
      </c>
    </row>
    <row r="3083">
      <c s="2" r="A3083">
        <v>45008</v>
      </c>
      <c t="str" r="B3083">
        <v/>
      </c>
    </row>
    <row r="3084">
      <c s="2" r="A3084">
        <v>45009</v>
      </c>
      <c t="str" r="B3084">
        <v/>
      </c>
    </row>
    <row r="3085">
      <c s="2" r="A3085">
        <v>45012</v>
      </c>
      <c t="str" r="B3085">
        <v/>
      </c>
    </row>
    <row r="3086">
      <c s="2" r="A3086">
        <v>45013</v>
      </c>
      <c t="str" r="B3086">
        <v/>
      </c>
    </row>
    <row r="3087">
      <c s="2" r="A3087">
        <v>45014</v>
      </c>
      <c t="str" r="B3087">
        <v/>
      </c>
    </row>
    <row r="3088">
      <c s="2" r="A3088">
        <v>45015</v>
      </c>
      <c t="str" r="B3088">
        <v/>
      </c>
    </row>
    <row r="3089">
      <c s="2" r="A3089">
        <v>45016</v>
      </c>
      <c t="str" r="B3089">
        <v/>
      </c>
    </row>
    <row r="3090">
      <c s="2" r="A3090">
        <v>45019</v>
      </c>
      <c t="str" r="B3090">
        <v/>
      </c>
    </row>
    <row r="3091">
      <c s="2" r="A3091">
        <v>45020</v>
      </c>
      <c t="str" r="B3091">
        <v/>
      </c>
    </row>
    <row r="3092">
      <c s="2" r="A3092">
        <v>45021</v>
      </c>
      <c t="str" r="B3092">
        <v/>
      </c>
    </row>
    <row r="3093">
      <c s="2" r="A3093">
        <v>45022</v>
      </c>
      <c t="str" r="B3093">
        <v/>
      </c>
    </row>
    <row r="3094">
      <c s="2" r="A3094">
        <v>45023</v>
      </c>
      <c t="str" r="B3094">
        <v/>
      </c>
    </row>
    <row r="3095">
      <c s="2" r="A3095">
        <v>45026</v>
      </c>
      <c t="str" r="B3095">
        <v/>
      </c>
    </row>
    <row r="3096">
      <c s="2" r="A3096">
        <v>45027</v>
      </c>
      <c t="str" r="B3096">
        <v/>
      </c>
    </row>
    <row r="3097">
      <c s="2" r="A3097">
        <v>45028</v>
      </c>
      <c t="str" r="B3097">
        <v/>
      </c>
    </row>
    <row r="3098">
      <c s="2" r="A3098">
        <v>45029</v>
      </c>
      <c t="str" r="B3098">
        <v/>
      </c>
    </row>
    <row r="3099">
      <c s="2" r="A3099">
        <v>45030</v>
      </c>
      <c t="str" r="B3099">
        <v/>
      </c>
    </row>
    <row r="3100">
      <c s="2" r="A3100">
        <v>45033</v>
      </c>
      <c t="str" r="B3100">
        <v/>
      </c>
    </row>
    <row r="3101">
      <c s="2" r="A3101">
        <v>45034</v>
      </c>
      <c t="str" r="B3101">
        <v/>
      </c>
    </row>
    <row r="3102">
      <c s="2" r="A3102">
        <v>45035</v>
      </c>
      <c t="str" r="B3102">
        <v/>
      </c>
    </row>
    <row r="3103">
      <c s="2" r="A3103">
        <v>45036</v>
      </c>
      <c t="str" r="B3103">
        <v/>
      </c>
    </row>
    <row r="3104">
      <c s="2" r="A3104">
        <v>45037</v>
      </c>
      <c t="str" r="B3104">
        <v/>
      </c>
    </row>
    <row r="3105">
      <c s="2" r="A3105">
        <v>45040</v>
      </c>
      <c t="str" r="B3105">
        <v/>
      </c>
    </row>
    <row r="3106">
      <c s="2" r="A3106">
        <v>45041</v>
      </c>
      <c t="str" r="B3106">
        <v/>
      </c>
    </row>
    <row r="3107">
      <c s="2" r="A3107">
        <v>45042</v>
      </c>
      <c t="str" r="B3107">
        <v/>
      </c>
    </row>
    <row r="3108">
      <c s="2" r="A3108">
        <v>45043</v>
      </c>
      <c t="str" r="B3108">
        <v/>
      </c>
    </row>
    <row r="3109">
      <c s="2" r="A3109">
        <v>45044</v>
      </c>
      <c t="str" r="B3109">
        <v/>
      </c>
    </row>
    <row r="3110">
      <c s="2" r="A3110">
        <v>45047</v>
      </c>
      <c t="str" r="B3110">
        <v/>
      </c>
    </row>
    <row r="3111">
      <c s="2" r="A3111">
        <v>45048</v>
      </c>
      <c t="str" r="B3111">
        <v/>
      </c>
    </row>
    <row r="3112">
      <c s="2" r="A3112">
        <v>45049</v>
      </c>
      <c t="str" r="B3112">
        <v/>
      </c>
    </row>
    <row r="3113">
      <c s="2" r="A3113">
        <v>45050</v>
      </c>
      <c t="str" r="B3113">
        <v/>
      </c>
    </row>
    <row r="3114">
      <c s="2" r="A3114">
        <v>45051</v>
      </c>
      <c t="str" r="B3114">
        <v/>
      </c>
    </row>
    <row r="3115">
      <c s="2" r="A3115">
        <v>45054</v>
      </c>
      <c t="str" r="B3115">
        <v/>
      </c>
    </row>
    <row r="3116">
      <c s="2" r="A3116">
        <v>45055</v>
      </c>
      <c t="str" r="B3116">
        <v/>
      </c>
    </row>
    <row r="3117">
      <c s="2" r="A3117">
        <v>45056</v>
      </c>
      <c t="str" r="B3117">
        <v/>
      </c>
    </row>
    <row r="3118">
      <c s="2" r="A3118">
        <v>45057</v>
      </c>
      <c t="str" r="B3118">
        <v/>
      </c>
    </row>
    <row r="3119">
      <c s="2" r="A3119">
        <v>45058</v>
      </c>
      <c t="str" r="B3119">
        <v/>
      </c>
    </row>
    <row r="3120">
      <c s="2" r="A3120">
        <v>45061</v>
      </c>
      <c t="str" r="B3120">
        <v/>
      </c>
    </row>
    <row r="3121">
      <c s="2" r="A3121">
        <v>45062</v>
      </c>
      <c t="str" r="B3121">
        <v/>
      </c>
    </row>
    <row r="3122">
      <c s="2" r="A3122">
        <v>45063</v>
      </c>
      <c t="str" r="B3122">
        <v/>
      </c>
    </row>
    <row r="3123">
      <c s="2" r="A3123">
        <v>45064</v>
      </c>
      <c t="str" r="B3123">
        <v/>
      </c>
    </row>
    <row r="3124">
      <c s="2" r="A3124">
        <v>45065</v>
      </c>
      <c t="str" r="B3124">
        <v/>
      </c>
    </row>
    <row r="3125">
      <c s="2" r="A3125">
        <v>45068</v>
      </c>
      <c t="str" r="B3125">
        <v/>
      </c>
    </row>
    <row r="3126">
      <c s="2" r="A3126">
        <v>45069</v>
      </c>
      <c t="str" r="B3126">
        <v/>
      </c>
    </row>
    <row r="3127">
      <c s="2" r="A3127">
        <v>45070</v>
      </c>
      <c t="str" r="B3127">
        <v/>
      </c>
    </row>
    <row r="3128">
      <c s="2" r="A3128">
        <v>45071</v>
      </c>
      <c t="str" r="B3128">
        <v/>
      </c>
    </row>
    <row r="3129">
      <c s="2" r="A3129">
        <v>45072</v>
      </c>
      <c t="str" r="B3129">
        <v/>
      </c>
    </row>
    <row r="3130">
      <c s="2" r="A3130">
        <v>45075</v>
      </c>
      <c t="str" r="B3130">
        <v/>
      </c>
    </row>
    <row r="3131">
      <c s="2" r="A3131">
        <v>45076</v>
      </c>
      <c t="str" r="B3131">
        <v/>
      </c>
    </row>
    <row r="3132">
      <c s="2" r="A3132">
        <v>45077</v>
      </c>
      <c t="str" r="B3132">
        <v/>
      </c>
    </row>
    <row r="3133">
      <c s="2" r="A3133">
        <v>45078</v>
      </c>
      <c t="str" r="B3133">
        <v/>
      </c>
    </row>
    <row r="3134">
      <c s="2" r="A3134">
        <v>45079</v>
      </c>
      <c t="str" r="B3134">
        <v/>
      </c>
    </row>
    <row r="3135">
      <c s="2" r="A3135">
        <v>45082</v>
      </c>
      <c t="str" r="B3135">
        <v/>
      </c>
    </row>
    <row r="3136">
      <c s="2" r="A3136">
        <v>45083</v>
      </c>
      <c t="str" r="B3136">
        <v/>
      </c>
    </row>
    <row r="3137">
      <c s="2" r="A3137">
        <v>45084</v>
      </c>
      <c t="str" r="B3137">
        <v/>
      </c>
    </row>
    <row r="3138">
      <c s="2" r="A3138">
        <v>45085</v>
      </c>
      <c t="str" r="B3138">
        <v/>
      </c>
    </row>
    <row r="3139">
      <c s="2" r="A3139">
        <v>45086</v>
      </c>
      <c t="str" r="B3139">
        <v/>
      </c>
    </row>
    <row r="3140">
      <c s="2" r="A3140">
        <v>45089</v>
      </c>
      <c t="str" r="B3140">
        <v/>
      </c>
    </row>
    <row r="3141">
      <c s="2" r="A3141">
        <v>45090</v>
      </c>
      <c t="str" r="B3141">
        <v/>
      </c>
    </row>
    <row r="3142">
      <c s="2" r="A3142">
        <v>45091</v>
      </c>
      <c t="str" r="B3142">
        <v/>
      </c>
    </row>
    <row r="3143">
      <c s="2" r="A3143">
        <v>45092</v>
      </c>
      <c t="str" r="B3143">
        <v/>
      </c>
    </row>
    <row r="3144">
      <c s="2" r="A3144">
        <v>45093</v>
      </c>
      <c t="str" r="B3144">
        <v/>
      </c>
    </row>
    <row r="3145">
      <c s="2" r="A3145">
        <v>45096</v>
      </c>
      <c t="str" r="B3145">
        <v/>
      </c>
    </row>
    <row r="3146">
      <c s="2" r="A3146">
        <v>45097</v>
      </c>
      <c t="str" r="B3146">
        <v/>
      </c>
    </row>
    <row r="3147">
      <c s="2" r="A3147">
        <v>45098</v>
      </c>
      <c t="str" r="B3147">
        <v/>
      </c>
    </row>
    <row r="3148">
      <c s="2" r="A3148">
        <v>45099</v>
      </c>
      <c t="str" r="B3148">
        <v/>
      </c>
    </row>
    <row r="3149">
      <c s="2" r="A3149">
        <v>45100</v>
      </c>
      <c t="str" r="B3149">
        <v/>
      </c>
    </row>
    <row r="3150">
      <c s="2" r="A3150">
        <v>45103</v>
      </c>
      <c t="str" r="B3150">
        <v/>
      </c>
    </row>
    <row r="3151">
      <c s="2" r="A3151">
        <v>45104</v>
      </c>
      <c t="str" r="B3151">
        <v/>
      </c>
    </row>
    <row r="3152">
      <c s="2" r="A3152">
        <v>45105</v>
      </c>
      <c t="str" r="B3152">
        <v/>
      </c>
    </row>
    <row r="3153">
      <c s="2" r="A3153">
        <v>45106</v>
      </c>
      <c t="str" r="B3153">
        <v/>
      </c>
    </row>
    <row r="3154">
      <c s="2" r="A3154">
        <v>45107</v>
      </c>
      <c t="str" r="B3154">
        <v/>
      </c>
    </row>
    <row r="3155">
      <c s="2" r="A3155">
        <v>45110</v>
      </c>
      <c t="str" r="B3155">
        <v/>
      </c>
    </row>
    <row r="3156">
      <c s="2" r="A3156">
        <v>45111</v>
      </c>
      <c t="str" r="B3156">
        <v/>
      </c>
    </row>
    <row r="3157">
      <c s="2" r="A3157">
        <v>45112</v>
      </c>
      <c t="str" r="B3157">
        <v/>
      </c>
    </row>
    <row r="3158">
      <c s="2" r="A3158">
        <v>45113</v>
      </c>
      <c t="str" r="B3158">
        <v/>
      </c>
    </row>
    <row r="3159">
      <c s="2" r="A3159">
        <v>45114</v>
      </c>
      <c t="str" r="B3159">
        <v/>
      </c>
    </row>
    <row r="3160">
      <c s="2" r="A3160">
        <v>45117</v>
      </c>
      <c t="str" r="B3160">
        <v/>
      </c>
    </row>
    <row r="3161">
      <c s="2" r="A3161">
        <v>45118</v>
      </c>
      <c t="str" r="B3161">
        <v/>
      </c>
    </row>
    <row r="3162">
      <c s="2" r="A3162">
        <v>45119</v>
      </c>
      <c t="str" r="B3162">
        <v/>
      </c>
    </row>
    <row r="3163">
      <c s="2" r="A3163">
        <v>45120</v>
      </c>
      <c t="str" r="B3163">
        <v/>
      </c>
    </row>
    <row r="3164">
      <c s="2" r="A3164">
        <v>45121</v>
      </c>
      <c t="str" r="B3164">
        <v/>
      </c>
    </row>
    <row r="3165">
      <c s="2" r="A3165">
        <v>45124</v>
      </c>
      <c t="str" r="B3165">
        <v/>
      </c>
    </row>
    <row r="3166">
      <c s="2" r="A3166">
        <v>45125</v>
      </c>
      <c t="str" r="B3166">
        <v/>
      </c>
    </row>
    <row r="3167">
      <c s="2" r="A3167">
        <v>45126</v>
      </c>
      <c t="str" r="B3167">
        <v/>
      </c>
    </row>
    <row r="3168">
      <c s="2" r="A3168">
        <v>45127</v>
      </c>
      <c t="str" r="B3168">
        <v/>
      </c>
    </row>
    <row r="3169">
      <c s="2" r="A3169">
        <v>45128</v>
      </c>
      <c t="str" r="B3169">
        <v/>
      </c>
    </row>
    <row r="3170">
      <c s="2" r="A3170">
        <v>45131</v>
      </c>
      <c t="str" r="B3170">
        <v/>
      </c>
    </row>
    <row r="3171">
      <c s="2" r="A3171">
        <v>45132</v>
      </c>
      <c t="str" r="B3171">
        <v/>
      </c>
    </row>
    <row r="3172">
      <c s="2" r="A3172">
        <v>45133</v>
      </c>
      <c t="str" r="B3172">
        <v/>
      </c>
    </row>
    <row r="3173">
      <c s="2" r="A3173">
        <v>45134</v>
      </c>
      <c t="str" r="B3173">
        <v/>
      </c>
    </row>
    <row r="3174">
      <c s="2" r="A3174">
        <v>45135</v>
      </c>
      <c t="str" r="B3174">
        <v/>
      </c>
    </row>
    <row r="3175">
      <c s="2" r="A3175">
        <v>45138</v>
      </c>
      <c t="str" r="B3175">
        <v/>
      </c>
    </row>
    <row r="3176">
      <c s="2" r="A3176">
        <v>45139</v>
      </c>
      <c t="str" r="B3176">
        <v/>
      </c>
    </row>
    <row r="3177">
      <c s="2" r="A3177">
        <v>45140</v>
      </c>
      <c t="str" r="B3177">
        <v/>
      </c>
    </row>
    <row r="3178">
      <c s="2" r="A3178">
        <v>45141</v>
      </c>
      <c t="str" r="B3178">
        <v/>
      </c>
    </row>
    <row r="3179">
      <c s="2" r="A3179">
        <v>45142</v>
      </c>
      <c t="str" r="B3179">
        <v/>
      </c>
    </row>
    <row r="3180">
      <c s="2" r="A3180">
        <v>45145</v>
      </c>
      <c t="str" r="B3180">
        <v/>
      </c>
    </row>
    <row r="3181">
      <c s="2" r="A3181">
        <v>45146</v>
      </c>
      <c t="str" r="B3181">
        <v/>
      </c>
    </row>
    <row r="3182">
      <c s="2" r="A3182">
        <v>45147</v>
      </c>
      <c t="str" r="B3182">
        <v/>
      </c>
    </row>
    <row r="3183">
      <c s="2" r="A3183">
        <v>45148</v>
      </c>
      <c t="str" r="B3183">
        <v/>
      </c>
    </row>
    <row r="3184">
      <c s="2" r="A3184">
        <v>45149</v>
      </c>
      <c t="str" r="B3184">
        <v/>
      </c>
    </row>
    <row r="3185">
      <c s="2" r="A3185">
        <v>45152</v>
      </c>
      <c t="str" r="B3185">
        <v/>
      </c>
    </row>
    <row r="3186">
      <c s="2" r="A3186">
        <v>45153</v>
      </c>
      <c t="str" r="B3186">
        <v/>
      </c>
    </row>
    <row r="3187">
      <c s="2" r="A3187">
        <v>45154</v>
      </c>
      <c t="str" r="B3187">
        <v/>
      </c>
    </row>
    <row r="3188">
      <c s="2" r="A3188">
        <v>45155</v>
      </c>
      <c t="str" r="B3188">
        <v/>
      </c>
    </row>
    <row r="3189">
      <c s="2" r="A3189">
        <v>45156</v>
      </c>
      <c t="str" r="B3189">
        <v/>
      </c>
    </row>
    <row r="3190">
      <c s="2" r="A3190">
        <v>45159</v>
      </c>
      <c t="str" r="B3190">
        <v/>
      </c>
    </row>
    <row r="3191">
      <c s="2" r="A3191">
        <v>45160</v>
      </c>
      <c t="str" r="B3191">
        <v/>
      </c>
    </row>
    <row r="3192">
      <c s="2" r="A3192">
        <v>45161</v>
      </c>
      <c t="str" r="B3192">
        <v/>
      </c>
    </row>
    <row r="3193">
      <c s="2" r="A3193">
        <v>45162</v>
      </c>
      <c t="str" r="B3193">
        <v/>
      </c>
    </row>
    <row r="3194">
      <c s="2" r="A3194">
        <v>45163</v>
      </c>
      <c t="str" r="B3194">
        <v/>
      </c>
    </row>
    <row r="3195">
      <c s="2" r="A3195">
        <v>45166</v>
      </c>
      <c t="str" r="B3195">
        <v/>
      </c>
    </row>
    <row r="3196">
      <c s="2" r="A3196">
        <v>45167</v>
      </c>
      <c t="str" r="B3196">
        <v/>
      </c>
    </row>
    <row r="3197">
      <c s="2" r="A3197">
        <v>45168</v>
      </c>
      <c t="str" r="B3197">
        <v/>
      </c>
    </row>
    <row r="3198">
      <c s="2" r="A3198">
        <v>45169</v>
      </c>
      <c t="str" r="B3198">
        <v/>
      </c>
    </row>
    <row r="3199">
      <c s="2" r="A3199">
        <v>45170</v>
      </c>
      <c t="str" r="B3199">
        <v/>
      </c>
    </row>
    <row r="3200">
      <c s="2" r="A3200">
        <v>45173</v>
      </c>
      <c t="str" r="B3200">
        <v/>
      </c>
    </row>
    <row r="3201">
      <c s="2" r="A3201">
        <v>45174</v>
      </c>
      <c t="str" r="B3201">
        <v/>
      </c>
    </row>
    <row r="3202">
      <c s="2" r="A3202">
        <v>45175</v>
      </c>
      <c t="str" r="B3202">
        <v/>
      </c>
    </row>
    <row r="3203">
      <c s="2" r="A3203">
        <v>45176</v>
      </c>
      <c t="str" r="B3203">
        <v/>
      </c>
    </row>
    <row r="3204">
      <c s="2" r="A3204">
        <v>45177</v>
      </c>
      <c t="str" r="B3204">
        <v/>
      </c>
    </row>
    <row r="3205">
      <c s="2" r="A3205">
        <v>45180</v>
      </c>
      <c t="str" r="B3205">
        <v/>
      </c>
    </row>
    <row r="3206">
      <c s="2" r="A3206">
        <v>45181</v>
      </c>
      <c t="str" r="B3206">
        <v/>
      </c>
    </row>
    <row r="3207">
      <c s="2" r="A3207">
        <v>45182</v>
      </c>
      <c t="str" r="B3207">
        <v/>
      </c>
    </row>
    <row r="3208">
      <c s="2" r="A3208">
        <v>45183</v>
      </c>
      <c t="str" r="B3208">
        <v/>
      </c>
    </row>
    <row r="3209">
      <c s="2" r="A3209">
        <v>45184</v>
      </c>
      <c t="str" r="B3209">
        <v/>
      </c>
    </row>
    <row r="3210">
      <c s="2" r="A3210">
        <v>45187</v>
      </c>
      <c t="str" r="B3210">
        <v/>
      </c>
    </row>
    <row r="3211">
      <c s="2" r="A3211">
        <v>45188</v>
      </c>
      <c t="str" r="B3211">
        <v/>
      </c>
    </row>
    <row r="3212">
      <c s="2" r="A3212">
        <v>45189</v>
      </c>
      <c t="str" r="B3212">
        <v/>
      </c>
    </row>
    <row r="3213">
      <c s="2" r="A3213">
        <v>45190</v>
      </c>
      <c t="str" r="B3213">
        <v/>
      </c>
    </row>
    <row r="3214">
      <c s="2" r="A3214">
        <v>45191</v>
      </c>
      <c t="str" r="B3214">
        <v/>
      </c>
    </row>
    <row r="3215">
      <c s="2" r="A3215">
        <v>45194</v>
      </c>
      <c t="str" r="B3215">
        <v/>
      </c>
    </row>
    <row r="3216">
      <c s="2" r="A3216">
        <v>45195</v>
      </c>
      <c t="str" r="B3216">
        <v/>
      </c>
    </row>
    <row r="3217">
      <c s="2" r="A3217">
        <v>45196</v>
      </c>
      <c t="str" r="B3217">
        <v/>
      </c>
    </row>
    <row r="3218">
      <c s="2" r="A3218">
        <v>45197</v>
      </c>
      <c t="str" r="B3218">
        <v/>
      </c>
    </row>
    <row r="3219">
      <c s="2" r="A3219">
        <v>45198</v>
      </c>
      <c t="str" r="B3219">
        <v/>
      </c>
    </row>
    <row r="3220">
      <c s="2" r="A3220">
        <v>45201</v>
      </c>
      <c t="str" r="B3220">
        <v/>
      </c>
    </row>
    <row r="3221">
      <c s="2" r="A3221">
        <v>45202</v>
      </c>
      <c t="str" r="B3221">
        <v/>
      </c>
    </row>
    <row r="3222">
      <c s="2" r="A3222">
        <v>45203</v>
      </c>
      <c t="str" r="B3222">
        <v/>
      </c>
    </row>
    <row r="3223">
      <c s="2" r="A3223">
        <v>45204</v>
      </c>
      <c t="str" r="B3223">
        <v/>
      </c>
    </row>
    <row r="3224">
      <c s="2" r="A3224">
        <v>45205</v>
      </c>
      <c t="str" r="B3224">
        <v/>
      </c>
    </row>
    <row r="3225">
      <c s="2" r="A3225">
        <v>45208</v>
      </c>
      <c t="str" r="B3225">
        <v/>
      </c>
    </row>
    <row r="3226">
      <c s="2" r="A3226">
        <v>45209</v>
      </c>
      <c t="str" r="B3226">
        <v/>
      </c>
    </row>
    <row r="3227">
      <c s="2" r="A3227">
        <v>45210</v>
      </c>
      <c t="str" r="B3227">
        <v/>
      </c>
    </row>
    <row r="3228">
      <c s="2" r="A3228">
        <v>45211</v>
      </c>
      <c t="str" r="B3228">
        <v/>
      </c>
    </row>
    <row r="3229">
      <c s="2" r="A3229">
        <v>45212</v>
      </c>
      <c t="str" r="B3229">
        <v/>
      </c>
    </row>
    <row r="3230">
      <c s="2" r="A3230">
        <v>45215</v>
      </c>
      <c t="str" r="B3230">
        <v/>
      </c>
    </row>
    <row r="3231">
      <c s="2" r="A3231">
        <v>45216</v>
      </c>
      <c t="str" r="B3231">
        <v/>
      </c>
    </row>
    <row r="3232">
      <c s="2" r="A3232">
        <v>45217</v>
      </c>
      <c t="str" r="B3232">
        <v/>
      </c>
    </row>
    <row r="3233">
      <c s="2" r="A3233">
        <v>45218</v>
      </c>
      <c t="str" r="B3233">
        <v/>
      </c>
    </row>
    <row r="3234">
      <c s="2" r="A3234">
        <v>45219</v>
      </c>
      <c t="str" r="B3234">
        <v/>
      </c>
    </row>
    <row r="3235">
      <c s="2" r="A3235">
        <v>45222</v>
      </c>
      <c t="str" r="B3235">
        <v/>
      </c>
    </row>
    <row r="3236">
      <c s="2" r="A3236">
        <v>45223</v>
      </c>
      <c t="str" r="B3236">
        <v/>
      </c>
    </row>
    <row r="3237">
      <c s="2" r="A3237">
        <v>45224</v>
      </c>
      <c t="str" r="B3237">
        <v/>
      </c>
    </row>
    <row r="3238">
      <c s="2" r="A3238">
        <v>45225</v>
      </c>
      <c t="str" r="B3238">
        <v/>
      </c>
    </row>
    <row r="3239">
      <c s="2" r="A3239">
        <v>45226</v>
      </c>
      <c t="str" r="B3239">
        <v/>
      </c>
    </row>
    <row r="3240">
      <c s="2" r="A3240">
        <v>45229</v>
      </c>
      <c t="str" r="B3240">
        <v/>
      </c>
    </row>
    <row r="3241">
      <c s="2" r="A3241">
        <v>45230</v>
      </c>
      <c t="str" r="B3241">
        <v/>
      </c>
    </row>
    <row r="3242">
      <c s="2" r="A3242">
        <v>45231</v>
      </c>
      <c t="str" r="B3242">
        <v/>
      </c>
    </row>
    <row r="3243">
      <c s="2" r="A3243">
        <v>45232</v>
      </c>
      <c t="str" r="B3243">
        <v/>
      </c>
    </row>
    <row r="3244">
      <c s="2" r="A3244">
        <v>45233</v>
      </c>
      <c t="str" r="B3244">
        <v/>
      </c>
    </row>
    <row r="3245">
      <c s="2" r="A3245">
        <v>45236</v>
      </c>
      <c t="str" r="B3245">
        <v/>
      </c>
    </row>
    <row r="3246">
      <c s="2" r="A3246">
        <v>45237</v>
      </c>
      <c t="str" r="B3246">
        <v/>
      </c>
    </row>
    <row r="3247">
      <c s="2" r="A3247">
        <v>45238</v>
      </c>
      <c t="str" r="B3247">
        <v/>
      </c>
    </row>
    <row r="3248">
      <c s="2" r="A3248">
        <v>45239</v>
      </c>
      <c t="str" r="B3248">
        <v/>
      </c>
    </row>
    <row r="3249">
      <c s="2" r="A3249">
        <v>45240</v>
      </c>
      <c t="str" r="B3249">
        <v/>
      </c>
    </row>
    <row r="3250">
      <c s="2" r="A3250">
        <v>45243</v>
      </c>
      <c t="str" r="B3250">
        <v/>
      </c>
    </row>
    <row r="3251">
      <c s="2" r="A3251">
        <v>45244</v>
      </c>
      <c t="str" r="B3251">
        <v/>
      </c>
    </row>
    <row r="3252">
      <c s="2" r="A3252">
        <v>45245</v>
      </c>
      <c t="str" r="B3252">
        <v/>
      </c>
    </row>
    <row r="3253">
      <c s="2" r="A3253">
        <v>45246</v>
      </c>
      <c t="str" r="B3253">
        <v/>
      </c>
    </row>
    <row r="3254">
      <c s="2" r="A3254">
        <v>45247</v>
      </c>
      <c t="str" r="B3254">
        <v/>
      </c>
    </row>
    <row r="3255">
      <c s="2" r="A3255">
        <v>45250</v>
      </c>
      <c t="str" r="B3255">
        <v/>
      </c>
    </row>
    <row r="3256">
      <c s="2" r="A3256">
        <v>45251</v>
      </c>
      <c t="str" r="B3256">
        <v/>
      </c>
    </row>
    <row r="3257">
      <c s="2" r="A3257">
        <v>45252</v>
      </c>
      <c t="str" r="B3257">
        <v/>
      </c>
    </row>
    <row r="3258">
      <c s="2" r="A3258">
        <v>45253</v>
      </c>
      <c t="str" r="B3258">
        <v/>
      </c>
    </row>
    <row r="3259">
      <c s="2" r="A3259">
        <v>45254</v>
      </c>
      <c t="str" r="B3259">
        <v/>
      </c>
    </row>
    <row r="3260">
      <c s="2" r="A3260">
        <v>45257</v>
      </c>
      <c t="str" r="B3260">
        <v/>
      </c>
    </row>
    <row r="3261">
      <c s="2" r="A3261">
        <v>45258</v>
      </c>
      <c t="str" r="B3261">
        <v/>
      </c>
    </row>
    <row r="3262">
      <c s="2" r="A3262">
        <v>45259</v>
      </c>
      <c t="str" r="B3262">
        <v/>
      </c>
    </row>
    <row r="3263">
      <c s="2" r="A3263">
        <v>45260</v>
      </c>
      <c t="str" r="B3263">
        <v/>
      </c>
    </row>
    <row r="3264">
      <c s="2" r="A3264">
        <v>45261</v>
      </c>
      <c t="str" r="B3264">
        <v/>
      </c>
    </row>
    <row r="3265">
      <c s="2" r="A3265">
        <v>45264</v>
      </c>
      <c t="str" r="B3265">
        <v/>
      </c>
    </row>
    <row r="3266">
      <c s="2" r="A3266">
        <v>45265</v>
      </c>
      <c t="str" r="B3266">
        <v/>
      </c>
    </row>
    <row r="3267">
      <c s="2" r="A3267">
        <v>45266</v>
      </c>
      <c t="str" r="B3267">
        <v/>
      </c>
    </row>
    <row r="3268">
      <c s="2" r="A3268">
        <v>45267</v>
      </c>
      <c t="str" r="B3268">
        <v/>
      </c>
    </row>
    <row r="3269">
      <c s="2" r="A3269">
        <v>45268</v>
      </c>
      <c t="str" r="B3269">
        <v/>
      </c>
    </row>
    <row r="3270">
      <c s="2" r="A3270">
        <v>45271</v>
      </c>
      <c t="str" r="B3270">
        <v/>
      </c>
    </row>
    <row r="3271">
      <c s="2" r="A3271">
        <v>45272</v>
      </c>
      <c t="str" r="B3271">
        <v/>
      </c>
    </row>
    <row r="3272">
      <c s="2" r="A3272">
        <v>45273</v>
      </c>
      <c t="str" r="B3272">
        <v/>
      </c>
    </row>
    <row r="3273">
      <c s="2" r="A3273">
        <v>45274</v>
      </c>
      <c t="str" r="B3273">
        <v/>
      </c>
    </row>
    <row r="3274">
      <c s="2" r="A3274">
        <v>45275</v>
      </c>
      <c t="str" r="B3274">
        <v/>
      </c>
    </row>
    <row r="3275">
      <c s="2" r="A3275">
        <v>45278</v>
      </c>
      <c t="str" r="B3275">
        <v/>
      </c>
    </row>
    <row r="3276">
      <c s="2" r="A3276">
        <v>45279</v>
      </c>
      <c t="str" r="B3276">
        <v/>
      </c>
    </row>
    <row r="3277">
      <c s="2" r="A3277">
        <v>45280</v>
      </c>
      <c t="str" r="B3277">
        <v/>
      </c>
    </row>
    <row r="3278">
      <c s="2" r="A3278">
        <v>45281</v>
      </c>
      <c t="str" r="B3278">
        <v/>
      </c>
    </row>
    <row r="3279">
      <c s="2" r="A3279">
        <v>45282</v>
      </c>
      <c t="str" r="B3279">
        <v/>
      </c>
    </row>
    <row r="3280">
      <c s="2" r="A3280">
        <v>45285</v>
      </c>
      <c t="str" r="B3280">
        <v/>
      </c>
    </row>
    <row r="3281">
      <c s="2" r="A3281">
        <v>45286</v>
      </c>
      <c t="str" r="B3281">
        <v/>
      </c>
    </row>
    <row r="3282">
      <c s="2" r="A3282">
        <v>45287</v>
      </c>
      <c t="str" r="B3282">
        <v/>
      </c>
    </row>
    <row r="3283">
      <c s="2" r="A3283">
        <v>45288</v>
      </c>
      <c t="str" r="B3283">
        <v/>
      </c>
    </row>
    <row r="3284">
      <c s="2" r="A3284">
        <v>45289</v>
      </c>
      <c t="str" r="B3284">
        <v/>
      </c>
    </row>
    <row r="3285">
      <c s="2" r="A3285">
        <v>45292</v>
      </c>
      <c t="str" r="B3285">
        <v/>
      </c>
    </row>
    <row r="3286">
      <c s="2" r="A3286">
        <v>45293</v>
      </c>
      <c t="str" r="B3286">
        <v/>
      </c>
    </row>
    <row r="3287">
      <c s="2" r="A3287">
        <v>45294</v>
      </c>
      <c t="str" r="B3287">
        <v/>
      </c>
    </row>
    <row r="3288">
      <c s="2" r="A3288">
        <v>45295</v>
      </c>
      <c t="str" r="B3288">
        <v/>
      </c>
    </row>
    <row r="3289">
      <c s="2" r="A3289">
        <v>45296</v>
      </c>
      <c t="str" r="B3289">
        <v/>
      </c>
    </row>
    <row r="3290">
      <c s="2" r="A3290">
        <v>45299</v>
      </c>
      <c t="str" r="B3290">
        <v/>
      </c>
    </row>
    <row r="3291">
      <c s="2" r="A3291">
        <v>45300</v>
      </c>
      <c t="str" r="B3291">
        <v/>
      </c>
    </row>
    <row r="3292">
      <c s="2" r="A3292">
        <v>45301</v>
      </c>
      <c t="str" r="B3292">
        <v/>
      </c>
    </row>
    <row r="3293">
      <c s="2" r="A3293">
        <v>45302</v>
      </c>
      <c t="str" r="B3293">
        <v/>
      </c>
    </row>
    <row r="3294">
      <c s="2" r="A3294">
        <v>45303</v>
      </c>
      <c t="str" r="B3294">
        <v/>
      </c>
    </row>
    <row r="3295">
      <c s="2" r="A3295">
        <v>45306</v>
      </c>
      <c t="str" r="B3295">
        <v/>
      </c>
    </row>
    <row r="3296">
      <c s="2" r="A3296">
        <v>45307</v>
      </c>
      <c t="str" r="B3296">
        <v/>
      </c>
    </row>
    <row r="3297">
      <c s="2" r="A3297">
        <v>45308</v>
      </c>
      <c t="str" r="B3297">
        <v/>
      </c>
    </row>
    <row r="3298">
      <c s="2" r="A3298">
        <v>45309</v>
      </c>
      <c t="str" r="B3298">
        <v/>
      </c>
    </row>
    <row r="3299">
      <c s="2" r="A3299">
        <v>45310</v>
      </c>
      <c t="str" r="B3299">
        <v/>
      </c>
    </row>
    <row r="3300">
      <c s="2" r="A3300">
        <v>45313</v>
      </c>
      <c t="str" r="B3300">
        <v/>
      </c>
    </row>
    <row r="3301">
      <c s="2" r="A3301">
        <v>45314</v>
      </c>
      <c t="str" r="B3301">
        <v/>
      </c>
    </row>
    <row r="3302">
      <c s="2" r="A3302">
        <v>45315</v>
      </c>
      <c t="str" r="B3302">
        <v/>
      </c>
    </row>
    <row r="3303">
      <c s="2" r="A3303">
        <v>45316</v>
      </c>
      <c t="str" r="B3303">
        <v/>
      </c>
    </row>
    <row r="3304">
      <c s="2" r="A3304">
        <v>45317</v>
      </c>
      <c t="str" r="B3304">
        <v/>
      </c>
    </row>
    <row r="3305">
      <c s="2" r="A3305">
        <v>45320</v>
      </c>
      <c t="str" r="B3305">
        <v/>
      </c>
    </row>
    <row r="3306">
      <c s="2" r="A3306">
        <v>45321</v>
      </c>
      <c t="str" r="B3306">
        <v/>
      </c>
    </row>
    <row r="3307">
      <c s="2" r="A3307">
        <v>45322</v>
      </c>
      <c t="str" r="B3307">
        <v/>
      </c>
    </row>
    <row r="3308">
      <c s="2" r="A3308">
        <v>45323</v>
      </c>
      <c t="str" r="B3308">
        <v/>
      </c>
    </row>
    <row r="3309">
      <c s="2" r="A3309">
        <v>45324</v>
      </c>
      <c t="str" r="B3309">
        <v/>
      </c>
    </row>
    <row r="3310">
      <c s="2" r="A3310">
        <v>45327</v>
      </c>
      <c t="str" r="B3310">
        <v/>
      </c>
    </row>
    <row r="3311">
      <c s="2" r="A3311">
        <v>45328</v>
      </c>
      <c t="str" r="B3311">
        <v/>
      </c>
    </row>
    <row r="3312">
      <c s="2" r="A3312">
        <v>45329</v>
      </c>
      <c t="str" r="B3312">
        <v/>
      </c>
    </row>
    <row r="3313">
      <c s="2" r="A3313">
        <v>45330</v>
      </c>
      <c t="str" r="B3313">
        <v/>
      </c>
    </row>
    <row r="3314">
      <c s="2" r="A3314">
        <v>45331</v>
      </c>
      <c t="str" r="B3314">
        <v/>
      </c>
    </row>
    <row r="3315">
      <c s="2" r="A3315">
        <v>45334</v>
      </c>
      <c t="str" r="B3315">
        <v/>
      </c>
    </row>
    <row r="3316">
      <c s="2" r="A3316">
        <v>45335</v>
      </c>
      <c t="str" r="B3316">
        <v/>
      </c>
    </row>
    <row r="3317">
      <c s="2" r="A3317">
        <v>45336</v>
      </c>
      <c t="str" r="B3317">
        <v/>
      </c>
    </row>
    <row r="3318">
      <c s="2" r="A3318">
        <v>45337</v>
      </c>
      <c t="str" r="B3318">
        <v/>
      </c>
    </row>
    <row r="3319">
      <c s="2" r="A3319">
        <v>45338</v>
      </c>
      <c t="str" r="B3319">
        <v/>
      </c>
    </row>
    <row r="3320">
      <c s="2" r="A3320">
        <v>45341</v>
      </c>
      <c t="str" r="B3320">
        <v/>
      </c>
    </row>
    <row r="3321">
      <c s="2" r="A3321">
        <v>45342</v>
      </c>
      <c t="str" r="B3321">
        <v/>
      </c>
    </row>
    <row r="3322">
      <c s="2" r="A3322">
        <v>45343</v>
      </c>
      <c t="str" r="B3322">
        <v/>
      </c>
    </row>
    <row r="3323">
      <c s="2" r="A3323">
        <v>45344</v>
      </c>
      <c t="str" r="B3323">
        <v/>
      </c>
    </row>
    <row r="3324">
      <c s="2" r="A3324">
        <v>45345</v>
      </c>
      <c t="str" r="B3324">
        <v/>
      </c>
    </row>
    <row r="3325">
      <c s="2" r="A3325">
        <v>45348</v>
      </c>
      <c t="str" r="B3325">
        <v/>
      </c>
    </row>
    <row r="3326">
      <c s="2" r="A3326">
        <v>45349</v>
      </c>
      <c t="str" r="B3326">
        <v/>
      </c>
    </row>
    <row r="3327">
      <c s="2" r="A3327">
        <v>45350</v>
      </c>
      <c t="str" r="B3327">
        <v/>
      </c>
    </row>
    <row r="3328">
      <c s="2" r="A3328">
        <v>45351</v>
      </c>
      <c t="str" r="B3328">
        <v/>
      </c>
    </row>
    <row r="3329">
      <c s="2" r="A3329">
        <v>45352</v>
      </c>
      <c t="str" r="B3329">
        <v/>
      </c>
    </row>
    <row r="3330">
      <c s="2" r="A3330">
        <v>45355</v>
      </c>
      <c t="str" r="B3330">
        <v/>
      </c>
    </row>
    <row r="3331">
      <c s="2" r="A3331">
        <v>45356</v>
      </c>
      <c t="str" r="B3331">
        <v/>
      </c>
    </row>
    <row r="3332">
      <c s="2" r="A3332">
        <v>45357</v>
      </c>
      <c t="str" r="B3332">
        <v/>
      </c>
    </row>
    <row r="3333">
      <c s="2" r="A3333">
        <v>45358</v>
      </c>
      <c t="str" r="B3333">
        <v/>
      </c>
    </row>
    <row r="3334">
      <c s="2" r="A3334">
        <v>45359</v>
      </c>
      <c t="str" r="B3334">
        <v/>
      </c>
    </row>
    <row r="3335">
      <c s="2" r="A3335">
        <v>45362</v>
      </c>
      <c t="str" r="B3335">
        <v/>
      </c>
    </row>
    <row r="3336">
      <c s="2" r="A3336">
        <v>45363</v>
      </c>
      <c t="str" r="B3336">
        <v/>
      </c>
    </row>
    <row r="3337">
      <c s="2" r="A3337">
        <v>45364</v>
      </c>
      <c t="str" r="B3337">
        <v/>
      </c>
    </row>
    <row r="3338">
      <c s="2" r="A3338">
        <v>45365</v>
      </c>
      <c t="str" r="B3338">
        <v/>
      </c>
    </row>
    <row r="3339">
      <c s="2" r="A3339">
        <v>45366</v>
      </c>
      <c t="str" r="B3339">
        <v/>
      </c>
    </row>
    <row r="3340">
      <c s="2" r="A3340">
        <v>45369</v>
      </c>
      <c t="str" r="B3340">
        <v/>
      </c>
    </row>
    <row r="3341">
      <c s="2" r="A3341">
        <v>45370</v>
      </c>
      <c t="str" r="B3341">
        <v/>
      </c>
    </row>
    <row r="3342">
      <c s="2" r="A3342">
        <v>45371</v>
      </c>
      <c t="str" r="B3342">
        <v/>
      </c>
    </row>
    <row r="3343">
      <c s="2" r="A3343">
        <v>45372</v>
      </c>
      <c t="str" r="B3343">
        <v/>
      </c>
    </row>
    <row r="3344">
      <c s="2" r="A3344">
        <v>45373</v>
      </c>
      <c t="str" r="B3344">
        <v/>
      </c>
    </row>
    <row r="3345">
      <c s="2" r="A3345">
        <v>45376</v>
      </c>
      <c t="str" r="B3345">
        <v/>
      </c>
    </row>
    <row r="3346">
      <c s="2" r="A3346">
        <v>45377</v>
      </c>
      <c t="str" r="B3346">
        <v/>
      </c>
    </row>
    <row r="3347">
      <c s="2" r="A3347">
        <v>45378</v>
      </c>
      <c t="str" r="B3347">
        <v/>
      </c>
    </row>
    <row r="3348">
      <c s="2" r="A3348">
        <v>45379</v>
      </c>
      <c t="str" r="B3348">
        <v/>
      </c>
    </row>
    <row r="3349">
      <c s="2" r="A3349">
        <v>45380</v>
      </c>
      <c t="str" r="B3349">
        <v/>
      </c>
    </row>
    <row r="3350">
      <c s="2" r="A3350">
        <v>45383</v>
      </c>
      <c t="str" r="B3350">
        <v/>
      </c>
    </row>
    <row r="3351">
      <c s="2" r="A3351">
        <v>45384</v>
      </c>
      <c t="str" r="B3351">
        <v/>
      </c>
    </row>
    <row r="3352">
      <c s="2" r="A3352">
        <v>45385</v>
      </c>
      <c t="str" r="B3352">
        <v/>
      </c>
    </row>
    <row r="3353">
      <c s="2" r="A3353">
        <v>45386</v>
      </c>
      <c t="str" r="B3353">
        <v/>
      </c>
    </row>
    <row r="3354">
      <c s="2" r="A3354">
        <v>45387</v>
      </c>
      <c t="str" r="B3354">
        <v/>
      </c>
    </row>
    <row r="3355">
      <c s="2" r="A3355">
        <v>45390</v>
      </c>
      <c t="str" r="B3355">
        <v/>
      </c>
    </row>
    <row r="3356">
      <c s="2" r="A3356">
        <v>45391</v>
      </c>
      <c t="str" r="B3356">
        <v/>
      </c>
    </row>
    <row r="3357">
      <c s="2" r="A3357">
        <v>45392</v>
      </c>
      <c t="str" r="B3357">
        <v/>
      </c>
    </row>
    <row r="3358">
      <c s="2" r="A3358">
        <v>45393</v>
      </c>
      <c t="str" r="B3358">
        <v/>
      </c>
    </row>
    <row r="3359">
      <c s="2" r="A3359">
        <v>45394</v>
      </c>
      <c t="str" r="B3359">
        <v/>
      </c>
    </row>
    <row r="3360">
      <c s="2" r="A3360">
        <v>45397</v>
      </c>
      <c t="str" r="B3360">
        <v/>
      </c>
    </row>
    <row r="3361">
      <c s="2" r="A3361">
        <v>45398</v>
      </c>
      <c t="str" r="B3361">
        <v/>
      </c>
    </row>
    <row r="3362">
      <c s="2" r="A3362">
        <v>45399</v>
      </c>
      <c t="str" r="B3362">
        <v/>
      </c>
    </row>
    <row r="3363">
      <c s="2" r="A3363">
        <v>45400</v>
      </c>
      <c t="str" r="B3363">
        <v/>
      </c>
    </row>
    <row r="3364">
      <c s="2" r="A3364">
        <v>45401</v>
      </c>
      <c t="str" r="B3364">
        <v/>
      </c>
    </row>
    <row r="3365">
      <c s="2" r="A3365">
        <v>45404</v>
      </c>
      <c t="str" r="B3365">
        <v/>
      </c>
    </row>
    <row r="3366">
      <c s="2" r="A3366">
        <v>45405</v>
      </c>
      <c t="str" r="B3366">
        <v/>
      </c>
    </row>
    <row r="3367">
      <c s="2" r="A3367">
        <v>45406</v>
      </c>
      <c t="str" r="B3367">
        <v/>
      </c>
    </row>
    <row r="3368">
      <c s="2" r="A3368">
        <v>45407</v>
      </c>
      <c t="str" r="B3368">
        <v/>
      </c>
    </row>
    <row r="3369">
      <c s="2" r="A3369">
        <v>45408</v>
      </c>
      <c t="str" r="B3369">
        <v/>
      </c>
    </row>
    <row r="3370">
      <c s="2" r="A3370">
        <v>45411</v>
      </c>
      <c t="str" r="B3370">
        <v/>
      </c>
    </row>
    <row r="3371">
      <c s="2" r="A3371">
        <v>45412</v>
      </c>
      <c t="str" r="B3371">
        <v/>
      </c>
    </row>
    <row r="3372">
      <c s="2" r="A3372">
        <v>45413</v>
      </c>
      <c t="str" r="B3372">
        <v/>
      </c>
    </row>
    <row r="3373">
      <c s="2" r="A3373">
        <v>45414</v>
      </c>
      <c t="str" r="B3373">
        <v/>
      </c>
    </row>
    <row r="3374">
      <c s="2" r="A3374">
        <v>45415</v>
      </c>
      <c t="str" r="B3374">
        <v/>
      </c>
    </row>
    <row r="3375">
      <c s="2" r="A3375">
        <v>45418</v>
      </c>
      <c t="str" r="B3375">
        <v/>
      </c>
    </row>
    <row r="3376">
      <c s="2" r="A3376">
        <v>45419</v>
      </c>
      <c t="str" r="B3376">
        <v/>
      </c>
    </row>
    <row r="3377">
      <c s="2" r="A3377">
        <v>45420</v>
      </c>
      <c t="str" r="B3377">
        <v/>
      </c>
    </row>
    <row r="3378">
      <c s="2" r="A3378">
        <v>45421</v>
      </c>
      <c t="str" r="B3378">
        <v/>
      </c>
    </row>
    <row r="3379">
      <c s="2" r="A3379">
        <v>45422</v>
      </c>
      <c t="str" r="B3379">
        <v/>
      </c>
    </row>
    <row r="3380">
      <c s="2" r="A3380">
        <v>45425</v>
      </c>
      <c t="str" r="B3380">
        <v/>
      </c>
    </row>
    <row r="3381">
      <c s="2" r="A3381">
        <v>45426</v>
      </c>
      <c t="str" r="B3381">
        <v/>
      </c>
    </row>
    <row r="3382">
      <c s="2" r="A3382">
        <v>45427</v>
      </c>
      <c t="str" r="B3382">
        <v/>
      </c>
    </row>
    <row r="3383">
      <c s="2" r="A3383">
        <v>45428</v>
      </c>
      <c t="str" r="B3383">
        <v/>
      </c>
    </row>
    <row r="3384">
      <c s="2" r="A3384">
        <v>45429</v>
      </c>
      <c t="str" r="B3384">
        <v/>
      </c>
    </row>
    <row r="3385">
      <c s="2" r="A3385">
        <v>45432</v>
      </c>
      <c t="str" r="B3385">
        <v/>
      </c>
    </row>
    <row r="3386">
      <c s="2" r="A3386">
        <v>45433</v>
      </c>
      <c t="str" r="B3386">
        <v/>
      </c>
    </row>
    <row r="3387">
      <c s="2" r="A3387">
        <v>45434</v>
      </c>
      <c t="str" r="B3387">
        <v/>
      </c>
    </row>
    <row r="3388">
      <c s="2" r="A3388">
        <v>45435</v>
      </c>
      <c t="str" r="B3388">
        <v/>
      </c>
    </row>
    <row r="3389">
      <c s="2" r="A3389">
        <v>45436</v>
      </c>
      <c t="str" r="B3389">
        <v/>
      </c>
    </row>
    <row r="3390">
      <c s="2" r="A3390">
        <v>45439</v>
      </c>
      <c t="str" r="B3390">
        <v/>
      </c>
    </row>
    <row r="3391">
      <c s="2" r="A3391">
        <v>45440</v>
      </c>
      <c t="str" r="B3391">
        <v/>
      </c>
    </row>
    <row r="3392">
      <c s="2" r="A3392">
        <v>45441</v>
      </c>
      <c t="str" r="B3392">
        <v/>
      </c>
    </row>
    <row r="3393">
      <c s="2" r="A3393">
        <v>45442</v>
      </c>
      <c t="str" r="B3393">
        <v/>
      </c>
    </row>
    <row r="3394">
      <c s="2" r="A3394">
        <v>45443</v>
      </c>
      <c t="str" r="B3394">
        <v/>
      </c>
    </row>
    <row r="3395">
      <c s="2" r="A3395">
        <v>45446</v>
      </c>
      <c t="str" r="B3395">
        <v/>
      </c>
    </row>
    <row r="3396">
      <c s="2" r="A3396">
        <v>45447</v>
      </c>
      <c t="str" r="B3396">
        <v/>
      </c>
    </row>
    <row r="3397">
      <c s="2" r="A3397">
        <v>45448</v>
      </c>
      <c t="str" r="B3397">
        <v/>
      </c>
    </row>
    <row r="3398">
      <c s="2" r="A3398">
        <v>45449</v>
      </c>
      <c t="str" r="B3398">
        <v/>
      </c>
    </row>
    <row r="3399">
      <c s="2" r="A3399">
        <v>45450</v>
      </c>
      <c t="str" r="B3399">
        <v/>
      </c>
    </row>
    <row r="3400">
      <c s="2" r="A3400">
        <v>45453</v>
      </c>
      <c t="str" r="B3400">
        <v/>
      </c>
    </row>
    <row r="3401">
      <c s="2" r="A3401">
        <v>45454</v>
      </c>
      <c t="str" r="B3401">
        <v/>
      </c>
    </row>
    <row r="3402">
      <c s="2" r="A3402">
        <v>45455</v>
      </c>
      <c t="str" r="B3402">
        <v/>
      </c>
    </row>
    <row r="3403">
      <c s="2" r="A3403">
        <v>45456</v>
      </c>
      <c t="str" r="B3403">
        <v/>
      </c>
    </row>
    <row r="3404">
      <c s="2" r="A3404">
        <v>45457</v>
      </c>
      <c t="str" r="B3404">
        <v/>
      </c>
    </row>
    <row r="3405">
      <c s="2" r="A3405">
        <v>45460</v>
      </c>
      <c t="str" r="B3405">
        <v/>
      </c>
    </row>
    <row r="3406">
      <c s="2" r="A3406">
        <v>45461</v>
      </c>
      <c t="str" r="B3406">
        <v/>
      </c>
    </row>
    <row r="3407">
      <c s="2" r="A3407">
        <v>45462</v>
      </c>
      <c t="str" r="B3407">
        <v/>
      </c>
    </row>
    <row r="3408">
      <c s="2" r="A3408">
        <v>45463</v>
      </c>
      <c t="str" r="B3408">
        <v/>
      </c>
    </row>
    <row r="3409">
      <c s="2" r="A3409">
        <v>45464</v>
      </c>
      <c t="str" r="B3409">
        <v/>
      </c>
    </row>
    <row r="3410">
      <c s="2" r="A3410">
        <v>45467</v>
      </c>
      <c t="str" r="B3410">
        <v/>
      </c>
    </row>
    <row r="3411">
      <c s="2" r="A3411">
        <v>45468</v>
      </c>
      <c t="str" r="B3411">
        <v/>
      </c>
    </row>
    <row r="3412">
      <c s="2" r="A3412">
        <v>45469</v>
      </c>
      <c t="str" r="B3412">
        <v/>
      </c>
    </row>
    <row r="3413">
      <c s="2" r="A3413">
        <v>45470</v>
      </c>
      <c t="str" r="B3413">
        <v/>
      </c>
    </row>
    <row r="3414">
      <c s="2" r="A3414">
        <v>45471</v>
      </c>
      <c t="str" r="B3414">
        <v/>
      </c>
    </row>
    <row r="3415">
      <c s="2" r="A3415">
        <v>45474</v>
      </c>
      <c t="str" r="B3415">
        <v/>
      </c>
    </row>
    <row r="3416">
      <c s="2" r="A3416">
        <v>45475</v>
      </c>
      <c t="str" r="B3416">
        <v/>
      </c>
    </row>
    <row r="3417">
      <c s="2" r="A3417">
        <v>45476</v>
      </c>
      <c t="str" r="B3417">
        <v/>
      </c>
    </row>
    <row r="3418">
      <c s="2" r="A3418">
        <v>45477</v>
      </c>
      <c t="str" r="B3418">
        <v/>
      </c>
    </row>
    <row r="3419">
      <c s="2" r="A3419">
        <v>45478</v>
      </c>
      <c t="str" r="B3419">
        <v/>
      </c>
    </row>
    <row r="3420">
      <c s="2" r="A3420">
        <v>45481</v>
      </c>
      <c t="str" r="B3420">
        <v/>
      </c>
    </row>
    <row r="3421">
      <c s="2" r="A3421">
        <v>45482</v>
      </c>
      <c t="str" r="B3421">
        <v/>
      </c>
    </row>
    <row r="3422">
      <c s="2" r="A3422">
        <v>45483</v>
      </c>
      <c t="str" r="B3422">
        <v/>
      </c>
    </row>
    <row r="3423">
      <c s="2" r="A3423">
        <v>45484</v>
      </c>
      <c t="str" r="B3423">
        <v/>
      </c>
    </row>
    <row r="3424">
      <c s="2" r="A3424">
        <v>45485</v>
      </c>
      <c t="str" r="B3424">
        <v/>
      </c>
    </row>
    <row r="3425">
      <c s="2" r="A3425">
        <v>45488</v>
      </c>
      <c t="str" r="B3425">
        <v/>
      </c>
    </row>
    <row r="3426">
      <c s="2" r="A3426">
        <v>45489</v>
      </c>
      <c t="str" r="B3426">
        <v/>
      </c>
    </row>
    <row r="3427">
      <c s="2" r="A3427">
        <v>45490</v>
      </c>
      <c t="str" r="B3427">
        <v/>
      </c>
    </row>
    <row r="3428">
      <c s="2" r="A3428">
        <v>45491</v>
      </c>
      <c t="str" r="B3428">
        <v/>
      </c>
    </row>
    <row r="3429">
      <c s="2" r="A3429">
        <v>45492</v>
      </c>
      <c t="str" r="B3429">
        <v/>
      </c>
    </row>
    <row r="3430">
      <c s="2" r="A3430">
        <v>45495</v>
      </c>
      <c t="str" r="B3430">
        <v/>
      </c>
    </row>
    <row r="3431">
      <c s="2" r="A3431">
        <v>45496</v>
      </c>
      <c t="str" r="B3431">
        <v/>
      </c>
    </row>
    <row r="3432">
      <c s="2" r="A3432">
        <v>45497</v>
      </c>
      <c t="str" r="B3432">
        <v/>
      </c>
    </row>
    <row r="3433">
      <c s="2" r="A3433">
        <v>45498</v>
      </c>
      <c t="str" r="B3433">
        <v/>
      </c>
    </row>
    <row r="3434">
      <c s="2" r="A3434">
        <v>45499</v>
      </c>
      <c t="str" r="B3434">
        <v/>
      </c>
    </row>
    <row r="3435">
      <c s="2" r="A3435">
        <v>45502</v>
      </c>
      <c t="str" r="B3435">
        <v/>
      </c>
    </row>
    <row r="3436">
      <c s="2" r="A3436">
        <v>45503</v>
      </c>
      <c t="str" r="B3436">
        <v/>
      </c>
    </row>
    <row r="3437">
      <c s="2" r="A3437">
        <v>45504</v>
      </c>
      <c t="str" r="B3437">
        <v/>
      </c>
    </row>
    <row r="3438">
      <c s="2" r="A3438">
        <v>45505</v>
      </c>
      <c t="str" r="B3438">
        <v/>
      </c>
    </row>
    <row r="3439">
      <c s="2" r="A3439">
        <v>45506</v>
      </c>
      <c t="str" r="B3439">
        <v/>
      </c>
    </row>
    <row r="3440">
      <c s="2" r="A3440">
        <v>45509</v>
      </c>
      <c t="str" r="B3440">
        <v/>
      </c>
    </row>
    <row r="3441">
      <c s="2" r="A3441">
        <v>45510</v>
      </c>
      <c t="str" r="B3441">
        <v/>
      </c>
    </row>
    <row r="3442">
      <c s="2" r="A3442">
        <v>45511</v>
      </c>
      <c t="str" r="B3442">
        <v/>
      </c>
    </row>
    <row r="3443">
      <c s="2" r="A3443">
        <v>45512</v>
      </c>
      <c t="str" r="B3443">
        <v/>
      </c>
    </row>
    <row r="3444">
      <c s="2" r="A3444">
        <v>45513</v>
      </c>
      <c t="str" r="B3444">
        <v/>
      </c>
    </row>
    <row r="3445">
      <c s="2" r="A3445">
        <v>45516</v>
      </c>
      <c t="str" r="B3445">
        <v/>
      </c>
    </row>
    <row r="3446">
      <c s="2" r="A3446">
        <v>45517</v>
      </c>
      <c t="str" r="B3446">
        <v/>
      </c>
    </row>
    <row r="3447">
      <c s="2" r="A3447">
        <v>45518</v>
      </c>
      <c t="str" r="B3447">
        <v/>
      </c>
    </row>
    <row r="3448">
      <c s="2" r="A3448">
        <v>45519</v>
      </c>
      <c t="str" r="B3448">
        <v/>
      </c>
    </row>
    <row r="3449">
      <c s="2" r="A3449">
        <v>45520</v>
      </c>
      <c t="str" r="B3449">
        <v/>
      </c>
    </row>
    <row r="3450">
      <c s="2" r="A3450">
        <v>45523</v>
      </c>
      <c t="str" r="B3450">
        <v/>
      </c>
    </row>
    <row r="3451">
      <c s="2" r="A3451">
        <v>45524</v>
      </c>
      <c t="str" r="B3451">
        <v/>
      </c>
    </row>
    <row r="3452">
      <c s="2" r="A3452">
        <v>45525</v>
      </c>
      <c t="str" r="B3452">
        <v/>
      </c>
    </row>
    <row r="3453">
      <c s="2" r="A3453">
        <v>45526</v>
      </c>
      <c t="str" r="B3453">
        <v/>
      </c>
    </row>
    <row r="3454">
      <c s="2" r="A3454">
        <v>45527</v>
      </c>
      <c t="str" r="B3454">
        <v/>
      </c>
    </row>
    <row r="3455">
      <c s="2" r="A3455">
        <v>45530</v>
      </c>
      <c t="str" r="B3455">
        <v/>
      </c>
    </row>
    <row r="3456">
      <c s="2" r="A3456">
        <v>45531</v>
      </c>
      <c t="str" r="B3456">
        <v/>
      </c>
    </row>
    <row r="3457">
      <c s="2" r="A3457">
        <v>45532</v>
      </c>
      <c t="str" r="B3457">
        <v/>
      </c>
    </row>
    <row r="3458">
      <c s="2" r="A3458">
        <v>45533</v>
      </c>
      <c t="str" r="B3458">
        <v/>
      </c>
    </row>
    <row r="3459">
      <c s="2" r="A3459">
        <v>45534</v>
      </c>
      <c t="str" r="B3459">
        <v/>
      </c>
    </row>
    <row r="3460">
      <c s="2" r="A3460">
        <v>45537</v>
      </c>
      <c t="str" r="B3460">
        <v/>
      </c>
    </row>
    <row r="3461">
      <c s="2" r="A3461">
        <v>45538</v>
      </c>
      <c t="str" r="B3461">
        <v/>
      </c>
    </row>
    <row r="3462">
      <c s="2" r="A3462">
        <v>45539</v>
      </c>
      <c t="str" r="B3462">
        <v/>
      </c>
    </row>
    <row r="3463">
      <c s="2" r="A3463">
        <v>45540</v>
      </c>
      <c t="str" r="B3463">
        <v/>
      </c>
    </row>
    <row r="3464">
      <c s="2" r="A3464">
        <v>45541</v>
      </c>
      <c t="str" r="B3464">
        <v/>
      </c>
    </row>
    <row r="3465">
      <c s="2" r="A3465">
        <v>45544</v>
      </c>
      <c t="str" r="B3465">
        <v/>
      </c>
    </row>
    <row r="3466">
      <c s="2" r="A3466">
        <v>45545</v>
      </c>
      <c t="str" r="B3466">
        <v/>
      </c>
    </row>
    <row r="3467">
      <c s="2" r="A3467">
        <v>45546</v>
      </c>
      <c t="str" r="B3467">
        <v/>
      </c>
    </row>
    <row r="3468">
      <c s="2" r="A3468">
        <v>45547</v>
      </c>
      <c t="str" r="B3468">
        <v/>
      </c>
    </row>
    <row r="3469">
      <c s="2" r="A3469">
        <v>45548</v>
      </c>
      <c t="str" r="B3469">
        <v/>
      </c>
    </row>
    <row r="3470">
      <c s="2" r="A3470">
        <v>45551</v>
      </c>
      <c t="str" r="B3470">
        <v/>
      </c>
    </row>
    <row r="3471">
      <c s="2" r="A3471">
        <v>45552</v>
      </c>
      <c t="str" r="B3471">
        <v/>
      </c>
    </row>
    <row r="3472">
      <c s="2" r="A3472">
        <v>45553</v>
      </c>
      <c t="str" r="B3472">
        <v/>
      </c>
    </row>
    <row r="3473">
      <c s="2" r="A3473">
        <v>45554</v>
      </c>
      <c t="str" r="B3473">
        <v/>
      </c>
    </row>
    <row r="3474">
      <c s="2" r="A3474">
        <v>45555</v>
      </c>
      <c t="str" r="B3474">
        <v/>
      </c>
    </row>
    <row r="3475">
      <c s="2" r="A3475">
        <v>45558</v>
      </c>
      <c t="str" r="B3475">
        <v/>
      </c>
    </row>
    <row r="3476">
      <c s="2" r="A3476">
        <v>45559</v>
      </c>
      <c t="str" r="B3476">
        <v/>
      </c>
    </row>
    <row r="3477">
      <c s="2" r="A3477">
        <v>45560</v>
      </c>
      <c t="str" r="B3477">
        <v/>
      </c>
    </row>
    <row r="3478">
      <c s="2" r="A3478">
        <v>45561</v>
      </c>
      <c t="str" r="B3478">
        <v/>
      </c>
    </row>
    <row r="3479">
      <c s="2" r="A3479">
        <v>45562</v>
      </c>
      <c t="str" r="B3479">
        <v/>
      </c>
    </row>
    <row r="3480">
      <c s="2" r="A3480">
        <v>45565</v>
      </c>
      <c t="str" r="B3480">
        <v/>
      </c>
    </row>
    <row r="3481">
      <c s="2" r="A3481">
        <v>45566</v>
      </c>
      <c t="str" r="B3481">
        <v/>
      </c>
    </row>
    <row r="3482">
      <c s="2" r="A3482">
        <v>45567</v>
      </c>
      <c t="str" r="B3482">
        <v/>
      </c>
    </row>
    <row r="3483">
      <c s="2" r="A3483">
        <v>45568</v>
      </c>
      <c t="str" r="B3483">
        <v/>
      </c>
    </row>
    <row r="3484">
      <c s="2" r="A3484">
        <v>45569</v>
      </c>
      <c t="str" r="B3484">
        <v/>
      </c>
    </row>
    <row r="3485">
      <c s="2" r="A3485">
        <v>45572</v>
      </c>
      <c t="str" r="B3485">
        <v/>
      </c>
    </row>
    <row r="3486">
      <c s="2" r="A3486">
        <v>45573</v>
      </c>
      <c t="str" r="B3486">
        <v/>
      </c>
    </row>
    <row r="3487">
      <c s="2" r="A3487">
        <v>45574</v>
      </c>
      <c t="str" r="B3487">
        <v/>
      </c>
    </row>
    <row r="3488">
      <c s="2" r="A3488">
        <v>45575</v>
      </c>
      <c t="str" r="B3488">
        <v/>
      </c>
    </row>
    <row r="3489">
      <c s="2" r="A3489">
        <v>45576</v>
      </c>
      <c t="str" r="B3489">
        <v/>
      </c>
    </row>
    <row r="3490">
      <c s="2" r="A3490">
        <v>45579</v>
      </c>
      <c t="str" r="B3490">
        <v/>
      </c>
    </row>
    <row r="3491">
      <c s="2" r="A3491">
        <v>45580</v>
      </c>
      <c t="str" r="B3491">
        <v/>
      </c>
    </row>
    <row r="3492">
      <c s="2" r="A3492">
        <v>45581</v>
      </c>
      <c t="str" r="B3492">
        <v/>
      </c>
    </row>
    <row r="3493">
      <c s="2" r="A3493">
        <v>45582</v>
      </c>
      <c t="str" r="B3493">
        <v/>
      </c>
    </row>
    <row r="3494">
      <c s="2" r="A3494">
        <v>45583</v>
      </c>
      <c t="str" r="B3494">
        <v/>
      </c>
    </row>
    <row r="3495">
      <c s="2" r="A3495">
        <v>45586</v>
      </c>
      <c t="str" r="B3495">
        <v/>
      </c>
    </row>
    <row r="3496">
      <c s="2" r="A3496">
        <v>45587</v>
      </c>
      <c t="str" r="B3496">
        <v/>
      </c>
    </row>
    <row r="3497">
      <c s="2" r="A3497">
        <v>45588</v>
      </c>
      <c t="str" r="B3497">
        <v/>
      </c>
    </row>
    <row r="3498">
      <c s="2" r="A3498">
        <v>45589</v>
      </c>
      <c t="str" r="B3498">
        <v/>
      </c>
    </row>
    <row r="3499">
      <c s="2" r="A3499">
        <v>45590</v>
      </c>
      <c t="str" r="B3499">
        <v/>
      </c>
    </row>
    <row r="3500">
      <c s="2" r="A3500">
        <v>45593</v>
      </c>
      <c t="str" r="B3500">
        <v/>
      </c>
    </row>
    <row r="3501">
      <c s="2" r="A3501">
        <v>45594</v>
      </c>
      <c t="str" r="B3501">
        <v/>
      </c>
    </row>
    <row r="3502">
      <c s="2" r="A3502">
        <v>45595</v>
      </c>
      <c t="str" r="B3502">
        <v/>
      </c>
    </row>
    <row r="3503">
      <c s="2" r="A3503">
        <v>45596</v>
      </c>
      <c t="str" r="B3503">
        <v/>
      </c>
    </row>
    <row r="3504">
      <c s="2" r="A3504">
        <v>45597</v>
      </c>
      <c t="str" r="B3504">
        <v/>
      </c>
    </row>
    <row r="3505">
      <c s="2" r="A3505">
        <v>45600</v>
      </c>
      <c t="str" r="B3505">
        <v/>
      </c>
    </row>
    <row r="3506">
      <c s="2" r="A3506">
        <v>45601</v>
      </c>
      <c t="str" r="B3506">
        <v/>
      </c>
    </row>
    <row r="3507">
      <c s="2" r="A3507">
        <v>45602</v>
      </c>
      <c t="str" r="B3507">
        <v/>
      </c>
    </row>
    <row r="3508">
      <c s="2" r="A3508">
        <v>45603</v>
      </c>
      <c t="str" r="B3508">
        <v/>
      </c>
    </row>
    <row r="3509">
      <c s="2" r="A3509">
        <v>45604</v>
      </c>
      <c t="str" r="B3509">
        <v/>
      </c>
    </row>
    <row r="3510">
      <c s="2" r="A3510">
        <v>45607</v>
      </c>
      <c t="str" r="B3510">
        <v/>
      </c>
    </row>
    <row r="3511">
      <c s="2" r="A3511">
        <v>45608</v>
      </c>
      <c t="str" r="B3511">
        <v/>
      </c>
    </row>
    <row r="3512">
      <c s="2" r="A3512">
        <v>45609</v>
      </c>
      <c t="str" r="B3512">
        <v/>
      </c>
    </row>
    <row r="3513">
      <c s="2" r="A3513">
        <v>45610</v>
      </c>
      <c t="str" r="B3513">
        <v/>
      </c>
    </row>
    <row r="3514">
      <c s="2" r="A3514">
        <v>45611</v>
      </c>
      <c t="str" r="B3514">
        <v/>
      </c>
    </row>
    <row r="3515">
      <c s="2" r="A3515">
        <v>45614</v>
      </c>
      <c t="str" r="B3515">
        <v/>
      </c>
    </row>
    <row r="3516">
      <c s="2" r="A3516">
        <v>45615</v>
      </c>
      <c t="str" r="B3516">
        <v/>
      </c>
    </row>
    <row r="3517">
      <c s="2" r="A3517">
        <v>45616</v>
      </c>
      <c t="str" r="B3517">
        <v/>
      </c>
    </row>
    <row r="3518">
      <c s="2" r="A3518">
        <v>45617</v>
      </c>
      <c t="str" r="B3518">
        <v/>
      </c>
    </row>
    <row r="3519">
      <c s="2" r="A3519">
        <v>45618</v>
      </c>
      <c t="str" r="B3519">
        <v/>
      </c>
    </row>
    <row r="3520">
      <c s="2" r="A3520">
        <v>45621</v>
      </c>
      <c t="str" r="B3520">
        <v/>
      </c>
    </row>
    <row r="3521">
      <c s="2" r="A3521">
        <v>45622</v>
      </c>
      <c t="str" r="B3521">
        <v/>
      </c>
    </row>
    <row r="3522">
      <c s="2" r="A3522">
        <v>45623</v>
      </c>
      <c t="str" r="B3522">
        <v/>
      </c>
    </row>
    <row r="3523">
      <c s="2" r="A3523">
        <v>45624</v>
      </c>
      <c t="str" r="B3523">
        <v/>
      </c>
    </row>
    <row r="3524">
      <c s="2" r="A3524">
        <v>45625</v>
      </c>
      <c t="str" r="B3524">
        <v/>
      </c>
    </row>
    <row r="3525">
      <c s="2" r="A3525">
        <v>45628</v>
      </c>
      <c t="str" r="B3525">
        <v/>
      </c>
    </row>
    <row r="3526">
      <c s="2" r="A3526">
        <v>45629</v>
      </c>
      <c t="str" r="B3526">
        <v/>
      </c>
    </row>
    <row r="3527">
      <c s="2" r="A3527">
        <v>45630</v>
      </c>
      <c t="str" r="B3527">
        <v/>
      </c>
    </row>
    <row r="3528">
      <c s="2" r="A3528">
        <v>45631</v>
      </c>
      <c t="str" r="B3528">
        <v/>
      </c>
    </row>
    <row r="3529">
      <c s="2" r="A3529">
        <v>45632</v>
      </c>
      <c t="str" r="B3529">
        <v/>
      </c>
    </row>
    <row r="3530">
      <c s="2" r="A3530">
        <v>45635</v>
      </c>
      <c t="str" r="B3530">
        <v/>
      </c>
    </row>
    <row r="3531">
      <c s="2" r="A3531">
        <v>45636</v>
      </c>
      <c t="str" r="B3531">
        <v/>
      </c>
    </row>
    <row r="3532">
      <c s="2" r="A3532">
        <v>45637</v>
      </c>
      <c t="str" r="B3532">
        <v/>
      </c>
    </row>
    <row r="3533">
      <c s="2" r="A3533">
        <v>45638</v>
      </c>
      <c t="str" r="B3533">
        <v/>
      </c>
    </row>
    <row r="3534">
      <c s="2" r="A3534">
        <v>45639</v>
      </c>
      <c t="str" r="B3534">
        <v/>
      </c>
    </row>
    <row r="3535">
      <c s="2" r="A3535">
        <v>45642</v>
      </c>
      <c t="str" r="B3535">
        <v/>
      </c>
    </row>
    <row r="3536">
      <c s="2" r="A3536">
        <v>45643</v>
      </c>
      <c t="str" r="B3536">
        <v/>
      </c>
    </row>
    <row r="3537">
      <c s="2" r="A3537">
        <v>45644</v>
      </c>
      <c t="str" r="B3537">
        <v/>
      </c>
    </row>
    <row r="3538">
      <c s="2" r="A3538">
        <v>45645</v>
      </c>
      <c t="str" r="B3538">
        <v/>
      </c>
    </row>
    <row r="3539">
      <c s="2" r="A3539">
        <v>45646</v>
      </c>
      <c t="str" r="B3539">
        <v/>
      </c>
    </row>
    <row r="3540">
      <c s="2" r="A3540">
        <v>45649</v>
      </c>
      <c t="str" r="B3540">
        <v/>
      </c>
    </row>
    <row r="3541">
      <c s="2" r="A3541">
        <v>45650</v>
      </c>
      <c t="str" r="B3541">
        <v/>
      </c>
    </row>
    <row r="3542">
      <c s="2" r="A3542">
        <v>45651</v>
      </c>
      <c t="str" r="B3542">
        <v/>
      </c>
    </row>
    <row r="3543">
      <c s="2" r="A3543">
        <v>45652</v>
      </c>
      <c t="str" r="B3543">
        <v/>
      </c>
    </row>
    <row r="3544">
      <c s="2" r="A3544">
        <v>45653</v>
      </c>
      <c t="str" r="B3544">
        <v/>
      </c>
    </row>
    <row r="3545">
      <c s="2" r="A3545">
        <v>45656</v>
      </c>
      <c t="str" r="B3545">
        <v/>
      </c>
    </row>
    <row r="3546">
      <c s="2" r="A3546">
        <v>45657</v>
      </c>
      <c t="str" r="B3546">
        <v/>
      </c>
    </row>
    <row r="3547">
      <c s="2" r="A3547">
        <v>45658</v>
      </c>
      <c t="str" r="B3547">
        <v/>
      </c>
    </row>
    <row r="3548">
      <c t="str" r="A3548">
        <v/>
      </c>
      <c t="str" r="B3548">
        <v/>
      </c>
    </row>
    <row r="3549">
      <c t="str" r="A3549">
        <v/>
      </c>
      <c t="str" r="B3549">
        <v/>
      </c>
    </row>
    <row r="3550">
      <c t="str" r="A3550">
        <v/>
      </c>
      <c t="str" r="B3550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tr" r="A1">
        <f ref="A1:A3550" t="array">'Compost Data'!B:B</f>
        <v>Date</v>
      </c>
      <c t="str" r="B1">
        <f ref="B1:B3550" t="array">'Compost Data'!J:J</f>
        <v>Output weight</v>
      </c>
    </row>
    <row r="2">
      <c s="2" r="A2">
        <v>40695</v>
      </c>
      <c t="str" r="B2">
        <v/>
      </c>
    </row>
    <row r="3">
      <c s="2" r="A3">
        <v>40696</v>
      </c>
      <c t="str" r="B3">
        <v/>
      </c>
    </row>
    <row r="4">
      <c s="2" r="A4">
        <v>40697</v>
      </c>
      <c t="str" r="B4">
        <v/>
      </c>
    </row>
    <row r="5">
      <c s="2" r="A5">
        <v>40700</v>
      </c>
      <c t="str" r="B5">
        <v/>
      </c>
    </row>
    <row r="6">
      <c s="2" r="A6">
        <v>40701</v>
      </c>
      <c t="str" r="B6">
        <v/>
      </c>
    </row>
    <row r="7">
      <c s="2" r="A7">
        <v>40702</v>
      </c>
      <c t="str" r="B7">
        <v/>
      </c>
    </row>
    <row r="8">
      <c s="2" r="A8">
        <v>40703</v>
      </c>
      <c t="str" r="B8">
        <v/>
      </c>
    </row>
    <row r="9">
      <c s="2" r="A9">
        <v>40704</v>
      </c>
      <c t="str" r="B9">
        <v/>
      </c>
    </row>
    <row r="10">
      <c s="2" r="A10">
        <v>40707</v>
      </c>
      <c t="str" r="B10">
        <v/>
      </c>
    </row>
    <row r="11">
      <c s="2" r="A11">
        <v>40708</v>
      </c>
      <c t="str" r="B11">
        <v/>
      </c>
    </row>
    <row r="12">
      <c s="2" r="A12">
        <v>40709</v>
      </c>
      <c t="str" r="B12">
        <v/>
      </c>
    </row>
    <row r="13">
      <c s="2" r="A13">
        <v>40710</v>
      </c>
      <c t="str" r="B13">
        <v/>
      </c>
    </row>
    <row r="14">
      <c s="2" r="A14">
        <v>40711</v>
      </c>
      <c t="str" r="B14">
        <v/>
      </c>
    </row>
    <row r="15">
      <c s="2" r="A15">
        <v>40714</v>
      </c>
      <c t="str" r="B15">
        <v/>
      </c>
    </row>
    <row r="16">
      <c s="2" r="A16">
        <v>40715</v>
      </c>
      <c t="str" r="B16">
        <v/>
      </c>
    </row>
    <row r="17">
      <c s="2" r="A17">
        <v>40716</v>
      </c>
      <c t="str" r="B17">
        <v/>
      </c>
    </row>
    <row r="18">
      <c s="2" r="A18">
        <v>40717</v>
      </c>
      <c t="str" r="B18">
        <v/>
      </c>
    </row>
    <row r="19">
      <c s="2" r="A19">
        <v>40718</v>
      </c>
      <c t="str" r="B19">
        <v/>
      </c>
    </row>
    <row r="20">
      <c s="2" r="A20">
        <v>40721</v>
      </c>
      <c t="str" r="B20">
        <v/>
      </c>
    </row>
    <row r="21">
      <c s="2" r="A21">
        <v>40722</v>
      </c>
      <c t="str" r="B21">
        <v/>
      </c>
    </row>
    <row r="22">
      <c s="2" r="A22">
        <v>40723</v>
      </c>
      <c t="str" r="B22">
        <v/>
      </c>
    </row>
    <row r="23">
      <c s="2" r="A23">
        <v>40724</v>
      </c>
      <c t="str" r="B23">
        <v/>
      </c>
    </row>
    <row r="24">
      <c s="2" r="A24">
        <v>40725</v>
      </c>
      <c t="str" r="B24">
        <v/>
      </c>
    </row>
    <row r="25">
      <c s="2" r="A25">
        <v>40728</v>
      </c>
      <c t="str" r="B25">
        <v/>
      </c>
    </row>
    <row r="26">
      <c s="2" r="A26">
        <v>40729</v>
      </c>
      <c t="str" r="B26">
        <v/>
      </c>
    </row>
    <row r="27">
      <c s="2" r="A27">
        <v>40730</v>
      </c>
      <c t="str" r="B27">
        <v/>
      </c>
    </row>
    <row r="28">
      <c s="2" r="A28">
        <v>40731</v>
      </c>
      <c t="str" r="B28">
        <v/>
      </c>
    </row>
    <row r="29">
      <c s="2" r="A29">
        <v>40732</v>
      </c>
      <c t="str" r="B29">
        <v/>
      </c>
    </row>
    <row r="30">
      <c s="2" r="A30">
        <v>40735</v>
      </c>
      <c t="str" r="B30">
        <v/>
      </c>
    </row>
    <row r="31">
      <c s="2" r="A31">
        <v>40736</v>
      </c>
      <c t="str" r="B31">
        <v/>
      </c>
    </row>
    <row r="32">
      <c s="2" r="A32">
        <v>40737</v>
      </c>
      <c t="str" r="B32">
        <v/>
      </c>
    </row>
    <row r="33">
      <c s="2" r="A33">
        <v>40738</v>
      </c>
      <c t="str" r="B33">
        <v/>
      </c>
    </row>
    <row r="34">
      <c s="2" r="A34">
        <v>40739</v>
      </c>
      <c t="str" r="B34">
        <v/>
      </c>
    </row>
    <row r="35">
      <c s="2" r="A35">
        <v>40742</v>
      </c>
      <c t="str" r="B35">
        <v/>
      </c>
    </row>
    <row r="36">
      <c s="2" r="A36">
        <v>40743</v>
      </c>
      <c t="str" r="B36">
        <v/>
      </c>
    </row>
    <row r="37">
      <c s="2" r="A37">
        <v>40744</v>
      </c>
      <c t="str" r="B37">
        <v/>
      </c>
    </row>
    <row r="38">
      <c s="2" r="A38">
        <v>40745</v>
      </c>
      <c t="str" r="B38">
        <v/>
      </c>
    </row>
    <row r="39">
      <c s="2" r="A39">
        <v>40746</v>
      </c>
      <c t="str" r="B39">
        <v/>
      </c>
    </row>
    <row r="40">
      <c s="2" r="A40">
        <v>40749</v>
      </c>
      <c t="str" r="B40">
        <v/>
      </c>
    </row>
    <row r="41">
      <c s="2" r="A41">
        <v>40750</v>
      </c>
      <c t="str" r="B41">
        <v/>
      </c>
    </row>
    <row r="42">
      <c s="2" r="A42">
        <v>40751</v>
      </c>
      <c t="str" r="B42">
        <v/>
      </c>
    </row>
    <row r="43">
      <c s="2" r="A43">
        <v>40752</v>
      </c>
      <c t="str" r="B43">
        <v/>
      </c>
    </row>
    <row r="44">
      <c s="2" r="A44">
        <v>40753</v>
      </c>
      <c t="str" r="B44">
        <v/>
      </c>
    </row>
    <row r="45">
      <c s="2" r="A45">
        <v>40756</v>
      </c>
      <c t="str" r="B45">
        <v/>
      </c>
    </row>
    <row r="46">
      <c s="2" r="A46">
        <v>40757</v>
      </c>
      <c t="str" r="B46">
        <v/>
      </c>
    </row>
    <row r="47">
      <c s="2" r="A47">
        <v>40758</v>
      </c>
      <c t="str" r="B47">
        <v/>
      </c>
    </row>
    <row r="48">
      <c s="2" r="A48">
        <v>40759</v>
      </c>
      <c t="str" r="B48">
        <v/>
      </c>
    </row>
    <row r="49">
      <c s="2" r="A49">
        <v>40760</v>
      </c>
      <c t="str" r="B49">
        <v/>
      </c>
    </row>
    <row r="50">
      <c s="2" r="A50">
        <v>40763</v>
      </c>
      <c t="str" r="B50">
        <v/>
      </c>
    </row>
    <row r="51">
      <c s="2" r="A51">
        <v>40764</v>
      </c>
      <c t="str" r="B51">
        <v/>
      </c>
    </row>
    <row r="52">
      <c s="2" r="A52">
        <v>40765</v>
      </c>
      <c t="str" r="B52">
        <v/>
      </c>
    </row>
    <row r="53">
      <c s="2" r="A53">
        <v>40766</v>
      </c>
      <c t="str" r="B53">
        <v/>
      </c>
    </row>
    <row r="54">
      <c s="2" r="A54">
        <v>40767</v>
      </c>
      <c t="str" r="B54">
        <v/>
      </c>
    </row>
    <row r="55">
      <c s="2" r="A55">
        <v>40770</v>
      </c>
      <c t="str" r="B55">
        <v/>
      </c>
    </row>
    <row r="56">
      <c s="2" r="A56">
        <v>40771</v>
      </c>
      <c t="str" r="B56">
        <v/>
      </c>
    </row>
    <row r="57">
      <c s="2" r="A57">
        <v>40772</v>
      </c>
      <c t="str" r="B57">
        <v/>
      </c>
    </row>
    <row r="58">
      <c s="2" r="A58">
        <v>40773</v>
      </c>
      <c t="str" r="B58">
        <v/>
      </c>
    </row>
    <row r="59">
      <c s="2" r="A59">
        <v>40774</v>
      </c>
      <c t="str" r="B59">
        <v/>
      </c>
    </row>
    <row r="60">
      <c s="2" r="A60">
        <v>40777</v>
      </c>
      <c t="str" r="B60">
        <v/>
      </c>
    </row>
    <row r="61">
      <c s="2" r="A61">
        <v>40778</v>
      </c>
      <c t="str" r="B61">
        <v/>
      </c>
    </row>
    <row r="62">
      <c s="2" r="A62">
        <v>40779</v>
      </c>
      <c t="str" r="B62">
        <v/>
      </c>
    </row>
    <row r="63">
      <c s="2" r="A63">
        <v>40780</v>
      </c>
      <c t="str" r="B63">
        <v/>
      </c>
    </row>
    <row r="64">
      <c s="2" r="A64">
        <v>40781</v>
      </c>
      <c t="str" r="B64">
        <v/>
      </c>
    </row>
    <row r="65">
      <c s="2" r="A65">
        <v>40784</v>
      </c>
      <c t="str" r="B65">
        <v/>
      </c>
    </row>
    <row r="66">
      <c s="2" r="A66">
        <v>40785</v>
      </c>
      <c t="str" r="B66">
        <v/>
      </c>
    </row>
    <row r="67">
      <c s="2" r="A67">
        <v>40786</v>
      </c>
      <c t="str" r="B67">
        <v/>
      </c>
    </row>
    <row r="68">
      <c s="2" r="A68">
        <v>40787</v>
      </c>
      <c t="str" r="B68">
        <v/>
      </c>
    </row>
    <row r="69">
      <c s="2" r="A69">
        <v>40788</v>
      </c>
      <c t="str" r="B69">
        <v/>
      </c>
    </row>
    <row r="70">
      <c s="2" r="A70">
        <v>40791</v>
      </c>
      <c t="str" r="B70">
        <v/>
      </c>
    </row>
    <row r="71">
      <c s="2" r="A71">
        <v>40792</v>
      </c>
      <c t="str" r="B71">
        <v/>
      </c>
    </row>
    <row r="72">
      <c s="2" r="A72">
        <v>40793</v>
      </c>
      <c t="str" r="B72">
        <v/>
      </c>
    </row>
    <row r="73">
      <c s="2" r="A73">
        <v>40794</v>
      </c>
      <c t="str" r="B73">
        <v/>
      </c>
    </row>
    <row r="74">
      <c s="2" r="A74">
        <v>40795</v>
      </c>
      <c t="str" r="B74">
        <v/>
      </c>
    </row>
    <row r="75">
      <c s="2" r="A75">
        <v>40798</v>
      </c>
      <c t="str" r="B75">
        <v/>
      </c>
    </row>
    <row r="76">
      <c s="2" r="A76">
        <v>40799</v>
      </c>
      <c t="str" r="B76">
        <v/>
      </c>
    </row>
    <row r="77">
      <c s="2" r="A77">
        <v>40800</v>
      </c>
      <c t="str" r="B77">
        <v/>
      </c>
    </row>
    <row r="78">
      <c s="2" r="A78">
        <v>40801</v>
      </c>
      <c t="str" r="B78">
        <v/>
      </c>
    </row>
    <row r="79">
      <c s="2" r="A79">
        <v>40802</v>
      </c>
      <c t="str" r="B79">
        <v/>
      </c>
    </row>
    <row r="80">
      <c s="2" r="A80">
        <v>40805</v>
      </c>
      <c t="str" r="B80">
        <v/>
      </c>
    </row>
    <row r="81">
      <c s="2" r="A81">
        <v>40806</v>
      </c>
      <c t="str" r="B81">
        <v/>
      </c>
    </row>
    <row r="82">
      <c s="2" r="A82">
        <v>40807</v>
      </c>
      <c t="str" r="B82">
        <v/>
      </c>
    </row>
    <row r="83">
      <c s="2" r="A83">
        <v>40808</v>
      </c>
      <c t="str" r="B83">
        <v/>
      </c>
    </row>
    <row r="84">
      <c s="2" r="A84">
        <v>40809</v>
      </c>
      <c t="str" r="B84">
        <v/>
      </c>
    </row>
    <row r="85">
      <c s="2" r="A85">
        <v>40812</v>
      </c>
      <c t="str" r="B85">
        <v/>
      </c>
    </row>
    <row r="86">
      <c s="2" r="A86">
        <v>40813</v>
      </c>
      <c t="str" r="B86">
        <v/>
      </c>
    </row>
    <row r="87">
      <c s="2" r="A87">
        <v>40814</v>
      </c>
      <c t="str" r="B87">
        <v/>
      </c>
    </row>
    <row r="88">
      <c s="2" r="A88">
        <v>40815</v>
      </c>
      <c t="str" r="B88">
        <v/>
      </c>
    </row>
    <row r="89">
      <c s="2" r="A89">
        <v>40816</v>
      </c>
      <c t="str" r="B89">
        <v/>
      </c>
    </row>
    <row r="90">
      <c s="2" r="A90">
        <v>40819</v>
      </c>
      <c t="str" r="B90">
        <v/>
      </c>
    </row>
    <row r="91">
      <c s="2" r="A91">
        <v>40820</v>
      </c>
      <c t="str" r="B91">
        <v/>
      </c>
    </row>
    <row r="92">
      <c s="2" r="A92">
        <v>40821</v>
      </c>
      <c t="str" r="B92">
        <v/>
      </c>
    </row>
    <row r="93">
      <c s="2" r="A93">
        <v>40822</v>
      </c>
      <c t="str" r="B93">
        <v/>
      </c>
    </row>
    <row r="94">
      <c s="2" r="A94">
        <v>40823</v>
      </c>
      <c t="str" r="B94">
        <v/>
      </c>
    </row>
    <row r="95">
      <c s="2" r="A95">
        <v>40826</v>
      </c>
      <c t="str" r="B95">
        <v/>
      </c>
    </row>
    <row r="96">
      <c s="2" r="A96">
        <v>40827</v>
      </c>
      <c t="str" r="B96">
        <v/>
      </c>
    </row>
    <row r="97">
      <c s="2" r="A97">
        <v>40828</v>
      </c>
      <c t="str" r="B97">
        <v/>
      </c>
    </row>
    <row r="98">
      <c s="2" r="A98">
        <v>40829</v>
      </c>
      <c t="str" r="B98">
        <v/>
      </c>
    </row>
    <row r="99">
      <c s="2" r="A99">
        <v>40830</v>
      </c>
      <c t="str" r="B99">
        <v/>
      </c>
    </row>
    <row r="100">
      <c s="2" r="A100">
        <v>40833</v>
      </c>
      <c t="str" r="B100">
        <v/>
      </c>
    </row>
    <row r="101">
      <c s="2" r="A101">
        <v>40834</v>
      </c>
      <c t="str" r="B101">
        <v/>
      </c>
    </row>
    <row r="102">
      <c s="2" r="A102">
        <v>40835</v>
      </c>
      <c t="str" r="B102">
        <v/>
      </c>
    </row>
    <row r="103">
      <c s="2" r="A103">
        <v>40836</v>
      </c>
      <c t="str" r="B103">
        <v/>
      </c>
    </row>
    <row r="104">
      <c s="2" r="A104">
        <v>40837</v>
      </c>
      <c t="str" r="B104">
        <v/>
      </c>
    </row>
    <row r="105">
      <c s="2" r="A105">
        <v>40840</v>
      </c>
      <c t="str" r="B105">
        <v/>
      </c>
    </row>
    <row r="106">
      <c s="2" r="A106">
        <v>40841</v>
      </c>
      <c t="str" r="B106">
        <v/>
      </c>
    </row>
    <row r="107">
      <c s="2" r="A107">
        <v>40842</v>
      </c>
      <c t="str" r="B107">
        <v/>
      </c>
    </row>
    <row r="108">
      <c s="2" r="A108">
        <v>40843</v>
      </c>
      <c t="str" r="B108">
        <v/>
      </c>
    </row>
    <row r="109">
      <c s="2" r="A109">
        <v>40844</v>
      </c>
      <c t="str" r="B109">
        <v/>
      </c>
    </row>
    <row r="110">
      <c s="2" r="A110">
        <v>40847</v>
      </c>
      <c t="str" r="B110">
        <v/>
      </c>
    </row>
    <row r="111">
      <c s="2" r="A111">
        <v>40848</v>
      </c>
      <c t="str" r="B111">
        <v/>
      </c>
    </row>
    <row r="112">
      <c s="2" r="A112">
        <v>40849</v>
      </c>
      <c t="str" r="B112">
        <v/>
      </c>
    </row>
    <row r="113">
      <c s="2" r="A113">
        <v>40850</v>
      </c>
      <c t="str" r="B113">
        <v/>
      </c>
    </row>
    <row r="114">
      <c s="2" r="A114">
        <v>40851</v>
      </c>
      <c t="str" r="B114">
        <v/>
      </c>
    </row>
    <row r="115">
      <c s="2" r="A115">
        <v>40854</v>
      </c>
      <c t="str" r="B115">
        <v/>
      </c>
    </row>
    <row r="116">
      <c s="2" r="A116">
        <v>40855</v>
      </c>
      <c t="str" r="B116">
        <v/>
      </c>
    </row>
    <row r="117">
      <c s="2" r="A117">
        <v>40856</v>
      </c>
      <c t="str" r="B117">
        <v/>
      </c>
    </row>
    <row r="118">
      <c s="2" r="A118">
        <v>40857</v>
      </c>
      <c t="str" r="B118">
        <v/>
      </c>
    </row>
    <row r="119">
      <c s="2" r="A119">
        <v>40858</v>
      </c>
      <c t="str" r="B119">
        <v/>
      </c>
    </row>
    <row r="120">
      <c s="2" r="A120">
        <v>40861</v>
      </c>
      <c t="str" r="B120">
        <v/>
      </c>
    </row>
    <row r="121">
      <c s="2" r="A121">
        <v>40862</v>
      </c>
      <c t="str" r="B121">
        <v/>
      </c>
    </row>
    <row r="122">
      <c s="2" r="A122">
        <v>40863</v>
      </c>
      <c t="str" r="B122">
        <v/>
      </c>
    </row>
    <row r="123">
      <c s="2" r="A123">
        <v>40864</v>
      </c>
      <c t="str" r="B123">
        <v/>
      </c>
    </row>
    <row r="124">
      <c s="2" r="A124">
        <v>40865</v>
      </c>
      <c t="str" r="B124">
        <v/>
      </c>
    </row>
    <row r="125">
      <c s="2" r="A125">
        <v>40868</v>
      </c>
      <c t="str" r="B125">
        <v/>
      </c>
    </row>
    <row r="126">
      <c s="2" r="A126">
        <v>40869</v>
      </c>
      <c t="str" r="B126">
        <v/>
      </c>
    </row>
    <row r="127">
      <c s="2" r="A127">
        <v>40870</v>
      </c>
      <c t="str" r="B127">
        <v/>
      </c>
    </row>
    <row r="128">
      <c s="2" r="A128">
        <v>40871</v>
      </c>
      <c t="str" r="B128">
        <v/>
      </c>
    </row>
    <row r="129">
      <c s="2" r="A129">
        <v>40872</v>
      </c>
      <c t="str" r="B129">
        <v/>
      </c>
    </row>
    <row r="130">
      <c s="2" r="A130">
        <v>40875</v>
      </c>
      <c t="str" r="B130">
        <v/>
      </c>
    </row>
    <row r="131">
      <c s="2" r="A131">
        <v>40876</v>
      </c>
      <c t="str" r="B131">
        <v/>
      </c>
    </row>
    <row r="132">
      <c s="2" r="A132">
        <v>40877</v>
      </c>
      <c t="str" r="B132">
        <v/>
      </c>
    </row>
    <row r="133">
      <c s="2" r="A133">
        <v>40878</v>
      </c>
      <c t="str" r="B133">
        <v/>
      </c>
    </row>
    <row r="134">
      <c s="2" r="A134">
        <v>40879</v>
      </c>
      <c t="str" r="B134">
        <v/>
      </c>
    </row>
    <row r="135">
      <c s="2" r="A135">
        <v>40882</v>
      </c>
      <c t="str" r="B135">
        <v/>
      </c>
    </row>
    <row r="136">
      <c s="2" r="A136">
        <v>40883</v>
      </c>
      <c t="str" r="B136">
        <v/>
      </c>
    </row>
    <row r="137">
      <c s="2" r="A137">
        <v>40884</v>
      </c>
      <c t="str" r="B137">
        <v/>
      </c>
    </row>
    <row r="138">
      <c s="2" r="A138">
        <v>40885</v>
      </c>
      <c t="str" r="B138">
        <v/>
      </c>
    </row>
    <row r="139">
      <c s="2" r="A139">
        <v>40886</v>
      </c>
      <c t="str" r="B139">
        <v/>
      </c>
    </row>
    <row r="140">
      <c s="2" r="A140">
        <v>40889</v>
      </c>
      <c t="str" r="B140">
        <v/>
      </c>
    </row>
    <row r="141">
      <c s="2" r="A141">
        <v>40890</v>
      </c>
      <c t="str" r="B141">
        <v/>
      </c>
    </row>
    <row r="142">
      <c s="2" r="A142">
        <v>40891</v>
      </c>
      <c t="str" r="B142">
        <v/>
      </c>
    </row>
    <row r="143">
      <c s="2" r="A143">
        <v>40892</v>
      </c>
      <c t="str" r="B143">
        <v/>
      </c>
    </row>
    <row r="144">
      <c s="2" r="A144">
        <v>40893</v>
      </c>
      <c t="str" r="B144">
        <v/>
      </c>
    </row>
    <row r="145">
      <c s="2" r="A145">
        <v>40896</v>
      </c>
      <c t="str" r="B145">
        <v/>
      </c>
    </row>
    <row r="146">
      <c s="2" r="A146">
        <v>40897</v>
      </c>
      <c t="str" r="B146">
        <v/>
      </c>
    </row>
    <row r="147">
      <c s="2" r="A147">
        <v>40898</v>
      </c>
      <c t="str" r="B147">
        <v/>
      </c>
    </row>
    <row r="148">
      <c s="2" r="A148">
        <v>40899</v>
      </c>
      <c t="str" r="B148">
        <v/>
      </c>
    </row>
    <row r="149">
      <c s="2" r="A149">
        <v>40900</v>
      </c>
      <c t="str" r="B149">
        <v/>
      </c>
    </row>
    <row r="150">
      <c s="2" r="A150">
        <v>40903</v>
      </c>
      <c t="str" r="B150">
        <v/>
      </c>
    </row>
    <row r="151">
      <c s="2" r="A151">
        <v>40904</v>
      </c>
      <c t="str" r="B151">
        <v/>
      </c>
    </row>
    <row r="152">
      <c s="2" r="A152">
        <v>40905</v>
      </c>
      <c t="str" r="B152">
        <v/>
      </c>
    </row>
    <row r="153">
      <c s="2" r="A153">
        <v>40906</v>
      </c>
      <c t="str" r="B153">
        <v/>
      </c>
    </row>
    <row r="154">
      <c s="2" r="A154">
        <v>40907</v>
      </c>
      <c t="str" r="B154">
        <v/>
      </c>
    </row>
    <row r="155">
      <c s="2" r="A155">
        <v>40910</v>
      </c>
      <c t="str" r="B155">
        <v/>
      </c>
    </row>
    <row r="156">
      <c s="2" r="A156">
        <v>40911</v>
      </c>
      <c t="str" r="B156">
        <v/>
      </c>
    </row>
    <row r="157">
      <c s="2" r="A157">
        <v>40912</v>
      </c>
      <c t="str" r="B157">
        <v/>
      </c>
    </row>
    <row r="158">
      <c s="2" r="A158">
        <v>40913</v>
      </c>
      <c t="str" r="B158">
        <v/>
      </c>
    </row>
    <row r="159">
      <c s="2" r="A159">
        <v>40914</v>
      </c>
      <c t="str" r="B159">
        <v/>
      </c>
    </row>
    <row r="160">
      <c s="2" r="A160">
        <v>40917</v>
      </c>
      <c t="str" r="B160">
        <v/>
      </c>
    </row>
    <row r="161">
      <c s="2" r="A161">
        <v>40918</v>
      </c>
      <c t="str" r="B161">
        <v/>
      </c>
    </row>
    <row r="162">
      <c s="2" r="A162">
        <v>40919</v>
      </c>
      <c t="str" r="B162">
        <v/>
      </c>
    </row>
    <row r="163">
      <c s="2" r="A163">
        <v>40920</v>
      </c>
      <c t="str" r="B163">
        <v/>
      </c>
    </row>
    <row r="164">
      <c s="2" r="A164">
        <v>40921</v>
      </c>
      <c t="str" r="B164">
        <v/>
      </c>
    </row>
    <row r="165">
      <c s="2" r="A165">
        <v>40924</v>
      </c>
      <c t="str" r="B165">
        <v/>
      </c>
    </row>
    <row r="166">
      <c s="2" r="A166">
        <v>40925</v>
      </c>
      <c t="str" r="B166">
        <v/>
      </c>
    </row>
    <row r="167">
      <c s="2" r="A167">
        <v>40926</v>
      </c>
      <c t="str" r="B167">
        <v/>
      </c>
    </row>
    <row r="168">
      <c s="2" r="A168">
        <v>40927</v>
      </c>
      <c t="str" r="B168">
        <v/>
      </c>
    </row>
    <row r="169">
      <c s="2" r="A169">
        <v>40928</v>
      </c>
      <c t="str" r="B169">
        <v/>
      </c>
    </row>
    <row r="170">
      <c s="2" r="A170">
        <v>40931</v>
      </c>
      <c t="str" r="B170">
        <v/>
      </c>
    </row>
    <row r="171">
      <c s="2" r="A171">
        <v>40932</v>
      </c>
      <c t="str" r="B171">
        <v/>
      </c>
    </row>
    <row r="172">
      <c s="2" r="A172">
        <v>40933</v>
      </c>
      <c t="str" r="B172">
        <v/>
      </c>
    </row>
    <row r="173">
      <c s="2" r="A173">
        <v>40934</v>
      </c>
      <c t="str" r="B173">
        <v/>
      </c>
    </row>
    <row r="174">
      <c s="2" r="A174">
        <v>40935</v>
      </c>
      <c t="str" r="B174">
        <v/>
      </c>
    </row>
    <row r="175">
      <c s="2" r="A175">
        <v>40938</v>
      </c>
      <c t="str" r="B175">
        <v/>
      </c>
    </row>
    <row r="176">
      <c s="2" r="A176">
        <v>40939</v>
      </c>
      <c t="str" r="B176">
        <v/>
      </c>
    </row>
    <row r="177">
      <c s="2" r="A177">
        <v>40940</v>
      </c>
      <c t="str" r="B177">
        <v/>
      </c>
    </row>
    <row r="178">
      <c s="2" r="A178">
        <v>40941</v>
      </c>
      <c t="str" r="B178">
        <v/>
      </c>
    </row>
    <row r="179">
      <c s="2" r="A179">
        <v>40942</v>
      </c>
      <c t="str" r="B179">
        <v/>
      </c>
    </row>
    <row r="180">
      <c s="2" r="A180">
        <v>40945</v>
      </c>
      <c t="str" r="B180">
        <v/>
      </c>
    </row>
    <row r="181">
      <c s="2" r="A181">
        <v>40946</v>
      </c>
      <c t="str" r="B181">
        <v/>
      </c>
    </row>
    <row r="182">
      <c s="2" r="A182">
        <v>40947</v>
      </c>
      <c t="str" r="B182">
        <v/>
      </c>
    </row>
    <row r="183">
      <c s="2" r="A183">
        <v>40948</v>
      </c>
      <c t="str" r="B183">
        <v/>
      </c>
    </row>
    <row r="184">
      <c s="2" r="A184">
        <v>40949</v>
      </c>
      <c t="str" r="B184">
        <v/>
      </c>
    </row>
    <row r="185">
      <c s="2" r="A185">
        <v>40952</v>
      </c>
      <c t="str" r="B185">
        <v/>
      </c>
    </row>
    <row r="186">
      <c s="2" r="A186">
        <v>40953</v>
      </c>
      <c t="str" r="B186">
        <v/>
      </c>
    </row>
    <row r="187">
      <c s="2" r="A187">
        <v>40954</v>
      </c>
      <c t="str" r="B187">
        <v/>
      </c>
    </row>
    <row r="188">
      <c s="2" r="A188">
        <v>40955</v>
      </c>
      <c t="str" r="B188">
        <v/>
      </c>
    </row>
    <row r="189">
      <c s="2" r="A189">
        <v>40956</v>
      </c>
      <c t="str" r="B189">
        <v/>
      </c>
    </row>
    <row r="190">
      <c s="2" r="A190">
        <v>40959</v>
      </c>
      <c t="str" r="B190">
        <v/>
      </c>
    </row>
    <row r="191">
      <c s="2" r="A191">
        <v>40960</v>
      </c>
      <c t="str" r="B191">
        <v/>
      </c>
    </row>
    <row r="192">
      <c s="2" r="A192">
        <v>40961</v>
      </c>
      <c t="str" r="B192">
        <v/>
      </c>
    </row>
    <row r="193">
      <c s="2" r="A193">
        <v>40962</v>
      </c>
      <c t="str" r="B193">
        <v/>
      </c>
    </row>
    <row r="194">
      <c s="2" r="A194">
        <v>40963</v>
      </c>
      <c t="str" r="B194">
        <v/>
      </c>
    </row>
    <row r="195">
      <c s="2" r="A195">
        <v>40966</v>
      </c>
      <c t="str" r="B195">
        <v/>
      </c>
    </row>
    <row r="196">
      <c s="2" r="A196">
        <v>40967</v>
      </c>
      <c t="str" r="B196">
        <v/>
      </c>
    </row>
    <row r="197">
      <c s="2" r="A197">
        <v>40968</v>
      </c>
      <c t="str" r="B197">
        <v/>
      </c>
    </row>
    <row r="198">
      <c s="2" r="A198">
        <v>40969</v>
      </c>
      <c t="str" r="B198">
        <v/>
      </c>
    </row>
    <row r="199">
      <c s="2" r="A199">
        <v>40970</v>
      </c>
      <c t="str" r="B199">
        <v/>
      </c>
    </row>
    <row r="200">
      <c s="2" r="A200">
        <v>40973</v>
      </c>
      <c t="str" r="B200">
        <v/>
      </c>
    </row>
    <row r="201">
      <c s="2" r="A201">
        <v>40974</v>
      </c>
      <c t="str" r="B201">
        <v/>
      </c>
    </row>
    <row r="202">
      <c s="2" r="A202">
        <v>40975</v>
      </c>
      <c t="str" r="B202">
        <v/>
      </c>
    </row>
    <row r="203">
      <c s="2" r="A203">
        <v>40976</v>
      </c>
      <c t="str" r="B203">
        <v/>
      </c>
    </row>
    <row r="204">
      <c s="2" r="A204">
        <v>40977</v>
      </c>
      <c t="str" r="B204">
        <v/>
      </c>
    </row>
    <row r="205">
      <c s="2" r="A205">
        <v>40980</v>
      </c>
      <c t="str" r="B205">
        <v/>
      </c>
    </row>
    <row r="206">
      <c s="2" r="A206">
        <v>40981</v>
      </c>
      <c t="str" r="B206">
        <v/>
      </c>
    </row>
    <row r="207">
      <c s="2" r="A207">
        <v>40982</v>
      </c>
      <c t="str" r="B207">
        <v/>
      </c>
    </row>
    <row r="208">
      <c s="2" r="A208">
        <v>40983</v>
      </c>
      <c t="str" r="B208">
        <v/>
      </c>
    </row>
    <row r="209">
      <c s="2" r="A209">
        <v>40984</v>
      </c>
      <c t="str" r="B209">
        <v/>
      </c>
    </row>
    <row r="210">
      <c s="2" r="A210">
        <v>40987</v>
      </c>
      <c t="str" r="B210">
        <v/>
      </c>
    </row>
    <row r="211">
      <c s="2" r="A211">
        <v>40988</v>
      </c>
      <c t="str" r="B211">
        <v/>
      </c>
    </row>
    <row r="212">
      <c s="2" r="A212">
        <v>40989</v>
      </c>
      <c t="str" r="B212">
        <v/>
      </c>
    </row>
    <row r="213">
      <c s="2" r="A213">
        <v>40990</v>
      </c>
      <c t="str" r="B213">
        <v/>
      </c>
    </row>
    <row r="214">
      <c s="2" r="A214">
        <v>40991</v>
      </c>
      <c t="str" r="B214">
        <v/>
      </c>
    </row>
    <row r="215">
      <c s="2" r="A215">
        <v>40994</v>
      </c>
      <c t="str" r="B215">
        <v/>
      </c>
    </row>
    <row r="216">
      <c s="2" r="A216">
        <v>40995</v>
      </c>
      <c t="str" r="B216">
        <v/>
      </c>
    </row>
    <row r="217">
      <c s="2" r="A217">
        <v>40996</v>
      </c>
      <c t="str" r="B217">
        <v/>
      </c>
    </row>
    <row r="218">
      <c s="2" r="A218">
        <v>40997</v>
      </c>
      <c t="str" r="B218">
        <v/>
      </c>
    </row>
    <row r="219">
      <c s="2" r="A219">
        <v>40998</v>
      </c>
      <c t="str" r="B219">
        <v/>
      </c>
    </row>
    <row r="220">
      <c s="2" r="A220">
        <v>41001</v>
      </c>
      <c t="str" r="B220">
        <v/>
      </c>
    </row>
    <row r="221">
      <c s="2" r="A221">
        <v>41002</v>
      </c>
      <c t="str" r="B221">
        <v/>
      </c>
    </row>
    <row r="222">
      <c s="2" r="A222">
        <v>41003</v>
      </c>
      <c t="str" r="B222">
        <v/>
      </c>
    </row>
    <row r="223">
      <c s="2" r="A223">
        <v>41004</v>
      </c>
      <c t="str" r="B223">
        <v/>
      </c>
    </row>
    <row r="224">
      <c s="2" r="A224">
        <v>41005</v>
      </c>
      <c t="str" r="B224">
        <v/>
      </c>
    </row>
    <row r="225">
      <c s="2" r="A225">
        <v>41008</v>
      </c>
      <c t="str" r="B225">
        <v/>
      </c>
    </row>
    <row r="226">
      <c s="2" r="A226">
        <v>41009</v>
      </c>
      <c t="str" r="B226">
        <v/>
      </c>
    </row>
    <row r="227">
      <c s="2" r="A227">
        <v>41010</v>
      </c>
      <c t="str" r="B227">
        <v/>
      </c>
    </row>
    <row r="228">
      <c s="2" r="A228">
        <v>41011</v>
      </c>
      <c t="str" r="B228">
        <v/>
      </c>
    </row>
    <row r="229">
      <c s="2" r="A229">
        <v>41012</v>
      </c>
      <c t="str" r="B229">
        <v/>
      </c>
    </row>
    <row r="230">
      <c s="2" r="A230">
        <v>41015</v>
      </c>
      <c t="str" r="B230">
        <v/>
      </c>
    </row>
    <row r="231">
      <c s="2" r="A231">
        <v>41016</v>
      </c>
      <c t="str" r="B231">
        <v/>
      </c>
    </row>
    <row r="232">
      <c s="2" r="A232">
        <v>41017</v>
      </c>
      <c t="str" r="B232">
        <v/>
      </c>
    </row>
    <row r="233">
      <c s="2" r="A233">
        <v>41018</v>
      </c>
      <c t="str" r="B233">
        <v/>
      </c>
    </row>
    <row r="234">
      <c s="2" r="A234">
        <v>41019</v>
      </c>
      <c t="str" r="B234">
        <v/>
      </c>
    </row>
    <row r="235">
      <c s="2" r="A235">
        <v>41022</v>
      </c>
      <c t="str" r="B235">
        <v/>
      </c>
    </row>
    <row r="236">
      <c s="2" r="A236">
        <v>41023</v>
      </c>
      <c t="str" r="B236">
        <v/>
      </c>
    </row>
    <row r="237">
      <c s="2" r="A237">
        <v>41024</v>
      </c>
      <c t="str" r="B237">
        <v/>
      </c>
    </row>
    <row r="238">
      <c s="2" r="A238">
        <v>41025</v>
      </c>
      <c t="str" r="B238">
        <v/>
      </c>
    </row>
    <row r="239">
      <c s="2" r="A239">
        <v>41026</v>
      </c>
      <c t="str" r="B239">
        <v/>
      </c>
    </row>
    <row r="240">
      <c s="2" r="A240">
        <v>41029</v>
      </c>
      <c t="str" r="B240">
        <v/>
      </c>
    </row>
    <row r="241">
      <c s="2" r="A241">
        <v>41030</v>
      </c>
      <c t="str" r="B241">
        <v/>
      </c>
    </row>
    <row r="242">
      <c s="2" r="A242">
        <v>41031</v>
      </c>
      <c t="str" r="B242">
        <v/>
      </c>
    </row>
    <row r="243">
      <c s="2" r="A243">
        <v>41032</v>
      </c>
      <c t="str" r="B243">
        <v/>
      </c>
    </row>
    <row r="244">
      <c s="2" r="A244">
        <v>41033</v>
      </c>
      <c t="str" r="B244">
        <v/>
      </c>
    </row>
    <row r="245">
      <c s="2" r="A245">
        <v>41036</v>
      </c>
      <c t="str" r="B245">
        <v/>
      </c>
    </row>
    <row r="246">
      <c s="2" r="A246">
        <v>41037</v>
      </c>
      <c t="str" r="B246">
        <v/>
      </c>
    </row>
    <row r="247">
      <c s="2" r="A247">
        <v>41038</v>
      </c>
      <c t="str" r="B247">
        <v/>
      </c>
    </row>
    <row r="248">
      <c s="2" r="A248">
        <v>41039</v>
      </c>
      <c t="str" r="B248">
        <v/>
      </c>
    </row>
    <row r="249">
      <c s="2" r="A249">
        <v>41040</v>
      </c>
      <c t="str" r="B249">
        <v/>
      </c>
    </row>
    <row r="250">
      <c s="2" r="A250">
        <v>41043</v>
      </c>
      <c t="str" r="B250">
        <v/>
      </c>
    </row>
    <row r="251">
      <c s="2" r="A251">
        <v>41044</v>
      </c>
      <c t="str" r="B251">
        <v/>
      </c>
    </row>
    <row r="252">
      <c s="2" r="A252">
        <v>41045</v>
      </c>
      <c t="str" r="B252">
        <v/>
      </c>
    </row>
    <row r="253">
      <c s="2" r="A253">
        <v>41046</v>
      </c>
      <c t="str" r="B253">
        <v/>
      </c>
    </row>
    <row r="254">
      <c s="2" r="A254">
        <v>41047</v>
      </c>
      <c t="str" r="B254">
        <v/>
      </c>
    </row>
    <row r="255">
      <c s="2" r="A255">
        <v>41050</v>
      </c>
      <c t="str" r="B255">
        <v/>
      </c>
    </row>
    <row r="256">
      <c s="2" r="A256">
        <v>41051</v>
      </c>
      <c t="str" r="B256">
        <v/>
      </c>
    </row>
    <row r="257">
      <c s="2" r="A257">
        <v>41052</v>
      </c>
      <c t="str" r="B257">
        <v/>
      </c>
    </row>
    <row r="258">
      <c s="2" r="A258">
        <v>41053</v>
      </c>
      <c t="str" r="B258">
        <v/>
      </c>
    </row>
    <row r="259">
      <c s="2" r="A259">
        <v>41054</v>
      </c>
      <c t="str" r="B259">
        <v/>
      </c>
    </row>
    <row r="260">
      <c s="2" r="A260">
        <v>41057</v>
      </c>
      <c t="str" r="B260">
        <v/>
      </c>
    </row>
    <row r="261">
      <c s="2" r="A261">
        <v>41058</v>
      </c>
      <c t="str" r="B261">
        <v/>
      </c>
    </row>
    <row r="262">
      <c s="2" r="A262">
        <v>41059</v>
      </c>
      <c t="str" r="B262">
        <v/>
      </c>
    </row>
    <row r="263">
      <c s="2" r="A263">
        <v>41060</v>
      </c>
      <c t="str" r="B263">
        <v/>
      </c>
    </row>
    <row r="264">
      <c s="2" r="A264">
        <v>41061</v>
      </c>
      <c t="str" r="B264">
        <v/>
      </c>
    </row>
    <row r="265">
      <c s="2" r="A265">
        <v>41064</v>
      </c>
      <c t="str" r="B265">
        <v/>
      </c>
    </row>
    <row r="266">
      <c s="2" r="A266">
        <v>41065</v>
      </c>
      <c t="str" r="B266">
        <v/>
      </c>
    </row>
    <row r="267">
      <c s="2" r="A267">
        <v>41066</v>
      </c>
      <c t="str" r="B267">
        <v/>
      </c>
    </row>
    <row r="268">
      <c s="2" r="A268">
        <v>41067</v>
      </c>
      <c t="str" r="B268">
        <v/>
      </c>
    </row>
    <row r="269">
      <c s="2" r="A269">
        <v>41068</v>
      </c>
      <c t="str" r="B269">
        <v/>
      </c>
    </row>
    <row r="270">
      <c s="2" r="A270">
        <v>41071</v>
      </c>
      <c t="str" r="B270">
        <v/>
      </c>
    </row>
    <row r="271">
      <c s="2" r="A271">
        <v>41072</v>
      </c>
      <c t="str" r="B271">
        <v/>
      </c>
    </row>
    <row r="272">
      <c s="2" r="A272">
        <v>41073</v>
      </c>
      <c t="str" r="B272">
        <v/>
      </c>
    </row>
    <row r="273">
      <c s="2" r="A273">
        <v>41074</v>
      </c>
      <c t="str" r="B273">
        <v/>
      </c>
    </row>
    <row r="274">
      <c s="2" r="A274">
        <v>41075</v>
      </c>
      <c t="str" r="B274">
        <v/>
      </c>
    </row>
    <row r="275">
      <c s="2" r="A275">
        <v>41078</v>
      </c>
      <c t="str" r="B275">
        <v/>
      </c>
    </row>
    <row r="276">
      <c s="2" r="A276">
        <v>41079</v>
      </c>
      <c t="str" r="B276">
        <v/>
      </c>
    </row>
    <row r="277">
      <c s="2" r="A277">
        <v>41080</v>
      </c>
      <c t="str" r="B277">
        <v/>
      </c>
    </row>
    <row r="278">
      <c s="2" r="A278">
        <v>41081</v>
      </c>
      <c t="str" r="B278">
        <v/>
      </c>
    </row>
    <row r="279">
      <c s="2" r="A279">
        <v>41082</v>
      </c>
      <c t="str" r="B279">
        <v/>
      </c>
    </row>
    <row r="280">
      <c s="2" r="A280">
        <v>41085</v>
      </c>
      <c t="str" r="B280">
        <v/>
      </c>
    </row>
    <row r="281">
      <c s="2" r="A281">
        <v>41086</v>
      </c>
      <c t="str" r="B281">
        <v/>
      </c>
    </row>
    <row r="282">
      <c s="2" r="A282">
        <v>41087</v>
      </c>
      <c t="str" r="B282">
        <v/>
      </c>
    </row>
    <row r="283">
      <c s="2" r="A283">
        <v>41088</v>
      </c>
      <c t="str" r="B283">
        <v/>
      </c>
    </row>
    <row r="284">
      <c s="2" r="A284">
        <v>41089</v>
      </c>
      <c t="str" r="B284">
        <v/>
      </c>
    </row>
    <row r="285">
      <c s="2" r="A285">
        <v>41092</v>
      </c>
      <c t="str" r="B285">
        <v/>
      </c>
    </row>
    <row r="286">
      <c s="2" r="A286">
        <v>41093</v>
      </c>
      <c t="str" r="B286">
        <v/>
      </c>
    </row>
    <row r="287">
      <c s="2" r="A287">
        <v>41094</v>
      </c>
      <c t="str" r="B287">
        <v/>
      </c>
    </row>
    <row r="288">
      <c s="2" r="A288">
        <v>41095</v>
      </c>
      <c t="str" r="B288">
        <v/>
      </c>
    </row>
    <row r="289">
      <c s="2" r="A289">
        <v>41096</v>
      </c>
      <c t="str" r="B289">
        <v/>
      </c>
    </row>
    <row r="290">
      <c s="2" r="A290">
        <v>41099</v>
      </c>
      <c t="str" r="B290">
        <v/>
      </c>
    </row>
    <row r="291">
      <c s="2" r="A291">
        <v>41100</v>
      </c>
      <c t="str" r="B291">
        <v/>
      </c>
    </row>
    <row r="292">
      <c s="2" r="A292">
        <v>41101</v>
      </c>
      <c t="str" r="B292">
        <v/>
      </c>
    </row>
    <row r="293">
      <c s="2" r="A293">
        <v>41102</v>
      </c>
      <c t="str" r="B293">
        <v/>
      </c>
    </row>
    <row r="294">
      <c s="2" r="A294">
        <v>41103</v>
      </c>
      <c t="str" r="B294">
        <v/>
      </c>
    </row>
    <row r="295">
      <c s="2" r="A295">
        <v>41106</v>
      </c>
      <c t="str" r="B295">
        <v/>
      </c>
    </row>
    <row r="296">
      <c s="2" r="A296">
        <v>41107</v>
      </c>
      <c t="str" r="B296">
        <v/>
      </c>
    </row>
    <row r="297">
      <c s="2" r="A297">
        <v>41108</v>
      </c>
      <c t="str" r="B297">
        <v/>
      </c>
    </row>
    <row r="298">
      <c s="2" r="A298">
        <v>41109</v>
      </c>
      <c t="str" r="B298">
        <v/>
      </c>
    </row>
    <row r="299">
      <c s="2" r="A299">
        <v>41110</v>
      </c>
      <c t="str" r="B299">
        <v/>
      </c>
    </row>
    <row r="300">
      <c s="2" r="A300">
        <v>41113</v>
      </c>
      <c t="str" r="B300">
        <v/>
      </c>
    </row>
    <row r="301">
      <c s="2" r="A301">
        <v>41114</v>
      </c>
      <c t="str" r="B301">
        <v/>
      </c>
    </row>
    <row r="302">
      <c s="2" r="A302">
        <v>41115</v>
      </c>
      <c t="str" r="B302">
        <v/>
      </c>
    </row>
    <row r="303">
      <c s="2" r="A303">
        <v>41116</v>
      </c>
      <c t="str" r="B303">
        <v/>
      </c>
    </row>
    <row r="304">
      <c s="2" r="A304">
        <v>41117</v>
      </c>
      <c t="str" r="B304">
        <v/>
      </c>
    </row>
    <row r="305">
      <c s="2" r="A305">
        <v>41120</v>
      </c>
      <c t="str" r="B305">
        <v/>
      </c>
    </row>
    <row r="306">
      <c s="2" r="A306">
        <v>41121</v>
      </c>
      <c t="str" r="B306">
        <v/>
      </c>
    </row>
    <row r="307">
      <c s="2" r="A307">
        <v>41122</v>
      </c>
      <c t="str" r="B307">
        <v/>
      </c>
    </row>
    <row r="308">
      <c s="2" r="A308">
        <v>41123</v>
      </c>
      <c t="str" r="B308">
        <v/>
      </c>
    </row>
    <row r="309">
      <c s="2" r="A309">
        <v>41124</v>
      </c>
      <c t="str" r="B309">
        <v/>
      </c>
    </row>
    <row r="310">
      <c s="2" r="A310">
        <v>41127</v>
      </c>
      <c t="str" r="B310">
        <v/>
      </c>
    </row>
    <row r="311">
      <c s="2" r="A311">
        <v>41128</v>
      </c>
      <c t="str" r="B311">
        <v/>
      </c>
    </row>
    <row r="312">
      <c s="2" r="A312">
        <v>41129</v>
      </c>
      <c t="str" r="B312">
        <v/>
      </c>
    </row>
    <row r="313">
      <c s="2" r="A313">
        <v>41130</v>
      </c>
      <c t="str" r="B313">
        <v/>
      </c>
    </row>
    <row r="314">
      <c s="2" r="A314">
        <v>41131</v>
      </c>
      <c t="str" r="B314">
        <v/>
      </c>
    </row>
    <row r="315">
      <c s="2" r="A315">
        <v>41134</v>
      </c>
      <c t="str" r="B315">
        <v/>
      </c>
    </row>
    <row r="316">
      <c s="2" r="A316">
        <v>41135</v>
      </c>
      <c t="str" r="B316">
        <v/>
      </c>
    </row>
    <row r="317">
      <c s="2" r="A317">
        <v>41136</v>
      </c>
      <c t="str" r="B317">
        <v/>
      </c>
    </row>
    <row r="318">
      <c s="2" r="A318">
        <v>41137</v>
      </c>
      <c t="str" r="B318">
        <v/>
      </c>
    </row>
    <row r="319">
      <c s="2" r="A319">
        <v>41138</v>
      </c>
      <c t="str" r="B319">
        <v/>
      </c>
    </row>
    <row r="320">
      <c s="2" r="A320">
        <v>41141</v>
      </c>
      <c t="str" r="B320">
        <v/>
      </c>
    </row>
    <row r="321">
      <c s="2" r="A321">
        <v>41142</v>
      </c>
      <c t="str" r="B321">
        <v/>
      </c>
    </row>
    <row r="322">
      <c s="2" r="A322">
        <v>41143</v>
      </c>
      <c t="str" r="B322">
        <v/>
      </c>
    </row>
    <row r="323">
      <c s="2" r="A323">
        <v>41144</v>
      </c>
      <c t="str" r="B323">
        <v/>
      </c>
    </row>
    <row r="324">
      <c s="2" r="A324">
        <v>41145</v>
      </c>
      <c t="str" r="B324">
        <v/>
      </c>
    </row>
    <row r="325">
      <c s="2" r="A325">
        <v>41148</v>
      </c>
      <c t="str" r="B325">
        <v/>
      </c>
    </row>
    <row r="326">
      <c s="2" r="A326">
        <v>41149</v>
      </c>
      <c t="str" r="B326">
        <v/>
      </c>
    </row>
    <row r="327">
      <c s="2" r="A327">
        <v>41150</v>
      </c>
      <c t="str" r="B327">
        <v/>
      </c>
    </row>
    <row r="328">
      <c s="2" r="A328">
        <v>41151</v>
      </c>
      <c t="str" r="B328">
        <v/>
      </c>
    </row>
    <row r="329">
      <c s="2" r="A329">
        <v>41152</v>
      </c>
      <c t="str" r="B329">
        <v/>
      </c>
    </row>
    <row r="330">
      <c s="2" r="A330">
        <v>41155</v>
      </c>
      <c t="str" r="B330">
        <v/>
      </c>
    </row>
    <row r="331">
      <c s="2" r="A331">
        <v>41156</v>
      </c>
      <c t="str" r="B331">
        <v/>
      </c>
    </row>
    <row r="332">
      <c s="2" r="A332">
        <v>41157</v>
      </c>
      <c t="str" r="B332">
        <v/>
      </c>
    </row>
    <row r="333">
      <c s="2" r="A333">
        <v>41158</v>
      </c>
      <c t="str" r="B333">
        <v/>
      </c>
    </row>
    <row r="334">
      <c s="2" r="A334">
        <v>41159</v>
      </c>
      <c t="str" r="B334">
        <v/>
      </c>
    </row>
    <row r="335">
      <c s="2" r="A335">
        <v>41162</v>
      </c>
      <c t="str" r="B335">
        <v/>
      </c>
    </row>
    <row r="336">
      <c s="2" r="A336">
        <v>41163</v>
      </c>
      <c t="str" r="B336">
        <v/>
      </c>
    </row>
    <row r="337">
      <c s="2" r="A337">
        <v>41164</v>
      </c>
      <c t="str" r="B337">
        <v/>
      </c>
    </row>
    <row r="338">
      <c s="2" r="A338">
        <v>41165</v>
      </c>
      <c t="str" r="B338">
        <v/>
      </c>
    </row>
    <row r="339">
      <c s="2" r="A339">
        <v>41166</v>
      </c>
      <c t="str" r="B339">
        <v/>
      </c>
    </row>
    <row r="340">
      <c s="2" r="A340">
        <v>41169</v>
      </c>
      <c t="str" r="B340">
        <v/>
      </c>
    </row>
    <row r="341">
      <c s="2" r="A341">
        <v>41170</v>
      </c>
      <c t="str" r="B341">
        <v/>
      </c>
    </row>
    <row r="342">
      <c s="2" r="A342">
        <v>41171</v>
      </c>
      <c t="str" r="B342">
        <v/>
      </c>
    </row>
    <row r="343">
      <c s="2" r="A343">
        <v>41172</v>
      </c>
      <c t="str" r="B343">
        <v/>
      </c>
    </row>
    <row r="344">
      <c s="2" r="A344">
        <v>41173</v>
      </c>
      <c t="str" r="B344">
        <v/>
      </c>
    </row>
    <row r="345">
      <c s="2" r="A345">
        <v>41176</v>
      </c>
      <c t="str" r="B345">
        <v/>
      </c>
    </row>
    <row r="346">
      <c s="2" r="A346">
        <v>41177</v>
      </c>
      <c t="str" r="B346">
        <v/>
      </c>
    </row>
    <row r="347">
      <c s="2" r="A347">
        <v>41178</v>
      </c>
      <c t="str" r="B347">
        <v/>
      </c>
    </row>
    <row r="348">
      <c s="2" r="A348">
        <v>41179</v>
      </c>
      <c t="str" r="B348">
        <v/>
      </c>
    </row>
    <row r="349">
      <c s="2" r="A349">
        <v>41180</v>
      </c>
      <c t="str" r="B349">
        <v/>
      </c>
    </row>
    <row r="350">
      <c s="2" r="A350">
        <v>41183</v>
      </c>
      <c t="str" r="B350">
        <v/>
      </c>
    </row>
    <row r="351">
      <c s="2" r="A351">
        <v>41184</v>
      </c>
      <c t="str" r="B351">
        <v/>
      </c>
    </row>
    <row r="352">
      <c s="2" r="A352">
        <v>41185</v>
      </c>
      <c t="str" r="B352">
        <v/>
      </c>
    </row>
    <row r="353">
      <c s="2" r="A353">
        <v>41186</v>
      </c>
      <c t="str" r="B353">
        <v/>
      </c>
    </row>
    <row r="354">
      <c s="2" r="A354">
        <v>41187</v>
      </c>
      <c t="str" r="B354">
        <v/>
      </c>
    </row>
    <row r="355">
      <c s="2" r="A355">
        <v>41190</v>
      </c>
      <c t="str" r="B355">
        <v/>
      </c>
    </row>
    <row r="356">
      <c s="2" r="A356">
        <v>41191</v>
      </c>
      <c t="str" r="B356">
        <v/>
      </c>
    </row>
    <row r="357">
      <c s="2" r="A357">
        <v>41192</v>
      </c>
      <c t="str" r="B357">
        <v/>
      </c>
    </row>
    <row r="358">
      <c s="2" r="A358">
        <v>41193</v>
      </c>
      <c t="str" r="B358">
        <v/>
      </c>
    </row>
    <row r="359">
      <c s="2" r="A359">
        <v>41194</v>
      </c>
      <c t="str" r="B359">
        <v/>
      </c>
    </row>
    <row r="360">
      <c s="2" r="A360">
        <v>41197</v>
      </c>
      <c t="str" r="B360">
        <v/>
      </c>
    </row>
    <row r="361">
      <c s="2" r="A361">
        <v>41198</v>
      </c>
      <c t="str" r="B361">
        <v/>
      </c>
    </row>
    <row r="362">
      <c s="2" r="A362">
        <v>41199</v>
      </c>
      <c t="str" r="B362">
        <v/>
      </c>
    </row>
    <row r="363">
      <c s="2" r="A363">
        <v>41200</v>
      </c>
      <c t="str" r="B363">
        <v/>
      </c>
    </row>
    <row r="364">
      <c s="2" r="A364">
        <v>41201</v>
      </c>
      <c t="str" r="B364">
        <v/>
      </c>
    </row>
    <row r="365">
      <c s="2" r="A365">
        <v>41204</v>
      </c>
      <c t="str" r="B365">
        <v/>
      </c>
    </row>
    <row r="366">
      <c s="2" r="A366">
        <v>41205</v>
      </c>
      <c t="str" r="B366">
        <v/>
      </c>
    </row>
    <row r="367">
      <c s="2" r="A367">
        <v>41206</v>
      </c>
      <c t="str" r="B367">
        <v/>
      </c>
    </row>
    <row r="368">
      <c s="2" r="A368">
        <v>41207</v>
      </c>
      <c t="str" r="B368">
        <v/>
      </c>
    </row>
    <row r="369">
      <c s="2" r="A369">
        <v>41208</v>
      </c>
      <c t="str" r="B369">
        <v/>
      </c>
    </row>
    <row r="370">
      <c s="2" r="A370">
        <v>41211</v>
      </c>
      <c t="str" r="B370">
        <v/>
      </c>
    </row>
    <row r="371">
      <c s="2" r="A371">
        <v>41212</v>
      </c>
      <c t="str" r="B371">
        <v/>
      </c>
    </row>
    <row r="372">
      <c s="2" r="A372">
        <v>41213</v>
      </c>
      <c t="str" r="B372">
        <v/>
      </c>
    </row>
    <row r="373">
      <c s="2" r="A373">
        <v>41214</v>
      </c>
      <c t="str" r="B373">
        <v/>
      </c>
    </row>
    <row r="374">
      <c s="2" r="A374">
        <v>41215</v>
      </c>
      <c t="str" r="B374">
        <v/>
      </c>
    </row>
    <row r="375">
      <c s="2" r="A375">
        <v>41218</v>
      </c>
      <c t="str" r="B375">
        <v/>
      </c>
    </row>
    <row r="376">
      <c s="2" r="A376">
        <v>41219</v>
      </c>
      <c t="str" r="B376">
        <v/>
      </c>
    </row>
    <row r="377">
      <c s="2" r="A377">
        <v>41220</v>
      </c>
      <c t="str" r="B377">
        <v/>
      </c>
    </row>
    <row r="378">
      <c s="2" r="A378">
        <v>41221</v>
      </c>
      <c t="str" r="B378">
        <v/>
      </c>
    </row>
    <row r="379">
      <c s="2" r="A379">
        <v>41222</v>
      </c>
      <c t="str" r="B379">
        <v/>
      </c>
    </row>
    <row r="380">
      <c s="2" r="A380">
        <v>41225</v>
      </c>
      <c t="str" r="B380">
        <v/>
      </c>
    </row>
    <row r="381">
      <c s="2" r="A381">
        <v>41226</v>
      </c>
      <c t="str" r="B381">
        <v/>
      </c>
    </row>
    <row r="382">
      <c s="2" r="A382">
        <v>41227</v>
      </c>
      <c t="str" r="B382">
        <v/>
      </c>
    </row>
    <row r="383">
      <c s="2" r="A383">
        <v>41228</v>
      </c>
      <c t="str" r="B383">
        <v/>
      </c>
    </row>
    <row r="384">
      <c s="2" r="A384">
        <v>41229</v>
      </c>
      <c t="str" r="B384">
        <v/>
      </c>
    </row>
    <row r="385">
      <c s="2" r="A385">
        <v>41232</v>
      </c>
      <c t="str" r="B385">
        <v/>
      </c>
    </row>
    <row r="386">
      <c s="2" r="A386">
        <v>41233</v>
      </c>
      <c t="str" r="B386">
        <v/>
      </c>
    </row>
    <row r="387">
      <c s="2" r="A387">
        <v>41234</v>
      </c>
      <c t="str" r="B387">
        <v/>
      </c>
    </row>
    <row r="388">
      <c s="2" r="A388">
        <v>41235</v>
      </c>
      <c t="str" r="B388">
        <v/>
      </c>
    </row>
    <row r="389">
      <c s="2" r="A389">
        <v>41236</v>
      </c>
      <c t="str" r="B389">
        <v/>
      </c>
    </row>
    <row r="390">
      <c s="2" r="A390">
        <v>41239</v>
      </c>
      <c t="str" r="B390">
        <v/>
      </c>
    </row>
    <row r="391">
      <c s="2" r="A391">
        <v>41240</v>
      </c>
      <c t="str" r="B391">
        <v/>
      </c>
    </row>
    <row r="392">
      <c s="2" r="A392">
        <v>41241</v>
      </c>
      <c t="str" r="B392">
        <v/>
      </c>
    </row>
    <row r="393">
      <c s="2" r="A393">
        <v>41242</v>
      </c>
      <c t="str" r="B393">
        <v/>
      </c>
    </row>
    <row r="394">
      <c s="2" r="A394">
        <v>41243</v>
      </c>
      <c t="str" r="B394">
        <v/>
      </c>
    </row>
    <row r="395">
      <c s="2" r="A395">
        <v>41246</v>
      </c>
      <c t="str" r="B395">
        <v/>
      </c>
    </row>
    <row r="396">
      <c s="2" r="A396">
        <v>41247</v>
      </c>
      <c t="str" r="B396">
        <v/>
      </c>
    </row>
    <row r="397">
      <c s="2" r="A397">
        <v>41248</v>
      </c>
      <c t="str" r="B397">
        <v/>
      </c>
    </row>
    <row r="398">
      <c s="2" r="A398">
        <v>41249</v>
      </c>
      <c t="str" r="B398">
        <v/>
      </c>
    </row>
    <row r="399">
      <c s="2" r="A399">
        <v>41250</v>
      </c>
      <c t="str" r="B399">
        <v/>
      </c>
    </row>
    <row r="400">
      <c s="2" r="A400">
        <v>41253</v>
      </c>
      <c t="str" r="B400">
        <v/>
      </c>
    </row>
    <row r="401">
      <c s="2" r="A401">
        <v>41254</v>
      </c>
      <c t="str" r="B401">
        <v/>
      </c>
    </row>
    <row r="402">
      <c s="2" r="A402">
        <v>41255</v>
      </c>
      <c t="str" r="B402">
        <v/>
      </c>
    </row>
    <row r="403">
      <c s="2" r="A403">
        <v>41256</v>
      </c>
      <c t="str" r="B403">
        <v/>
      </c>
    </row>
    <row r="404">
      <c s="2" r="A404">
        <v>41257</v>
      </c>
      <c t="str" r="B404">
        <v/>
      </c>
    </row>
    <row r="405">
      <c s="2" r="A405">
        <v>41260</v>
      </c>
      <c t="str" r="B405">
        <v/>
      </c>
    </row>
    <row r="406">
      <c s="2" r="A406">
        <v>41261</v>
      </c>
      <c t="str" r="B406">
        <v/>
      </c>
    </row>
    <row r="407">
      <c s="2" r="A407">
        <v>41262</v>
      </c>
      <c t="str" r="B407">
        <v/>
      </c>
    </row>
    <row r="408">
      <c s="2" r="A408">
        <v>41263</v>
      </c>
      <c t="str" r="B408">
        <v/>
      </c>
    </row>
    <row r="409">
      <c s="2" r="A409">
        <v>41264</v>
      </c>
      <c t="str" r="B409">
        <v/>
      </c>
    </row>
    <row r="410">
      <c s="2" r="A410">
        <v>41267</v>
      </c>
      <c t="str" r="B410">
        <v/>
      </c>
    </row>
    <row r="411">
      <c s="2" r="A411">
        <v>41268</v>
      </c>
      <c t="str" r="B411">
        <v/>
      </c>
    </row>
    <row r="412">
      <c s="2" r="A412">
        <v>41269</v>
      </c>
      <c t="str" r="B412">
        <v/>
      </c>
    </row>
    <row r="413">
      <c s="2" r="A413">
        <v>41270</v>
      </c>
      <c t="str" r="B413">
        <v/>
      </c>
    </row>
    <row r="414">
      <c s="2" r="A414">
        <v>41271</v>
      </c>
      <c t="str" r="B414">
        <v/>
      </c>
    </row>
    <row r="415">
      <c s="2" r="A415">
        <v>41274</v>
      </c>
      <c t="str" r="B415">
        <v/>
      </c>
    </row>
    <row r="416">
      <c s="2" r="A416">
        <v>41275</v>
      </c>
      <c t="str" r="B416">
        <v/>
      </c>
    </row>
    <row r="417">
      <c s="2" r="A417">
        <v>41276</v>
      </c>
      <c t="str" r="B417">
        <v/>
      </c>
    </row>
    <row r="418">
      <c s="2" r="A418">
        <v>41277</v>
      </c>
      <c t="str" r="B418">
        <v/>
      </c>
    </row>
    <row r="419">
      <c s="2" r="A419">
        <v>41278</v>
      </c>
      <c t="str" r="B419">
        <v/>
      </c>
    </row>
    <row r="420">
      <c s="2" r="A420">
        <v>41281</v>
      </c>
      <c t="str" r="B420">
        <v/>
      </c>
    </row>
    <row r="421">
      <c s="2" r="A421">
        <v>41282</v>
      </c>
      <c t="str" r="B421">
        <v/>
      </c>
    </row>
    <row r="422">
      <c s="2" r="A422">
        <v>41283</v>
      </c>
      <c t="str" r="B422">
        <v/>
      </c>
    </row>
    <row r="423">
      <c s="2" r="A423">
        <v>41284</v>
      </c>
      <c t="str" r="B423">
        <v/>
      </c>
    </row>
    <row r="424">
      <c s="2" r="A424">
        <v>41285</v>
      </c>
      <c t="str" r="B424">
        <v/>
      </c>
    </row>
    <row r="425">
      <c s="2" r="A425">
        <v>41288</v>
      </c>
      <c t="str" r="B425">
        <v/>
      </c>
    </row>
    <row r="426">
      <c s="2" r="A426">
        <v>41289</v>
      </c>
      <c t="str" r="B426">
        <v/>
      </c>
    </row>
    <row r="427">
      <c s="2" r="A427">
        <v>41290</v>
      </c>
      <c t="str" r="B427">
        <v/>
      </c>
    </row>
    <row r="428">
      <c s="2" r="A428">
        <v>41291</v>
      </c>
      <c t="str" r="B428">
        <v/>
      </c>
    </row>
    <row r="429">
      <c s="2" r="A429">
        <v>41292</v>
      </c>
      <c t="str" r="B429">
        <v/>
      </c>
    </row>
    <row r="430">
      <c s="2" r="A430">
        <v>41295</v>
      </c>
      <c t="str" r="B430">
        <v/>
      </c>
    </row>
    <row r="431">
      <c s="2" r="A431">
        <v>41296</v>
      </c>
      <c t="str" r="B431">
        <v/>
      </c>
    </row>
    <row r="432">
      <c s="2" r="A432">
        <v>41297</v>
      </c>
      <c t="str" r="B432">
        <v/>
      </c>
    </row>
    <row r="433">
      <c s="2" r="A433">
        <v>41298</v>
      </c>
      <c t="str" r="B433">
        <v/>
      </c>
    </row>
    <row r="434">
      <c s="2" r="A434">
        <v>41299</v>
      </c>
      <c t="str" r="B434">
        <v/>
      </c>
    </row>
    <row r="435">
      <c s="2" r="A435">
        <v>41302</v>
      </c>
      <c t="str" r="B435">
        <v/>
      </c>
    </row>
    <row r="436">
      <c s="2" r="A436">
        <v>41303</v>
      </c>
      <c t="str" r="B436">
        <v/>
      </c>
    </row>
    <row r="437">
      <c s="2" r="A437">
        <v>41304</v>
      </c>
      <c t="str" r="B437">
        <v/>
      </c>
    </row>
    <row r="438">
      <c s="2" r="A438">
        <v>41305</v>
      </c>
      <c t="str" r="B438">
        <v/>
      </c>
    </row>
    <row r="439">
      <c s="2" r="A439">
        <v>41306</v>
      </c>
      <c t="str" r="B439">
        <v/>
      </c>
    </row>
    <row r="440">
      <c s="2" r="A440">
        <v>41309</v>
      </c>
      <c t="str" r="B440">
        <v/>
      </c>
    </row>
    <row r="441">
      <c s="2" r="A441">
        <v>41310</v>
      </c>
      <c t="str" r="B441">
        <v/>
      </c>
    </row>
    <row r="442">
      <c s="2" r="A442">
        <v>41311</v>
      </c>
      <c t="str" r="B442">
        <v/>
      </c>
    </row>
    <row r="443">
      <c s="2" r="A443">
        <v>41312</v>
      </c>
      <c t="str" r="B443">
        <v/>
      </c>
    </row>
    <row r="444">
      <c s="2" r="A444">
        <v>41313</v>
      </c>
      <c t="str" r="B444">
        <v/>
      </c>
    </row>
    <row r="445">
      <c s="2" r="A445">
        <v>41316</v>
      </c>
      <c t="str" r="B445">
        <v/>
      </c>
    </row>
    <row r="446">
      <c s="2" r="A446">
        <v>41317</v>
      </c>
      <c t="str" r="B446">
        <v/>
      </c>
    </row>
    <row r="447">
      <c s="2" r="A447">
        <v>41318</v>
      </c>
      <c t="str" r="B447">
        <v/>
      </c>
    </row>
    <row r="448">
      <c s="2" r="A448">
        <v>41319</v>
      </c>
      <c t="str" r="B448">
        <v/>
      </c>
    </row>
    <row r="449">
      <c s="2" r="A449">
        <v>41320</v>
      </c>
      <c t="str" r="B449">
        <v/>
      </c>
    </row>
    <row r="450">
      <c s="2" r="A450">
        <v>41323</v>
      </c>
      <c t="str" r="B450">
        <v/>
      </c>
    </row>
    <row r="451">
      <c s="2" r="A451">
        <v>41324</v>
      </c>
      <c t="str" r="B451">
        <v/>
      </c>
    </row>
    <row r="452">
      <c s="2" r="A452">
        <v>41325</v>
      </c>
      <c t="str" r="B452">
        <v/>
      </c>
    </row>
    <row r="453">
      <c s="2" r="A453">
        <v>41326</v>
      </c>
      <c t="str" r="B453">
        <v/>
      </c>
    </row>
    <row r="454">
      <c s="2" r="A454">
        <v>41327</v>
      </c>
      <c t="str" r="B454">
        <v/>
      </c>
    </row>
    <row r="455">
      <c s="2" r="A455">
        <v>41330</v>
      </c>
      <c t="str" r="B455">
        <v/>
      </c>
    </row>
    <row r="456">
      <c s="2" r="A456">
        <v>41331</v>
      </c>
      <c t="str" r="B456">
        <v/>
      </c>
    </row>
    <row r="457">
      <c s="2" r="A457">
        <v>41332</v>
      </c>
      <c t="str" r="B457">
        <v/>
      </c>
    </row>
    <row r="458">
      <c s="2" r="A458">
        <v>41333</v>
      </c>
      <c t="str" r="B458">
        <v/>
      </c>
    </row>
    <row r="459">
      <c s="2" r="A459">
        <v>41334</v>
      </c>
      <c t="str" r="B459">
        <v/>
      </c>
    </row>
    <row r="460">
      <c s="2" r="A460">
        <v>41337</v>
      </c>
      <c t="str" r="B460">
        <v/>
      </c>
    </row>
    <row r="461">
      <c s="2" r="A461">
        <v>41338</v>
      </c>
      <c t="str" r="B461">
        <v/>
      </c>
    </row>
    <row r="462">
      <c s="2" r="A462">
        <v>41339</v>
      </c>
      <c t="str" r="B462">
        <v/>
      </c>
    </row>
    <row r="463">
      <c s="2" r="A463">
        <v>41340</v>
      </c>
      <c t="str" r="B463">
        <v/>
      </c>
    </row>
    <row r="464">
      <c s="2" r="A464">
        <v>41341</v>
      </c>
      <c t="str" r="B464">
        <v/>
      </c>
    </row>
    <row r="465">
      <c s="2" r="A465">
        <v>41344</v>
      </c>
      <c t="str" r="B465">
        <v/>
      </c>
    </row>
    <row r="466">
      <c s="2" r="A466">
        <v>41345</v>
      </c>
      <c t="str" r="B466">
        <v/>
      </c>
    </row>
    <row r="467">
      <c s="2" r="A467">
        <v>41346</v>
      </c>
      <c t="str" r="B467">
        <v/>
      </c>
    </row>
    <row r="468">
      <c s="2" r="A468">
        <v>41347</v>
      </c>
      <c t="str" r="B468">
        <v/>
      </c>
    </row>
    <row r="469">
      <c s="2" r="A469">
        <v>41348</v>
      </c>
      <c t="str" r="B469">
        <v/>
      </c>
    </row>
    <row r="470">
      <c s="2" r="A470">
        <v>41351</v>
      </c>
      <c t="str" r="B470">
        <v/>
      </c>
    </row>
    <row r="471">
      <c s="2" r="A471">
        <v>41352</v>
      </c>
      <c t="str" r="B471">
        <v/>
      </c>
    </row>
    <row r="472">
      <c s="2" r="A472">
        <v>41353</v>
      </c>
      <c t="str" r="B472">
        <v/>
      </c>
    </row>
    <row r="473">
      <c s="2" r="A473">
        <v>41354</v>
      </c>
      <c t="str" r="B473">
        <v/>
      </c>
    </row>
    <row r="474">
      <c s="2" r="A474">
        <v>41355</v>
      </c>
      <c t="str" r="B474">
        <v/>
      </c>
    </row>
    <row r="475">
      <c s="2" r="A475">
        <v>41358</v>
      </c>
      <c t="str" r="B475">
        <v/>
      </c>
    </row>
    <row r="476">
      <c s="2" r="A476">
        <v>41359</v>
      </c>
      <c t="str" r="B476">
        <v/>
      </c>
    </row>
    <row r="477">
      <c s="2" r="A477">
        <v>41360</v>
      </c>
      <c t="str" r="B477">
        <v/>
      </c>
    </row>
    <row r="478">
      <c s="2" r="A478">
        <v>41361</v>
      </c>
      <c t="str" r="B478">
        <v/>
      </c>
    </row>
    <row r="479">
      <c s="2" r="A479">
        <v>41362</v>
      </c>
      <c t="str" r="B479">
        <v/>
      </c>
    </row>
    <row r="480">
      <c s="2" r="A480">
        <v>41365</v>
      </c>
      <c t="str" r="B480">
        <v/>
      </c>
    </row>
    <row r="481">
      <c s="2" r="A481">
        <v>41366</v>
      </c>
      <c t="str" r="B481">
        <v/>
      </c>
    </row>
    <row r="482">
      <c s="2" r="A482">
        <v>41367</v>
      </c>
      <c t="str" r="B482">
        <v/>
      </c>
    </row>
    <row r="483">
      <c s="2" r="A483">
        <v>41368</v>
      </c>
      <c t="str" r="B483">
        <v/>
      </c>
    </row>
    <row r="484">
      <c s="2" r="A484">
        <v>41369</v>
      </c>
      <c t="str" r="B484">
        <v/>
      </c>
    </row>
    <row r="485">
      <c s="2" r="A485">
        <v>41372</v>
      </c>
      <c t="str" r="B485">
        <v/>
      </c>
    </row>
    <row r="486">
      <c s="2" r="A486">
        <v>41373</v>
      </c>
      <c t="str" r="B486">
        <v/>
      </c>
    </row>
    <row r="487">
      <c s="2" r="A487">
        <v>41374</v>
      </c>
      <c t="str" r="B487">
        <v/>
      </c>
    </row>
    <row r="488">
      <c s="2" r="A488">
        <v>41375</v>
      </c>
      <c t="str" r="B488">
        <v/>
      </c>
    </row>
    <row r="489">
      <c s="2" r="A489">
        <v>41376</v>
      </c>
      <c t="str" r="B489">
        <v/>
      </c>
    </row>
    <row r="490">
      <c s="2" r="A490">
        <v>41379</v>
      </c>
      <c t="str" r="B490">
        <v/>
      </c>
    </row>
    <row r="491">
      <c s="2" r="A491">
        <v>41380</v>
      </c>
      <c t="str" r="B491">
        <v/>
      </c>
    </row>
    <row r="492">
      <c s="2" r="A492">
        <v>41381</v>
      </c>
      <c t="str" r="B492">
        <v/>
      </c>
    </row>
    <row r="493">
      <c s="2" r="A493">
        <v>41382</v>
      </c>
      <c t="str" r="B493">
        <v/>
      </c>
    </row>
    <row r="494">
      <c s="2" r="A494">
        <v>41383</v>
      </c>
      <c t="str" r="B494">
        <v/>
      </c>
    </row>
    <row r="495">
      <c s="2" r="A495">
        <v>41386</v>
      </c>
      <c t="str" r="B495">
        <v/>
      </c>
    </row>
    <row r="496">
      <c s="2" r="A496">
        <v>41387</v>
      </c>
      <c t="str" r="B496">
        <v/>
      </c>
    </row>
    <row r="497">
      <c s="2" r="A497">
        <v>41388</v>
      </c>
      <c t="str" r="B497">
        <v/>
      </c>
    </row>
    <row r="498">
      <c s="2" r="A498">
        <v>41389</v>
      </c>
      <c t="str" r="B498">
        <v/>
      </c>
    </row>
    <row r="499">
      <c s="2" r="A499">
        <v>41390</v>
      </c>
      <c t="str" r="B499">
        <v/>
      </c>
    </row>
    <row r="500">
      <c s="2" r="A500">
        <v>41393</v>
      </c>
      <c t="str" r="B500">
        <v/>
      </c>
    </row>
    <row r="501">
      <c s="2" r="A501">
        <v>41394</v>
      </c>
      <c t="str" r="B501">
        <v/>
      </c>
    </row>
    <row r="502">
      <c s="2" r="A502">
        <v>41395</v>
      </c>
      <c t="str" r="B502">
        <v/>
      </c>
    </row>
    <row r="503">
      <c s="2" r="A503">
        <v>41396</v>
      </c>
      <c t="str" r="B503">
        <v/>
      </c>
    </row>
    <row r="504">
      <c s="2" r="A504">
        <v>41397</v>
      </c>
      <c t="str" r="B504">
        <v/>
      </c>
    </row>
    <row r="505">
      <c s="2" r="A505">
        <v>41400</v>
      </c>
      <c t="str" r="B505">
        <v/>
      </c>
    </row>
    <row r="506">
      <c s="2" r="A506">
        <v>41401</v>
      </c>
      <c t="str" r="B506">
        <v/>
      </c>
    </row>
    <row r="507">
      <c s="2" r="A507">
        <v>41402</v>
      </c>
      <c t="str" r="B507">
        <v/>
      </c>
    </row>
    <row r="508">
      <c s="2" r="A508">
        <v>41403</v>
      </c>
      <c t="str" r="B508">
        <v/>
      </c>
    </row>
    <row r="509">
      <c s="2" r="A509">
        <v>41404</v>
      </c>
      <c t="str" r="B509">
        <v/>
      </c>
    </row>
    <row r="510">
      <c s="2" r="A510">
        <v>41407</v>
      </c>
      <c t="str" r="B510">
        <v/>
      </c>
    </row>
    <row r="511">
      <c s="2" r="A511">
        <v>41408</v>
      </c>
      <c t="str" r="B511">
        <v/>
      </c>
    </row>
    <row r="512">
      <c s="2" r="A512">
        <v>41409</v>
      </c>
      <c t="str" r="B512">
        <v/>
      </c>
    </row>
    <row r="513">
      <c s="2" r="A513">
        <v>41410</v>
      </c>
      <c t="str" r="B513">
        <v/>
      </c>
    </row>
    <row r="514">
      <c s="2" r="A514">
        <v>41411</v>
      </c>
      <c t="str" r="B514">
        <v/>
      </c>
    </row>
    <row r="515">
      <c s="2" r="A515">
        <v>41414</v>
      </c>
      <c t="str" r="B515">
        <v/>
      </c>
    </row>
    <row r="516">
      <c s="2" r="A516">
        <v>41415</v>
      </c>
      <c t="str" r="B516">
        <v/>
      </c>
    </row>
    <row r="517">
      <c s="2" r="A517">
        <v>41416</v>
      </c>
      <c t="str" r="B517">
        <v/>
      </c>
    </row>
    <row r="518">
      <c s="2" r="A518">
        <v>41417</v>
      </c>
      <c t="str" r="B518">
        <v/>
      </c>
    </row>
    <row r="519">
      <c s="2" r="A519">
        <v>41418</v>
      </c>
      <c t="str" r="B519">
        <v/>
      </c>
    </row>
    <row r="520">
      <c s="2" r="A520">
        <v>41421</v>
      </c>
      <c t="str" r="B520">
        <v/>
      </c>
    </row>
    <row r="521">
      <c s="2" r="A521">
        <v>41422</v>
      </c>
      <c t="str" r="B521">
        <v/>
      </c>
    </row>
    <row r="522">
      <c s="2" r="A522">
        <v>41423</v>
      </c>
      <c t="str" r="B522">
        <v/>
      </c>
    </row>
    <row r="523">
      <c s="2" r="A523">
        <v>41424</v>
      </c>
      <c t="str" r="B523">
        <v/>
      </c>
    </row>
    <row r="524">
      <c s="2" r="A524">
        <v>41425</v>
      </c>
      <c t="str" r="B524">
        <v/>
      </c>
    </row>
    <row r="525">
      <c s="2" r="A525">
        <v>41428</v>
      </c>
      <c t="str" r="B525">
        <v/>
      </c>
    </row>
    <row r="526">
      <c s="2" r="A526">
        <v>41429</v>
      </c>
      <c t="str" r="B526">
        <v/>
      </c>
    </row>
    <row r="527">
      <c s="2" r="A527">
        <v>41430</v>
      </c>
      <c t="str" r="B527">
        <v/>
      </c>
    </row>
    <row r="528">
      <c s="2" r="A528">
        <v>41431</v>
      </c>
      <c t="str" r="B528">
        <v/>
      </c>
    </row>
    <row r="529">
      <c s="2" r="A529">
        <v>41432</v>
      </c>
      <c t="str" r="B529">
        <v/>
      </c>
    </row>
    <row r="530">
      <c s="2" r="A530">
        <v>41435</v>
      </c>
      <c t="str" r="B530">
        <v/>
      </c>
    </row>
    <row r="531">
      <c s="2" r="A531">
        <v>41436</v>
      </c>
      <c t="str" r="B531">
        <v/>
      </c>
    </row>
    <row r="532">
      <c s="2" r="A532">
        <v>41437</v>
      </c>
      <c t="str" r="B532">
        <v/>
      </c>
    </row>
    <row r="533">
      <c s="2" r="A533">
        <v>41438</v>
      </c>
      <c t="str" r="B533">
        <v/>
      </c>
    </row>
    <row r="534">
      <c s="2" r="A534">
        <v>41439</v>
      </c>
      <c t="str" r="B534">
        <v/>
      </c>
    </row>
    <row r="535">
      <c s="2" r="A535">
        <v>41442</v>
      </c>
      <c t="str" r="B535">
        <v/>
      </c>
    </row>
    <row r="536">
      <c s="2" r="A536">
        <v>41443</v>
      </c>
      <c t="str" r="B536">
        <v/>
      </c>
    </row>
    <row r="537">
      <c s="2" r="A537">
        <v>41444</v>
      </c>
      <c t="str" r="B537">
        <v/>
      </c>
    </row>
    <row r="538">
      <c s="2" r="A538">
        <v>41445</v>
      </c>
      <c t="str" r="B538">
        <v/>
      </c>
    </row>
    <row r="539">
      <c s="2" r="A539">
        <v>41446</v>
      </c>
      <c t="str" r="B539">
        <v/>
      </c>
    </row>
    <row r="540">
      <c s="2" r="A540">
        <v>41449</v>
      </c>
      <c t="str" r="B540">
        <v/>
      </c>
    </row>
    <row r="541">
      <c s="2" r="A541">
        <v>41450</v>
      </c>
      <c t="str" r="B541">
        <v/>
      </c>
    </row>
    <row r="542">
      <c s="2" r="A542">
        <v>41451</v>
      </c>
      <c t="str" r="B542">
        <v/>
      </c>
    </row>
    <row r="543">
      <c s="2" r="A543">
        <v>41452</v>
      </c>
      <c t="str" r="B543">
        <v/>
      </c>
    </row>
    <row r="544">
      <c s="2" r="A544">
        <v>41453</v>
      </c>
      <c t="str" r="B544">
        <v/>
      </c>
    </row>
    <row r="545">
      <c s="2" r="A545">
        <v>41456</v>
      </c>
      <c t="str" r="B545">
        <v/>
      </c>
    </row>
    <row r="546">
      <c s="2" r="A546">
        <v>41457</v>
      </c>
      <c t="str" r="B546">
        <v/>
      </c>
    </row>
    <row r="547">
      <c s="2" r="A547">
        <v>41458</v>
      </c>
      <c t="str" r="B547">
        <v/>
      </c>
    </row>
    <row r="548">
      <c s="2" r="A548">
        <v>41459</v>
      </c>
      <c t="str" r="B548">
        <v/>
      </c>
    </row>
    <row r="549">
      <c s="2" r="A549">
        <v>41460</v>
      </c>
      <c t="str" r="B549">
        <v/>
      </c>
    </row>
    <row r="550">
      <c s="2" r="A550">
        <v>41463</v>
      </c>
      <c t="str" r="B550">
        <v/>
      </c>
    </row>
    <row r="551">
      <c s="2" r="A551">
        <v>41464</v>
      </c>
      <c t="str" r="B551">
        <v/>
      </c>
    </row>
    <row r="552">
      <c s="2" r="A552">
        <v>41465</v>
      </c>
      <c t="str" r="B552">
        <v/>
      </c>
    </row>
    <row r="553">
      <c s="2" r="A553">
        <v>41466</v>
      </c>
      <c t="str" r="B553">
        <v/>
      </c>
    </row>
    <row r="554">
      <c s="2" r="A554">
        <v>41467</v>
      </c>
      <c t="str" r="B554">
        <v/>
      </c>
    </row>
    <row r="555">
      <c s="2" r="A555">
        <v>41470</v>
      </c>
      <c t="str" r="B555">
        <v/>
      </c>
    </row>
    <row r="556">
      <c s="2" r="A556">
        <v>41471</v>
      </c>
      <c t="str" r="B556">
        <v/>
      </c>
    </row>
    <row r="557">
      <c s="2" r="A557">
        <v>41472</v>
      </c>
      <c t="str" r="B557">
        <v/>
      </c>
    </row>
    <row r="558">
      <c s="2" r="A558">
        <v>41473</v>
      </c>
      <c t="str" r="B558">
        <v/>
      </c>
    </row>
    <row r="559">
      <c s="2" r="A559">
        <v>41474</v>
      </c>
      <c t="str" r="B559">
        <v/>
      </c>
    </row>
    <row r="560">
      <c s="2" r="A560">
        <v>41477</v>
      </c>
      <c t="str" r="B560">
        <v/>
      </c>
    </row>
    <row r="561">
      <c s="2" r="A561">
        <v>41478</v>
      </c>
      <c t="str" r="B561">
        <v/>
      </c>
    </row>
    <row r="562">
      <c s="2" r="A562">
        <v>41479</v>
      </c>
      <c t="str" r="B562">
        <v/>
      </c>
    </row>
    <row r="563">
      <c s="2" r="A563">
        <v>41480</v>
      </c>
      <c t="str" r="B563">
        <v/>
      </c>
    </row>
    <row r="564">
      <c s="2" r="A564">
        <v>41481</v>
      </c>
      <c t="str" r="B564">
        <v/>
      </c>
    </row>
    <row r="565">
      <c s="2" r="A565">
        <v>41484</v>
      </c>
      <c t="str" r="B565">
        <v/>
      </c>
    </row>
    <row r="566">
      <c s="2" r="A566">
        <v>41485</v>
      </c>
      <c t="str" r="B566">
        <v/>
      </c>
    </row>
    <row r="567">
      <c s="2" r="A567">
        <v>41486</v>
      </c>
      <c t="str" r="B567">
        <v/>
      </c>
    </row>
    <row r="568">
      <c s="2" r="A568">
        <v>41487</v>
      </c>
      <c t="str" r="B568">
        <v/>
      </c>
    </row>
    <row r="569">
      <c s="2" r="A569">
        <v>41488</v>
      </c>
      <c t="str" r="B569">
        <v/>
      </c>
    </row>
    <row r="570">
      <c s="2" r="A570">
        <v>41491</v>
      </c>
      <c t="str" r="B570">
        <v/>
      </c>
    </row>
    <row r="571">
      <c s="2" r="A571">
        <v>41492</v>
      </c>
      <c t="str" r="B571">
        <v/>
      </c>
    </row>
    <row r="572">
      <c s="2" r="A572">
        <v>41493</v>
      </c>
      <c t="str" r="B572">
        <v/>
      </c>
    </row>
    <row r="573">
      <c s="2" r="A573">
        <v>41494</v>
      </c>
      <c t="str" r="B573">
        <v/>
      </c>
    </row>
    <row r="574">
      <c s="2" r="A574">
        <v>41495</v>
      </c>
      <c t="str" r="B574">
        <v/>
      </c>
    </row>
    <row r="575">
      <c s="2" r="A575">
        <v>41498</v>
      </c>
      <c t="str" r="B575">
        <v/>
      </c>
    </row>
    <row r="576">
      <c s="2" r="A576">
        <v>41499</v>
      </c>
      <c t="str" r="B576">
        <v/>
      </c>
    </row>
    <row r="577">
      <c s="2" r="A577">
        <v>41500</v>
      </c>
      <c t="str" r="B577">
        <v/>
      </c>
    </row>
    <row r="578">
      <c s="2" r="A578">
        <v>41501</v>
      </c>
      <c t="str" r="B578">
        <v/>
      </c>
    </row>
    <row r="579">
      <c s="2" r="A579">
        <v>41502</v>
      </c>
      <c t="str" r="B579">
        <v/>
      </c>
    </row>
    <row r="580">
      <c s="2" r="A580">
        <v>41505</v>
      </c>
      <c t="str" r="B580">
        <v/>
      </c>
    </row>
    <row r="581">
      <c s="2" r="A581">
        <v>41506</v>
      </c>
      <c t="str" r="B581">
        <v/>
      </c>
    </row>
    <row r="582">
      <c s="2" r="A582">
        <v>41507</v>
      </c>
      <c t="str" r="B582">
        <v/>
      </c>
    </row>
    <row r="583">
      <c s="2" r="A583">
        <v>41508</v>
      </c>
      <c t="str" r="B583">
        <v/>
      </c>
    </row>
    <row r="584">
      <c s="2" r="A584">
        <v>41509</v>
      </c>
      <c t="str" r="B584">
        <v/>
      </c>
    </row>
    <row r="585">
      <c s="2" r="A585">
        <v>41512</v>
      </c>
      <c t="str" r="B585">
        <v/>
      </c>
    </row>
    <row r="586">
      <c s="2" r="A586">
        <v>41513</v>
      </c>
      <c t="str" r="B586">
        <v/>
      </c>
    </row>
    <row r="587">
      <c s="2" r="A587">
        <v>41514</v>
      </c>
      <c t="str" r="B587">
        <v/>
      </c>
    </row>
    <row r="588">
      <c s="2" r="A588">
        <v>41515</v>
      </c>
      <c t="str" r="B588">
        <v/>
      </c>
    </row>
    <row r="589">
      <c s="2" r="A589">
        <v>41516</v>
      </c>
      <c t="str" r="B589">
        <v/>
      </c>
    </row>
    <row r="590">
      <c s="2" r="A590">
        <v>41519</v>
      </c>
      <c t="str" r="B590">
        <v/>
      </c>
    </row>
    <row r="591">
      <c s="2" r="A591">
        <v>41520</v>
      </c>
      <c t="str" r="B591">
        <v/>
      </c>
    </row>
    <row r="592">
      <c s="2" r="A592">
        <v>41521</v>
      </c>
      <c t="str" r="B592">
        <v/>
      </c>
    </row>
    <row r="593">
      <c s="2" r="A593">
        <v>41522</v>
      </c>
      <c t="str" r="B593">
        <v/>
      </c>
    </row>
    <row r="594">
      <c s="2" r="A594">
        <v>41523</v>
      </c>
      <c t="str" r="B594">
        <v/>
      </c>
    </row>
    <row r="595">
      <c s="2" r="A595">
        <v>41526</v>
      </c>
      <c t="str" r="B595">
        <v/>
      </c>
    </row>
    <row r="596">
      <c s="2" r="A596">
        <v>41527</v>
      </c>
      <c t="str" r="B596">
        <v/>
      </c>
    </row>
    <row r="597">
      <c s="2" r="A597">
        <v>41528</v>
      </c>
      <c t="str" r="B597">
        <v/>
      </c>
    </row>
    <row r="598">
      <c s="2" r="A598">
        <v>41529</v>
      </c>
      <c t="str" r="B598">
        <v/>
      </c>
    </row>
    <row r="599">
      <c s="2" r="A599">
        <v>41530</v>
      </c>
      <c t="str" r="B599">
        <v/>
      </c>
    </row>
    <row r="600">
      <c s="2" r="A600">
        <v>41533</v>
      </c>
      <c t="str" r="B600">
        <v/>
      </c>
    </row>
    <row r="601">
      <c s="2" r="A601">
        <v>41534</v>
      </c>
      <c t="str" r="B601">
        <v/>
      </c>
    </row>
    <row r="602">
      <c s="2" r="A602">
        <v>41535</v>
      </c>
      <c t="str" r="B602">
        <v/>
      </c>
    </row>
    <row r="603">
      <c s="2" r="A603">
        <v>41536</v>
      </c>
      <c t="str" r="B603">
        <v/>
      </c>
    </row>
    <row r="604">
      <c s="2" r="A604">
        <v>41537</v>
      </c>
      <c t="str" r="B604">
        <v/>
      </c>
    </row>
    <row r="605">
      <c s="2" r="A605">
        <v>41540</v>
      </c>
      <c t="str" r="B605">
        <v/>
      </c>
    </row>
    <row r="606">
      <c s="2" r="A606">
        <v>41541</v>
      </c>
      <c t="str" r="B606">
        <v/>
      </c>
    </row>
    <row r="607">
      <c s="2" r="A607">
        <v>41542</v>
      </c>
      <c t="str" r="B607">
        <v/>
      </c>
    </row>
    <row r="608">
      <c s="2" r="A608">
        <v>41543</v>
      </c>
      <c t="str" r="B608">
        <v/>
      </c>
    </row>
    <row r="609">
      <c s="2" r="A609">
        <v>41544</v>
      </c>
      <c t="str" r="B609">
        <v/>
      </c>
    </row>
    <row r="610">
      <c s="2" r="A610">
        <v>41547</v>
      </c>
      <c t="str" r="B610">
        <v/>
      </c>
    </row>
    <row r="611">
      <c s="2" r="A611">
        <v>41548</v>
      </c>
      <c t="str" r="B611">
        <v/>
      </c>
    </row>
    <row r="612">
      <c s="2" r="A612">
        <v>41549</v>
      </c>
      <c t="str" r="B612">
        <v/>
      </c>
    </row>
    <row r="613">
      <c s="2" r="A613">
        <v>41550</v>
      </c>
      <c t="str" r="B613">
        <v/>
      </c>
    </row>
    <row r="614">
      <c s="2" r="A614">
        <v>41551</v>
      </c>
      <c t="str" r="B614">
        <v/>
      </c>
    </row>
    <row r="615">
      <c s="2" r="A615">
        <v>41554</v>
      </c>
      <c t="str" r="B615">
        <v/>
      </c>
    </row>
    <row r="616">
      <c s="2" r="A616">
        <v>41555</v>
      </c>
      <c t="str" r="B616">
        <v/>
      </c>
    </row>
    <row r="617">
      <c s="2" r="A617">
        <v>41556</v>
      </c>
      <c t="str" r="B617">
        <v/>
      </c>
    </row>
    <row r="618">
      <c s="2" r="A618">
        <v>41557</v>
      </c>
      <c t="str" r="B618">
        <v/>
      </c>
    </row>
    <row r="619">
      <c s="2" r="A619">
        <v>41558</v>
      </c>
      <c t="str" r="B619">
        <v/>
      </c>
    </row>
    <row r="620">
      <c s="2" r="A620">
        <v>41561</v>
      </c>
      <c t="str" r="B620">
        <v/>
      </c>
    </row>
    <row r="621">
      <c s="2" r="A621">
        <v>41562</v>
      </c>
      <c t="str" r="B621">
        <v/>
      </c>
    </row>
    <row r="622">
      <c s="2" r="A622">
        <v>41563</v>
      </c>
      <c t="str" r="B622">
        <v/>
      </c>
    </row>
    <row r="623">
      <c s="2" r="A623">
        <v>41564</v>
      </c>
      <c t="str" r="B623">
        <v/>
      </c>
    </row>
    <row r="624">
      <c s="2" r="A624">
        <v>41565</v>
      </c>
      <c t="str" r="B624">
        <v/>
      </c>
    </row>
    <row r="625">
      <c s="2" r="A625">
        <v>41568</v>
      </c>
      <c t="str" r="B625">
        <v/>
      </c>
    </row>
    <row r="626">
      <c s="2" r="A626">
        <v>41569</v>
      </c>
      <c t="str" r="B626">
        <v/>
      </c>
    </row>
    <row r="627">
      <c s="2" r="A627">
        <v>41570</v>
      </c>
      <c t="str" r="B627">
        <v/>
      </c>
    </row>
    <row r="628">
      <c s="2" r="A628">
        <v>41571</v>
      </c>
      <c t="str" r="B628">
        <v/>
      </c>
    </row>
    <row r="629">
      <c s="2" r="A629">
        <v>41572</v>
      </c>
      <c t="str" r="B629">
        <v/>
      </c>
    </row>
    <row r="630">
      <c s="2" r="A630">
        <v>41575</v>
      </c>
      <c t="str" r="B630">
        <v/>
      </c>
    </row>
    <row r="631">
      <c s="2" r="A631">
        <v>41576</v>
      </c>
      <c t="str" r="B631">
        <v/>
      </c>
    </row>
    <row r="632">
      <c s="2" r="A632">
        <v>41577</v>
      </c>
      <c t="str" r="B632">
        <v/>
      </c>
    </row>
    <row r="633">
      <c s="2" r="A633">
        <v>41578</v>
      </c>
      <c t="str" r="B633">
        <v/>
      </c>
    </row>
    <row r="634">
      <c s="2" r="A634">
        <v>41579</v>
      </c>
      <c t="str" r="B634">
        <v/>
      </c>
    </row>
    <row r="635">
      <c s="2" r="A635">
        <v>41582</v>
      </c>
      <c t="str" r="B635">
        <v/>
      </c>
    </row>
    <row r="636">
      <c s="2" r="A636">
        <v>41583</v>
      </c>
      <c t="str" r="B636">
        <v/>
      </c>
    </row>
    <row r="637">
      <c s="2" r="A637">
        <v>41584</v>
      </c>
      <c t="str" r="B637">
        <v/>
      </c>
    </row>
    <row r="638">
      <c s="2" r="A638">
        <v>41585</v>
      </c>
      <c t="str" r="B638">
        <v/>
      </c>
    </row>
    <row r="639">
      <c s="2" r="A639">
        <v>41586</v>
      </c>
      <c t="str" r="B639">
        <v/>
      </c>
    </row>
    <row r="640">
      <c s="2" r="A640">
        <v>41589</v>
      </c>
      <c t="str" r="B640">
        <v/>
      </c>
    </row>
    <row r="641">
      <c s="2" r="A641">
        <v>41590</v>
      </c>
      <c t="str" r="B641">
        <v/>
      </c>
    </row>
    <row r="642">
      <c s="2" r="A642">
        <v>41591</v>
      </c>
      <c t="str" r="B642">
        <v/>
      </c>
    </row>
    <row r="643">
      <c s="2" r="A643">
        <v>41592</v>
      </c>
      <c t="str" r="B643">
        <v/>
      </c>
    </row>
    <row r="644">
      <c s="2" r="A644">
        <v>41593</v>
      </c>
      <c t="str" r="B644">
        <v/>
      </c>
    </row>
    <row r="645">
      <c s="2" r="A645">
        <v>41596</v>
      </c>
      <c t="str" r="B645">
        <v/>
      </c>
    </row>
    <row r="646">
      <c s="2" r="A646">
        <v>41597</v>
      </c>
      <c t="str" r="B646">
        <v/>
      </c>
    </row>
    <row r="647">
      <c s="2" r="A647">
        <v>41598</v>
      </c>
      <c t="str" r="B647">
        <v/>
      </c>
    </row>
    <row r="648">
      <c s="2" r="A648">
        <v>41599</v>
      </c>
      <c t="str" r="B648">
        <v/>
      </c>
    </row>
    <row r="649">
      <c s="2" r="A649">
        <v>41600</v>
      </c>
      <c t="str" r="B649">
        <v/>
      </c>
    </row>
    <row r="650">
      <c s="2" r="A650">
        <v>41603</v>
      </c>
      <c t="str" r="B650">
        <v/>
      </c>
    </row>
    <row r="651">
      <c s="2" r="A651">
        <v>41604</v>
      </c>
      <c t="str" r="B651">
        <v/>
      </c>
    </row>
    <row r="652">
      <c s="2" r="A652">
        <v>41605</v>
      </c>
      <c t="str" r="B652">
        <v/>
      </c>
    </row>
    <row r="653">
      <c s="2" r="A653">
        <v>41606</v>
      </c>
      <c t="str" r="B653">
        <v/>
      </c>
    </row>
    <row r="654">
      <c s="2" r="A654">
        <v>41607</v>
      </c>
      <c t="str" r="B654">
        <v/>
      </c>
    </row>
    <row r="655">
      <c s="2" r="A655">
        <v>41610</v>
      </c>
      <c t="str" r="B655">
        <v/>
      </c>
    </row>
    <row r="656">
      <c s="2" r="A656">
        <v>41611</v>
      </c>
      <c t="str" r="B656">
        <v/>
      </c>
    </row>
    <row r="657">
      <c s="2" r="A657">
        <v>41612</v>
      </c>
      <c t="str" r="B657">
        <v/>
      </c>
    </row>
    <row r="658">
      <c s="2" r="A658">
        <v>41613</v>
      </c>
      <c t="str" r="B658">
        <v/>
      </c>
    </row>
    <row r="659">
      <c s="2" r="A659">
        <v>41614</v>
      </c>
      <c t="str" r="B659">
        <v/>
      </c>
    </row>
    <row r="660">
      <c s="2" r="A660">
        <v>41617</v>
      </c>
      <c t="str" r="B660">
        <v/>
      </c>
    </row>
    <row r="661">
      <c s="2" r="A661">
        <v>41618</v>
      </c>
      <c t="str" r="B661">
        <v/>
      </c>
    </row>
    <row r="662">
      <c s="2" r="A662">
        <v>41619</v>
      </c>
      <c t="str" r="B662">
        <v/>
      </c>
    </row>
    <row r="663">
      <c s="2" r="A663">
        <v>41620</v>
      </c>
      <c t="str" r="B663">
        <v/>
      </c>
    </row>
    <row r="664">
      <c s="2" r="A664">
        <v>41621</v>
      </c>
      <c t="str" r="B664">
        <v/>
      </c>
    </row>
    <row r="665">
      <c s="2" r="A665">
        <v>41624</v>
      </c>
      <c t="str" r="B665">
        <v/>
      </c>
    </row>
    <row r="666">
      <c s="2" r="A666">
        <v>41625</v>
      </c>
      <c t="str" r="B666">
        <v/>
      </c>
    </row>
    <row r="667">
      <c s="2" r="A667">
        <v>41626</v>
      </c>
      <c t="str" r="B667">
        <v/>
      </c>
    </row>
    <row r="668">
      <c s="2" r="A668">
        <v>41627</v>
      </c>
      <c t="str" r="B668">
        <v/>
      </c>
    </row>
    <row r="669">
      <c s="2" r="A669">
        <v>41628</v>
      </c>
      <c t="str" r="B669">
        <v/>
      </c>
    </row>
    <row r="670">
      <c s="2" r="A670">
        <v>41631</v>
      </c>
      <c t="str" r="B670">
        <v/>
      </c>
    </row>
    <row r="671">
      <c s="2" r="A671">
        <v>41632</v>
      </c>
      <c t="str" r="B671">
        <v/>
      </c>
    </row>
    <row r="672">
      <c s="2" r="A672">
        <v>41633</v>
      </c>
      <c t="str" r="B672">
        <v/>
      </c>
    </row>
    <row r="673">
      <c s="2" r="A673">
        <v>41634</v>
      </c>
      <c t="str" r="B673">
        <v/>
      </c>
    </row>
    <row r="674">
      <c s="2" r="A674">
        <v>41635</v>
      </c>
      <c t="str" r="B674">
        <v/>
      </c>
    </row>
    <row r="675">
      <c s="2" r="A675">
        <v>41638</v>
      </c>
      <c t="str" r="B675">
        <v/>
      </c>
    </row>
    <row r="676">
      <c s="2" r="A676">
        <v>41639</v>
      </c>
      <c t="str" r="B676">
        <v/>
      </c>
    </row>
    <row r="677">
      <c s="2" r="A677">
        <v>41640</v>
      </c>
      <c t="str" r="B677">
        <v/>
      </c>
    </row>
    <row r="678">
      <c s="2" r="A678">
        <v>41641</v>
      </c>
      <c t="str" r="B678">
        <v/>
      </c>
    </row>
    <row r="679">
      <c s="2" r="A679">
        <v>41642</v>
      </c>
      <c t="str" r="B679">
        <v/>
      </c>
    </row>
    <row r="680">
      <c s="2" r="A680">
        <v>41645</v>
      </c>
      <c t="str" r="B680">
        <v/>
      </c>
    </row>
    <row r="681">
      <c s="2" r="A681">
        <v>41646</v>
      </c>
      <c t="str" r="B681">
        <v/>
      </c>
    </row>
    <row r="682">
      <c s="2" r="A682">
        <v>41647</v>
      </c>
      <c t="str" r="B682">
        <v/>
      </c>
    </row>
    <row r="683">
      <c s="2" r="A683">
        <v>41648</v>
      </c>
      <c t="str" r="B683">
        <v/>
      </c>
    </row>
    <row r="684">
      <c s="2" r="A684">
        <v>41649</v>
      </c>
      <c t="str" r="B684">
        <v/>
      </c>
    </row>
    <row r="685">
      <c s="2" r="A685">
        <v>41652</v>
      </c>
      <c t="str" r="B685">
        <v/>
      </c>
    </row>
    <row r="686">
      <c s="2" r="A686">
        <v>41653</v>
      </c>
      <c t="str" r="B686">
        <v/>
      </c>
    </row>
    <row r="687">
      <c s="2" r="A687">
        <v>41289</v>
      </c>
      <c t="str" r="B687">
        <v/>
      </c>
    </row>
    <row r="688">
      <c s="2" r="A688">
        <v>41655</v>
      </c>
      <c t="str" r="B688">
        <v/>
      </c>
    </row>
    <row r="689">
      <c s="2" r="A689">
        <v>41656</v>
      </c>
      <c t="str" r="B689">
        <v/>
      </c>
    </row>
    <row r="690">
      <c s="2" r="A690">
        <v>41659</v>
      </c>
      <c t="str" r="B690">
        <v/>
      </c>
    </row>
    <row r="691">
      <c s="2" r="A691">
        <v>41660</v>
      </c>
      <c t="str" r="B691">
        <v/>
      </c>
    </row>
    <row r="692">
      <c s="2" r="A692">
        <v>41661</v>
      </c>
      <c t="str" r="B692">
        <v/>
      </c>
    </row>
    <row r="693">
      <c s="2" r="A693">
        <v>41662</v>
      </c>
      <c t="str" r="B693">
        <v/>
      </c>
    </row>
    <row r="694">
      <c s="2" r="A694">
        <v>41663</v>
      </c>
      <c t="str" r="B694">
        <v/>
      </c>
    </row>
    <row r="695">
      <c s="2" r="A695">
        <v>41666</v>
      </c>
      <c t="str" r="B695">
        <v/>
      </c>
    </row>
    <row r="696">
      <c s="2" r="A696">
        <v>41667</v>
      </c>
      <c t="str" r="B696">
        <v/>
      </c>
    </row>
    <row r="697">
      <c s="2" r="A697">
        <v>41668</v>
      </c>
      <c t="str" r="B697">
        <v/>
      </c>
    </row>
    <row r="698">
      <c s="2" r="A698">
        <v>41669</v>
      </c>
      <c t="str" r="B698">
        <v/>
      </c>
    </row>
    <row r="699">
      <c s="2" r="A699">
        <v>41670</v>
      </c>
      <c t="str" r="B699">
        <v/>
      </c>
    </row>
    <row r="700">
      <c s="2" r="A700">
        <v>41673</v>
      </c>
      <c t="str" r="B700">
        <v/>
      </c>
    </row>
    <row r="701">
      <c s="2" r="A701">
        <v>41674</v>
      </c>
      <c t="str" r="B701">
        <v/>
      </c>
    </row>
    <row r="702">
      <c s="2" r="A702">
        <v>41675</v>
      </c>
      <c t="str" r="B702">
        <v/>
      </c>
    </row>
    <row r="703">
      <c s="2" r="A703">
        <v>41676</v>
      </c>
      <c t="str" r="B703">
        <v/>
      </c>
    </row>
    <row r="704">
      <c s="2" r="A704">
        <v>41677</v>
      </c>
      <c t="str" r="B704">
        <v/>
      </c>
    </row>
    <row r="705">
      <c s="2" r="A705">
        <v>41680</v>
      </c>
      <c t="str" r="B705">
        <v/>
      </c>
    </row>
    <row r="706">
      <c s="2" r="A706">
        <v>41681</v>
      </c>
      <c t="str" r="B706">
        <v/>
      </c>
    </row>
    <row r="707">
      <c s="2" r="A707">
        <v>41682</v>
      </c>
      <c t="str" r="B707">
        <v/>
      </c>
    </row>
    <row r="708">
      <c s="2" r="A708">
        <v>41683</v>
      </c>
      <c t="str" r="B708">
        <v/>
      </c>
    </row>
    <row r="709">
      <c s="2" r="A709">
        <v>41684</v>
      </c>
      <c t="str" r="B709">
        <v/>
      </c>
    </row>
    <row r="710">
      <c s="2" r="A710">
        <v>41687</v>
      </c>
      <c t="str" r="B710">
        <v/>
      </c>
    </row>
    <row r="711">
      <c s="2" r="A711">
        <v>41688</v>
      </c>
      <c t="str" r="B711">
        <v/>
      </c>
    </row>
    <row r="712">
      <c s="2" r="A712">
        <v>41689</v>
      </c>
      <c t="str" r="B712">
        <v/>
      </c>
    </row>
    <row r="713">
      <c s="2" r="A713">
        <v>41690</v>
      </c>
      <c t="str" r="B713">
        <v/>
      </c>
    </row>
    <row r="714">
      <c s="2" r="A714">
        <v>41691</v>
      </c>
      <c t="str" r="B714">
        <v/>
      </c>
    </row>
    <row r="715">
      <c s="2" r="A715">
        <v>41694</v>
      </c>
      <c t="str" r="B715">
        <v/>
      </c>
    </row>
    <row r="716">
      <c s="2" r="A716">
        <v>41695</v>
      </c>
      <c t="str" r="B716">
        <v/>
      </c>
    </row>
    <row r="717">
      <c s="2" r="A717">
        <v>41696</v>
      </c>
      <c t="str" r="B717">
        <v/>
      </c>
    </row>
    <row r="718">
      <c s="2" r="A718">
        <v>41697</v>
      </c>
      <c t="str" r="B718">
        <v/>
      </c>
    </row>
    <row r="719">
      <c s="2" r="A719">
        <v>41698</v>
      </c>
      <c t="str" r="B719">
        <v/>
      </c>
    </row>
    <row r="720">
      <c s="2" r="A720">
        <v>41701</v>
      </c>
      <c t="str" r="B720">
        <v/>
      </c>
    </row>
    <row r="721">
      <c s="2" r="A721">
        <v>41702</v>
      </c>
      <c t="str" r="B721">
        <v/>
      </c>
    </row>
    <row r="722">
      <c s="2" r="A722">
        <v>41703</v>
      </c>
      <c t="str" r="B722">
        <v/>
      </c>
    </row>
    <row r="723">
      <c s="2" r="A723">
        <v>41704</v>
      </c>
      <c t="str" r="B723">
        <v/>
      </c>
    </row>
    <row r="724">
      <c s="2" r="A724">
        <v>41705</v>
      </c>
      <c t="str" r="B724">
        <v/>
      </c>
    </row>
    <row r="725">
      <c s="2" r="A725">
        <v>41708</v>
      </c>
      <c t="str" r="B725">
        <v/>
      </c>
    </row>
    <row r="726">
      <c s="2" r="A726">
        <v>41709</v>
      </c>
      <c t="str" r="B726">
        <v/>
      </c>
    </row>
    <row r="727">
      <c s="2" r="A727">
        <v>41710</v>
      </c>
      <c t="str" r="B727">
        <v/>
      </c>
    </row>
    <row r="728">
      <c s="2" r="A728">
        <v>41711</v>
      </c>
      <c t="str" r="B728">
        <v/>
      </c>
    </row>
    <row r="729">
      <c s="2" r="A729">
        <v>41712</v>
      </c>
      <c t="str" r="B729">
        <v/>
      </c>
    </row>
    <row r="730">
      <c s="2" r="A730">
        <v>41715</v>
      </c>
      <c t="str" r="B730">
        <v/>
      </c>
    </row>
    <row r="731">
      <c s="2" r="A731">
        <v>41716</v>
      </c>
      <c t="str" r="B731">
        <v/>
      </c>
    </row>
    <row r="732">
      <c s="2" r="A732">
        <v>41717</v>
      </c>
      <c t="str" r="B732">
        <v/>
      </c>
    </row>
    <row r="733">
      <c s="2" r="A733">
        <v>41718</v>
      </c>
      <c t="str" r="B733">
        <v/>
      </c>
    </row>
    <row r="734">
      <c s="2" r="A734">
        <v>41719</v>
      </c>
      <c t="str" r="B734">
        <v/>
      </c>
    </row>
    <row r="735">
      <c s="2" r="A735">
        <v>41722</v>
      </c>
      <c t="str" r="B735">
        <v/>
      </c>
    </row>
    <row r="736">
      <c s="2" r="A736">
        <v>41723</v>
      </c>
      <c t="str" r="B736">
        <v/>
      </c>
    </row>
    <row r="737">
      <c s="2" r="A737">
        <v>41724</v>
      </c>
      <c t="str" r="B737">
        <v/>
      </c>
    </row>
    <row r="738">
      <c s="2" r="A738">
        <v>41725</v>
      </c>
      <c t="str" r="B738">
        <v/>
      </c>
    </row>
    <row r="739">
      <c s="2" r="A739">
        <v>41726</v>
      </c>
      <c t="str" r="B739">
        <v/>
      </c>
    </row>
    <row r="740">
      <c s="2" r="A740">
        <v>41729</v>
      </c>
      <c t="str" r="B740">
        <v/>
      </c>
    </row>
    <row r="741">
      <c s="2" r="A741">
        <v>41730</v>
      </c>
      <c t="str" r="B741">
        <v/>
      </c>
    </row>
    <row r="742">
      <c s="2" r="A742">
        <v>41731</v>
      </c>
      <c t="str" r="B742">
        <v/>
      </c>
    </row>
    <row r="743">
      <c s="2" r="A743">
        <v>41732</v>
      </c>
      <c t="str" r="B743">
        <v/>
      </c>
    </row>
    <row r="744">
      <c s="2" r="A744">
        <v>41733</v>
      </c>
      <c t="str" r="B744">
        <v/>
      </c>
    </row>
    <row r="745">
      <c s="2" r="A745">
        <v>41736</v>
      </c>
      <c t="str" r="B745">
        <v/>
      </c>
    </row>
    <row r="746">
      <c s="2" r="A746">
        <v>41737</v>
      </c>
      <c t="str" r="B746">
        <v/>
      </c>
    </row>
    <row r="747">
      <c s="2" r="A747">
        <v>41738</v>
      </c>
      <c t="str" r="B747">
        <v/>
      </c>
    </row>
    <row r="748">
      <c s="2" r="A748">
        <v>41739</v>
      </c>
      <c t="str" r="B748">
        <v/>
      </c>
    </row>
    <row r="749">
      <c s="2" r="A749">
        <v>41740</v>
      </c>
      <c t="str" r="B749">
        <v/>
      </c>
    </row>
    <row r="750">
      <c s="2" r="A750">
        <v>41743</v>
      </c>
      <c t="str" r="B750">
        <v/>
      </c>
    </row>
    <row r="751">
      <c s="2" r="A751">
        <v>41744</v>
      </c>
      <c t="str" r="B751">
        <v/>
      </c>
    </row>
    <row r="752">
      <c s="2" r="A752">
        <v>41745</v>
      </c>
      <c t="str" r="B752">
        <v/>
      </c>
    </row>
    <row r="753">
      <c s="2" r="A753">
        <v>41746</v>
      </c>
      <c t="str" r="B753">
        <v/>
      </c>
    </row>
    <row r="754">
      <c s="2" r="A754">
        <v>41747</v>
      </c>
      <c t="str" r="B754">
        <v/>
      </c>
    </row>
    <row r="755">
      <c s="2" r="A755">
        <v>41750</v>
      </c>
      <c t="str" r="B755">
        <v/>
      </c>
    </row>
    <row r="756">
      <c s="2" r="A756">
        <v>41751</v>
      </c>
      <c t="str" r="B756">
        <v/>
      </c>
    </row>
    <row r="757">
      <c s="2" r="A757">
        <v>41752</v>
      </c>
      <c t="str" r="B757">
        <v/>
      </c>
    </row>
    <row r="758">
      <c s="2" r="A758">
        <v>41753</v>
      </c>
      <c t="str" r="B758">
        <v/>
      </c>
    </row>
    <row r="759">
      <c s="2" r="A759">
        <v>41754</v>
      </c>
      <c t="str" r="B759">
        <v/>
      </c>
    </row>
    <row r="760">
      <c s="2" r="A760">
        <v>41757</v>
      </c>
      <c t="str" r="B760">
        <v/>
      </c>
    </row>
    <row r="761">
      <c s="2" r="A761">
        <v>41758</v>
      </c>
      <c t="str" r="B761">
        <v/>
      </c>
    </row>
    <row r="762">
      <c s="2" r="A762">
        <v>41759</v>
      </c>
      <c t="str" r="B762">
        <v/>
      </c>
    </row>
    <row r="763">
      <c s="2" r="A763">
        <v>41760</v>
      </c>
      <c t="str" r="B763">
        <v/>
      </c>
    </row>
    <row r="764">
      <c s="2" r="A764">
        <v>41761</v>
      </c>
      <c t="str" r="B764">
        <v/>
      </c>
    </row>
    <row r="765">
      <c s="2" r="A765">
        <v>41764</v>
      </c>
      <c t="str" r="B765">
        <v/>
      </c>
    </row>
    <row r="766">
      <c s="2" r="A766">
        <v>41765</v>
      </c>
      <c t="str" r="B766">
        <v/>
      </c>
    </row>
    <row r="767">
      <c s="2" r="A767">
        <v>41766</v>
      </c>
      <c t="str" r="B767">
        <v/>
      </c>
    </row>
    <row r="768">
      <c s="2" r="A768">
        <v>41767</v>
      </c>
      <c t="str" r="B768">
        <v/>
      </c>
    </row>
    <row r="769">
      <c s="2" r="A769">
        <v>41768</v>
      </c>
      <c t="str" r="B769">
        <v/>
      </c>
    </row>
    <row r="770">
      <c s="2" r="A770">
        <v>41771</v>
      </c>
      <c t="str" r="B770">
        <v/>
      </c>
    </row>
    <row r="771">
      <c s="2" r="A771">
        <v>41772</v>
      </c>
      <c t="str" r="B771">
        <v/>
      </c>
    </row>
    <row r="772">
      <c s="2" r="A772">
        <v>41773</v>
      </c>
      <c t="str" r="B772">
        <v/>
      </c>
    </row>
    <row r="773">
      <c s="2" r="A773">
        <v>41774</v>
      </c>
      <c t="str" r="B773">
        <v/>
      </c>
    </row>
    <row r="774">
      <c s="2" r="A774">
        <v>41775</v>
      </c>
      <c t="str" r="B774">
        <v/>
      </c>
    </row>
    <row r="775">
      <c s="2" r="A775">
        <v>41778</v>
      </c>
      <c t="str" r="B775">
        <v/>
      </c>
    </row>
    <row r="776">
      <c s="2" r="A776">
        <v>41779</v>
      </c>
      <c t="str" r="B776">
        <v/>
      </c>
    </row>
    <row r="777">
      <c s="2" r="A777">
        <v>41780</v>
      </c>
      <c t="str" r="B777">
        <v/>
      </c>
    </row>
    <row r="778">
      <c s="2" r="A778">
        <v>41781</v>
      </c>
      <c t="str" r="B778">
        <v/>
      </c>
    </row>
    <row r="779">
      <c s="2" r="A779">
        <v>41782</v>
      </c>
      <c t="str" r="B779">
        <v/>
      </c>
    </row>
    <row r="780">
      <c s="2" r="A780">
        <v>41785</v>
      </c>
      <c t="str" r="B780">
        <v/>
      </c>
    </row>
    <row r="781">
      <c s="2" r="A781">
        <v>41786</v>
      </c>
      <c t="str" r="B781">
        <v/>
      </c>
    </row>
    <row r="782">
      <c s="2" r="A782">
        <v>41787</v>
      </c>
      <c t="str" r="B782">
        <v/>
      </c>
    </row>
    <row r="783">
      <c s="2" r="A783">
        <v>41788</v>
      </c>
      <c t="str" r="B783">
        <v/>
      </c>
    </row>
    <row r="784">
      <c s="2" r="A784">
        <v>41789</v>
      </c>
      <c t="str" r="B784">
        <v/>
      </c>
    </row>
    <row r="785">
      <c s="2" r="A785">
        <v>41792</v>
      </c>
      <c t="str" r="B785">
        <v/>
      </c>
    </row>
    <row r="786">
      <c s="2" r="A786">
        <v>41793</v>
      </c>
      <c t="str" r="B786">
        <v/>
      </c>
    </row>
    <row r="787">
      <c s="2" r="A787">
        <v>41794</v>
      </c>
      <c t="str" r="B787">
        <v/>
      </c>
    </row>
    <row r="788">
      <c s="2" r="A788">
        <v>41795</v>
      </c>
      <c t="str" r="B788">
        <v/>
      </c>
    </row>
    <row r="789">
      <c s="2" r="A789">
        <v>41796</v>
      </c>
      <c t="str" r="B789">
        <v/>
      </c>
    </row>
    <row r="790">
      <c s="2" r="A790">
        <v>41799</v>
      </c>
      <c t="str" r="B790">
        <v/>
      </c>
    </row>
    <row r="791">
      <c s="2" r="A791">
        <v>41800</v>
      </c>
      <c t="str" r="B791">
        <v/>
      </c>
    </row>
    <row r="792">
      <c s="2" r="A792">
        <v>41801</v>
      </c>
      <c t="str" r="B792">
        <v/>
      </c>
    </row>
    <row r="793">
      <c s="2" r="A793">
        <v>41802</v>
      </c>
      <c t="str" r="B793">
        <v/>
      </c>
    </row>
    <row r="794">
      <c s="2" r="A794">
        <v>41803</v>
      </c>
      <c t="str" r="B794">
        <v/>
      </c>
    </row>
    <row r="795">
      <c s="2" r="A795">
        <v>41806</v>
      </c>
      <c t="str" r="B795">
        <v/>
      </c>
    </row>
    <row r="796">
      <c s="2" r="A796">
        <v>41807</v>
      </c>
      <c t="str" r="B796">
        <v/>
      </c>
    </row>
    <row r="797">
      <c s="2" r="A797">
        <v>41808</v>
      </c>
      <c t="str" r="B797">
        <v/>
      </c>
    </row>
    <row r="798">
      <c s="2" r="A798">
        <v>41809</v>
      </c>
      <c t="str" r="B798">
        <v/>
      </c>
    </row>
    <row r="799">
      <c s="2" r="A799">
        <v>41810</v>
      </c>
      <c t="str" r="B799">
        <v/>
      </c>
    </row>
    <row r="800">
      <c s="2" r="A800">
        <v>41813</v>
      </c>
      <c t="str" r="B800">
        <v/>
      </c>
    </row>
    <row r="801">
      <c s="2" r="A801">
        <v>41814</v>
      </c>
      <c t="str" r="B801">
        <v/>
      </c>
    </row>
    <row r="802">
      <c s="2" r="A802">
        <v>41815</v>
      </c>
      <c t="str" r="B802">
        <v/>
      </c>
    </row>
    <row r="803">
      <c s="2" r="A803">
        <v>41816</v>
      </c>
      <c t="str" r="B803">
        <v/>
      </c>
    </row>
    <row r="804">
      <c s="2" r="A804">
        <v>41817</v>
      </c>
      <c t="str" r="B804">
        <v/>
      </c>
    </row>
    <row r="805">
      <c s="2" r="A805">
        <v>41820</v>
      </c>
      <c t="str" r="B805">
        <v/>
      </c>
    </row>
    <row r="806">
      <c s="2" r="A806">
        <v>41821</v>
      </c>
      <c t="str" r="B806">
        <v/>
      </c>
    </row>
    <row r="807">
      <c s="2" r="A807">
        <v>41822</v>
      </c>
      <c t="str" r="B807">
        <v/>
      </c>
    </row>
    <row r="808">
      <c s="2" r="A808">
        <v>41823</v>
      </c>
      <c t="str" r="B808">
        <v/>
      </c>
    </row>
    <row r="809">
      <c s="2" r="A809">
        <v>41824</v>
      </c>
      <c t="str" r="B809">
        <v/>
      </c>
    </row>
    <row r="810">
      <c s="2" r="A810">
        <v>41827</v>
      </c>
      <c t="str" r="B810">
        <v/>
      </c>
    </row>
    <row r="811">
      <c s="2" r="A811">
        <v>41828</v>
      </c>
      <c t="str" r="B811">
        <v/>
      </c>
    </row>
    <row r="812">
      <c s="2" r="A812">
        <v>41829</v>
      </c>
      <c t="str" r="B812">
        <v/>
      </c>
    </row>
    <row r="813">
      <c s="2" r="A813">
        <v>41830</v>
      </c>
      <c t="str" r="B813">
        <v/>
      </c>
    </row>
    <row r="814">
      <c s="2" r="A814">
        <v>41831</v>
      </c>
      <c t="str" r="B814">
        <v/>
      </c>
    </row>
    <row r="815">
      <c s="2" r="A815">
        <v>41834</v>
      </c>
      <c t="str" r="B815">
        <v/>
      </c>
    </row>
    <row r="816">
      <c s="2" r="A816">
        <v>41835</v>
      </c>
      <c t="str" r="B816">
        <v/>
      </c>
    </row>
    <row r="817">
      <c s="2" r="A817">
        <v>41836</v>
      </c>
      <c t="str" r="B817">
        <v/>
      </c>
    </row>
    <row r="818">
      <c s="2" r="A818">
        <v>41837</v>
      </c>
      <c t="str" r="B818">
        <v/>
      </c>
    </row>
    <row r="819">
      <c s="2" r="A819">
        <v>41838</v>
      </c>
      <c t="str" r="B819">
        <v/>
      </c>
    </row>
    <row r="820">
      <c s="2" r="A820">
        <v>41841</v>
      </c>
      <c t="str" r="B820">
        <v/>
      </c>
    </row>
    <row r="821">
      <c s="2" r="A821">
        <v>41842</v>
      </c>
      <c t="str" r="B821">
        <v/>
      </c>
    </row>
    <row r="822">
      <c s="2" r="A822">
        <v>41843</v>
      </c>
      <c t="str" r="B822">
        <v/>
      </c>
    </row>
    <row r="823">
      <c s="2" r="A823">
        <v>41844</v>
      </c>
      <c t="str" r="B823">
        <v/>
      </c>
    </row>
    <row r="824">
      <c s="2" r="A824">
        <v>41845</v>
      </c>
      <c t="str" r="B824">
        <v/>
      </c>
    </row>
    <row r="825">
      <c s="2" r="A825">
        <v>41848</v>
      </c>
      <c t="str" r="B825">
        <v/>
      </c>
    </row>
    <row r="826">
      <c s="2" r="A826">
        <v>41849</v>
      </c>
      <c t="str" r="B826">
        <v/>
      </c>
    </row>
    <row r="827">
      <c s="2" r="A827">
        <v>41850</v>
      </c>
      <c t="str" r="B827">
        <v/>
      </c>
    </row>
    <row r="828">
      <c s="2" r="A828">
        <v>41851</v>
      </c>
      <c t="str" r="B828">
        <v/>
      </c>
    </row>
    <row r="829">
      <c s="2" r="A829">
        <v>41852</v>
      </c>
      <c t="str" r="B829">
        <v/>
      </c>
    </row>
    <row r="830">
      <c s="2" r="A830">
        <v>41855</v>
      </c>
      <c t="str" r="B830">
        <v/>
      </c>
    </row>
    <row r="831">
      <c s="2" r="A831">
        <v>41856</v>
      </c>
      <c t="str" r="B831">
        <v/>
      </c>
    </row>
    <row r="832">
      <c s="2" r="A832">
        <v>41857</v>
      </c>
      <c t="str" r="B832">
        <v/>
      </c>
    </row>
    <row r="833">
      <c s="2" r="A833">
        <v>41858</v>
      </c>
      <c t="str" r="B833">
        <v/>
      </c>
    </row>
    <row r="834">
      <c s="2" r="A834">
        <v>41859</v>
      </c>
      <c t="str" r="B834">
        <v/>
      </c>
    </row>
    <row r="835">
      <c s="2" r="A835">
        <v>41862</v>
      </c>
      <c t="str" r="B835">
        <v/>
      </c>
    </row>
    <row r="836">
      <c s="2" r="A836">
        <v>41863</v>
      </c>
      <c t="str" r="B836">
        <v/>
      </c>
    </row>
    <row r="837">
      <c s="2" r="A837">
        <v>41864</v>
      </c>
      <c t="str" r="B837">
        <v/>
      </c>
    </row>
    <row r="838">
      <c s="2" r="A838">
        <v>41865</v>
      </c>
      <c t="str" r="B838">
        <v/>
      </c>
    </row>
    <row r="839">
      <c s="2" r="A839">
        <v>41866</v>
      </c>
      <c t="str" r="B839">
        <v/>
      </c>
    </row>
    <row r="840">
      <c s="2" r="A840">
        <v>41869</v>
      </c>
      <c t="str" r="B840">
        <v/>
      </c>
    </row>
    <row r="841">
      <c s="2" r="A841">
        <v>41870</v>
      </c>
      <c t="str" r="B841">
        <v/>
      </c>
    </row>
    <row r="842">
      <c s="2" r="A842">
        <v>41871</v>
      </c>
      <c t="str" r="B842">
        <v/>
      </c>
    </row>
    <row r="843">
      <c s="2" r="A843">
        <v>41872</v>
      </c>
      <c t="str" r="B843">
        <v/>
      </c>
    </row>
    <row r="844">
      <c s="2" r="A844">
        <v>41873</v>
      </c>
      <c t="str" r="B844">
        <v/>
      </c>
    </row>
    <row r="845">
      <c s="2" r="A845">
        <v>41876</v>
      </c>
      <c t="str" r="B845">
        <v/>
      </c>
    </row>
    <row r="846">
      <c s="2" r="A846">
        <v>41877</v>
      </c>
      <c t="str" r="B846">
        <v/>
      </c>
    </row>
    <row r="847">
      <c s="2" r="A847">
        <v>41878</v>
      </c>
      <c t="str" r="B847">
        <v/>
      </c>
    </row>
    <row r="848">
      <c s="2" r="A848">
        <v>41879</v>
      </c>
      <c t="str" r="B848">
        <v/>
      </c>
    </row>
    <row r="849">
      <c s="2" r="A849">
        <v>41880</v>
      </c>
      <c t="str" r="B849">
        <v/>
      </c>
    </row>
    <row r="850">
      <c s="2" r="A850">
        <v>41883</v>
      </c>
      <c t="str" r="B850">
        <v/>
      </c>
    </row>
    <row r="851">
      <c s="2" r="A851">
        <v>41884</v>
      </c>
      <c t="str" r="B851">
        <v/>
      </c>
    </row>
    <row r="852">
      <c s="2" r="A852">
        <v>41885</v>
      </c>
      <c t="str" r="B852">
        <v/>
      </c>
    </row>
    <row r="853">
      <c s="2" r="A853">
        <v>41886</v>
      </c>
      <c t="str" r="B853">
        <v/>
      </c>
    </row>
    <row r="854">
      <c s="2" r="A854">
        <v>41887</v>
      </c>
      <c t="str" r="B854">
        <v/>
      </c>
    </row>
    <row r="855">
      <c s="2" r="A855">
        <v>41890</v>
      </c>
      <c t="str" r="B855">
        <v/>
      </c>
    </row>
    <row r="856">
      <c s="2" r="A856">
        <v>41891</v>
      </c>
      <c t="str" r="B856">
        <v/>
      </c>
    </row>
    <row r="857">
      <c s="2" r="A857">
        <v>41892</v>
      </c>
      <c t="str" r="B857">
        <v/>
      </c>
    </row>
    <row r="858">
      <c s="2" r="A858">
        <v>41893</v>
      </c>
      <c t="str" r="B858">
        <v/>
      </c>
    </row>
    <row r="859">
      <c s="2" r="A859">
        <v>41894</v>
      </c>
      <c t="str" r="B859">
        <v/>
      </c>
    </row>
    <row r="860">
      <c s="2" r="A860">
        <v>41897</v>
      </c>
      <c t="str" r="B860">
        <v/>
      </c>
    </row>
    <row r="861">
      <c s="2" r="A861">
        <v>41898</v>
      </c>
      <c t="str" r="B861">
        <v/>
      </c>
    </row>
    <row r="862">
      <c s="2" r="A862">
        <v>41899</v>
      </c>
      <c t="str" r="B862">
        <v/>
      </c>
    </row>
    <row r="863">
      <c s="2" r="A863">
        <v>41900</v>
      </c>
      <c t="str" r="B863">
        <v/>
      </c>
    </row>
    <row r="864">
      <c s="2" r="A864">
        <v>41901</v>
      </c>
      <c t="str" r="B864">
        <v/>
      </c>
    </row>
    <row r="865">
      <c s="2" r="A865">
        <v>41904</v>
      </c>
      <c t="str" r="B865">
        <v/>
      </c>
    </row>
    <row r="866">
      <c s="2" r="A866">
        <v>41905</v>
      </c>
      <c t="str" r="B866">
        <v/>
      </c>
    </row>
    <row r="867">
      <c s="2" r="A867">
        <v>41906</v>
      </c>
      <c t="str" r="B867">
        <v/>
      </c>
    </row>
    <row r="868">
      <c s="2" r="A868">
        <v>41907</v>
      </c>
      <c t="str" r="B868">
        <v/>
      </c>
    </row>
    <row r="869">
      <c s="2" r="A869">
        <v>41908</v>
      </c>
      <c t="str" r="B869">
        <v/>
      </c>
    </row>
    <row r="870">
      <c s="2" r="A870">
        <v>41911</v>
      </c>
      <c t="str" r="B870">
        <v/>
      </c>
    </row>
    <row r="871">
      <c s="2" r="A871">
        <v>41912</v>
      </c>
      <c t="str" r="B871">
        <v/>
      </c>
    </row>
    <row r="872">
      <c s="2" r="A872">
        <v>41913</v>
      </c>
      <c t="str" r="B872">
        <v/>
      </c>
    </row>
    <row r="873">
      <c s="2" r="A873">
        <v>41914</v>
      </c>
      <c t="str" r="B873">
        <v/>
      </c>
    </row>
    <row r="874">
      <c s="2" r="A874">
        <v>41915</v>
      </c>
      <c t="str" r="B874">
        <v/>
      </c>
    </row>
    <row r="875">
      <c s="2" r="A875">
        <v>41918</v>
      </c>
      <c t="str" r="B875">
        <v/>
      </c>
    </row>
    <row r="876">
      <c s="2" r="A876">
        <v>41919</v>
      </c>
      <c t="str" r="B876">
        <v/>
      </c>
    </row>
    <row r="877">
      <c s="2" r="A877">
        <v>41920</v>
      </c>
      <c t="str" r="B877">
        <v/>
      </c>
    </row>
    <row r="878">
      <c s="2" r="A878">
        <v>41921</v>
      </c>
      <c t="str" r="B878">
        <v/>
      </c>
    </row>
    <row r="879">
      <c s="2" r="A879">
        <v>41922</v>
      </c>
      <c t="str" r="B879">
        <v/>
      </c>
    </row>
    <row r="880">
      <c s="2" r="A880">
        <v>41925</v>
      </c>
      <c t="str" r="B880">
        <v/>
      </c>
    </row>
    <row r="881">
      <c s="2" r="A881">
        <v>41926</v>
      </c>
      <c t="str" r="B881">
        <v/>
      </c>
    </row>
    <row r="882">
      <c s="2" r="A882">
        <v>41927</v>
      </c>
      <c t="str" r="B882">
        <v/>
      </c>
    </row>
    <row r="883">
      <c s="2" r="A883">
        <v>41928</v>
      </c>
      <c t="str" r="B883">
        <v/>
      </c>
    </row>
    <row r="884">
      <c s="2" r="A884">
        <v>41929</v>
      </c>
      <c t="str" r="B884">
        <v/>
      </c>
    </row>
    <row r="885">
      <c s="2" r="A885">
        <v>41932</v>
      </c>
      <c t="str" r="B885">
        <v/>
      </c>
    </row>
    <row r="886">
      <c s="2" r="A886">
        <v>41933</v>
      </c>
      <c t="str" r="B886">
        <v/>
      </c>
    </row>
    <row r="887">
      <c s="2" r="A887">
        <v>41934</v>
      </c>
      <c t="str" r="B887">
        <v/>
      </c>
    </row>
    <row r="888">
      <c s="2" r="A888">
        <v>41935</v>
      </c>
      <c t="str" r="B888">
        <v/>
      </c>
    </row>
    <row r="889">
      <c s="2" r="A889">
        <v>41936</v>
      </c>
      <c t="str" r="B889">
        <v/>
      </c>
    </row>
    <row r="890">
      <c s="2" r="A890">
        <v>41939</v>
      </c>
      <c t="str" r="B890">
        <v/>
      </c>
    </row>
    <row r="891">
      <c s="2" r="A891">
        <v>41940</v>
      </c>
      <c t="str" r="B891">
        <v/>
      </c>
    </row>
    <row r="892">
      <c s="2" r="A892">
        <v>41941</v>
      </c>
      <c t="str" r="B892">
        <v/>
      </c>
    </row>
    <row r="893">
      <c s="2" r="A893">
        <v>41942</v>
      </c>
      <c t="str" r="B893">
        <v/>
      </c>
    </row>
    <row r="894">
      <c s="2" r="A894">
        <v>41943</v>
      </c>
      <c t="str" r="B894">
        <v/>
      </c>
    </row>
    <row r="895">
      <c s="2" r="A895">
        <v>41946</v>
      </c>
      <c t="str" r="B895">
        <v/>
      </c>
    </row>
    <row r="896">
      <c s="2" r="A896">
        <v>41947</v>
      </c>
      <c t="str" r="B896">
        <v/>
      </c>
    </row>
    <row r="897">
      <c s="2" r="A897">
        <v>41948</v>
      </c>
      <c t="str" r="B897">
        <v/>
      </c>
    </row>
    <row r="898">
      <c s="2" r="A898">
        <v>41949</v>
      </c>
      <c t="str" r="B898">
        <v/>
      </c>
    </row>
    <row r="899">
      <c s="2" r="A899">
        <v>41950</v>
      </c>
      <c t="str" r="B899">
        <v/>
      </c>
    </row>
    <row r="900">
      <c s="2" r="A900">
        <v>41953</v>
      </c>
      <c t="str" r="B900">
        <v/>
      </c>
    </row>
    <row r="901">
      <c s="2" r="A901">
        <v>41954</v>
      </c>
      <c t="str" r="B901">
        <v/>
      </c>
    </row>
    <row r="902">
      <c s="2" r="A902">
        <v>41955</v>
      </c>
      <c t="str" r="B902">
        <v/>
      </c>
    </row>
    <row r="903">
      <c s="2" r="A903">
        <v>41956</v>
      </c>
      <c t="str" r="B903">
        <v/>
      </c>
    </row>
    <row r="904">
      <c s="2" r="A904">
        <v>41957</v>
      </c>
      <c t="str" r="B904">
        <v/>
      </c>
    </row>
    <row r="905">
      <c s="2" r="A905">
        <v>41960</v>
      </c>
      <c t="str" r="B905">
        <v/>
      </c>
    </row>
    <row r="906">
      <c s="2" r="A906">
        <v>41961</v>
      </c>
      <c t="str" r="B906">
        <v/>
      </c>
    </row>
    <row r="907">
      <c s="2" r="A907">
        <v>41962</v>
      </c>
      <c t="str" r="B907">
        <v/>
      </c>
    </row>
    <row r="908">
      <c s="2" r="A908">
        <v>41963</v>
      </c>
      <c t="str" r="B908">
        <v/>
      </c>
    </row>
    <row r="909">
      <c s="2" r="A909">
        <v>41964</v>
      </c>
      <c t="str" r="B909">
        <v/>
      </c>
    </row>
    <row r="910">
      <c s="2" r="A910">
        <v>41967</v>
      </c>
      <c t="str" r="B910">
        <v/>
      </c>
    </row>
    <row r="911">
      <c s="2" r="A911">
        <v>41968</v>
      </c>
      <c t="str" r="B911">
        <v/>
      </c>
    </row>
    <row r="912">
      <c s="2" r="A912">
        <v>41969</v>
      </c>
      <c t="str" r="B912">
        <v/>
      </c>
    </row>
    <row r="913">
      <c s="2" r="A913">
        <v>41970</v>
      </c>
      <c t="str" r="B913">
        <v/>
      </c>
    </row>
    <row r="914">
      <c s="2" r="A914">
        <v>41971</v>
      </c>
      <c t="str" r="B914">
        <v/>
      </c>
    </row>
    <row r="915">
      <c s="2" r="A915">
        <v>41974</v>
      </c>
      <c t="str" r="B915">
        <v/>
      </c>
    </row>
    <row r="916">
      <c s="2" r="A916">
        <v>41975</v>
      </c>
      <c t="str" r="B916">
        <v/>
      </c>
    </row>
    <row r="917">
      <c s="2" r="A917">
        <v>41976</v>
      </c>
      <c t="str" r="B917">
        <v/>
      </c>
    </row>
    <row r="918">
      <c s="2" r="A918">
        <v>41977</v>
      </c>
      <c t="str" r="B918">
        <v/>
      </c>
    </row>
    <row r="919">
      <c s="2" r="A919">
        <v>41978</v>
      </c>
      <c t="str" r="B919">
        <v/>
      </c>
    </row>
    <row r="920">
      <c s="2" r="A920">
        <v>41981</v>
      </c>
      <c t="str" r="B920">
        <v/>
      </c>
    </row>
    <row r="921">
      <c s="2" r="A921">
        <v>41982</v>
      </c>
      <c t="str" r="B921">
        <v/>
      </c>
    </row>
    <row r="922">
      <c s="2" r="A922">
        <v>41983</v>
      </c>
      <c t="str" r="B922">
        <v/>
      </c>
    </row>
    <row r="923">
      <c s="2" r="A923">
        <v>41984</v>
      </c>
      <c t="str" r="B923">
        <v/>
      </c>
    </row>
    <row r="924">
      <c s="2" r="A924">
        <v>41985</v>
      </c>
      <c t="str" r="B924">
        <v/>
      </c>
    </row>
    <row r="925">
      <c s="2" r="A925">
        <v>41988</v>
      </c>
      <c t="str" r="B925">
        <v/>
      </c>
    </row>
    <row r="926">
      <c s="2" r="A926">
        <v>41989</v>
      </c>
      <c t="str" r="B926">
        <v/>
      </c>
    </row>
    <row r="927">
      <c s="2" r="A927">
        <v>41990</v>
      </c>
      <c t="str" r="B927">
        <v/>
      </c>
    </row>
    <row r="928">
      <c s="2" r="A928">
        <v>41991</v>
      </c>
      <c t="str" r="B928">
        <v/>
      </c>
    </row>
    <row r="929">
      <c s="2" r="A929">
        <v>41992</v>
      </c>
      <c t="str" r="B929">
        <v/>
      </c>
    </row>
    <row r="930">
      <c s="2" r="A930">
        <v>41995</v>
      </c>
      <c t="str" r="B930">
        <v/>
      </c>
    </row>
    <row r="931">
      <c s="2" r="A931">
        <v>41996</v>
      </c>
      <c t="str" r="B931">
        <v/>
      </c>
    </row>
    <row r="932">
      <c s="2" r="A932">
        <v>41997</v>
      </c>
      <c t="str" r="B932">
        <v/>
      </c>
    </row>
    <row r="933">
      <c s="2" r="A933">
        <v>41998</v>
      </c>
      <c t="str" r="B933">
        <v/>
      </c>
    </row>
    <row r="934">
      <c s="2" r="A934">
        <v>41999</v>
      </c>
      <c t="str" r="B934">
        <v/>
      </c>
    </row>
    <row r="935">
      <c s="2" r="A935">
        <v>42002</v>
      </c>
      <c t="str" r="B935">
        <v/>
      </c>
    </row>
    <row r="936">
      <c s="2" r="A936">
        <v>42003</v>
      </c>
      <c t="str" r="B936">
        <v/>
      </c>
    </row>
    <row r="937">
      <c s="2" r="A937">
        <v>42004</v>
      </c>
      <c t="str" r="B937">
        <v/>
      </c>
    </row>
    <row r="938">
      <c s="2" r="A938">
        <v>42005</v>
      </c>
      <c t="str" r="B938">
        <v/>
      </c>
    </row>
    <row r="939">
      <c s="2" r="A939">
        <v>42006</v>
      </c>
      <c t="str" r="B939">
        <v/>
      </c>
    </row>
    <row r="940">
      <c s="2" r="A940">
        <v>42009</v>
      </c>
      <c t="str" r="B940">
        <v/>
      </c>
    </row>
    <row r="941">
      <c s="2" r="A941">
        <v>42010</v>
      </c>
      <c t="str" r="B941">
        <v/>
      </c>
    </row>
    <row r="942">
      <c s="2" r="A942">
        <v>42011</v>
      </c>
      <c t="str" r="B942">
        <v/>
      </c>
    </row>
    <row r="943">
      <c s="2" r="A943">
        <v>42012</v>
      </c>
      <c t="str" r="B943">
        <v/>
      </c>
    </row>
    <row r="944">
      <c s="2" r="A944">
        <v>42013</v>
      </c>
      <c t="str" r="B944">
        <v/>
      </c>
    </row>
    <row r="945">
      <c s="2" r="A945">
        <v>42016</v>
      </c>
      <c t="str" r="B945">
        <v/>
      </c>
    </row>
    <row r="946">
      <c s="2" r="A946">
        <v>42017</v>
      </c>
      <c t="str" r="B946">
        <v/>
      </c>
    </row>
    <row r="947">
      <c s="2" r="A947">
        <v>42018</v>
      </c>
      <c t="str" r="B947">
        <v/>
      </c>
    </row>
    <row r="948">
      <c s="2" r="A948">
        <v>42019</v>
      </c>
      <c t="str" r="B948">
        <v/>
      </c>
    </row>
    <row r="949">
      <c s="2" r="A949">
        <v>42020</v>
      </c>
      <c t="str" r="B949">
        <v/>
      </c>
    </row>
    <row r="950">
      <c s="2" r="A950">
        <v>42023</v>
      </c>
      <c t="str" r="B950">
        <v/>
      </c>
    </row>
    <row r="951">
      <c s="2" r="A951">
        <v>42024</v>
      </c>
      <c t="str" r="B951">
        <v/>
      </c>
    </row>
    <row r="952">
      <c s="2" r="A952">
        <v>42025</v>
      </c>
      <c t="str" r="B952">
        <v/>
      </c>
    </row>
    <row r="953">
      <c s="2" r="A953">
        <v>42026</v>
      </c>
      <c t="str" r="B953">
        <v/>
      </c>
    </row>
    <row r="954">
      <c s="2" r="A954">
        <v>42027</v>
      </c>
      <c t="str" r="B954">
        <v/>
      </c>
    </row>
    <row r="955">
      <c s="2" r="A955">
        <v>42030</v>
      </c>
      <c t="str" r="B955">
        <v/>
      </c>
    </row>
    <row r="956">
      <c s="2" r="A956">
        <v>42031</v>
      </c>
      <c t="str" r="B956">
        <v/>
      </c>
    </row>
    <row r="957">
      <c s="2" r="A957">
        <v>42032</v>
      </c>
      <c t="str" r="B957">
        <v/>
      </c>
    </row>
    <row r="958">
      <c s="2" r="A958">
        <v>42033</v>
      </c>
      <c t="str" r="B958">
        <v/>
      </c>
    </row>
    <row r="959">
      <c s="2" r="A959">
        <v>42034</v>
      </c>
      <c t="str" r="B959">
        <v/>
      </c>
    </row>
    <row r="960">
      <c s="2" r="A960">
        <v>42037</v>
      </c>
      <c t="str" r="B960">
        <v/>
      </c>
    </row>
    <row r="961">
      <c s="2" r="A961">
        <v>42038</v>
      </c>
      <c t="str" r="B961">
        <v/>
      </c>
    </row>
    <row r="962">
      <c s="2" r="A962">
        <v>42039</v>
      </c>
      <c t="str" r="B962">
        <v/>
      </c>
    </row>
    <row r="963">
      <c s="2" r="A963">
        <v>42040</v>
      </c>
      <c t="str" r="B963">
        <v/>
      </c>
    </row>
    <row r="964">
      <c s="2" r="A964">
        <v>42041</v>
      </c>
      <c t="str" r="B964">
        <v/>
      </c>
    </row>
    <row r="965">
      <c s="2" r="A965">
        <v>42044</v>
      </c>
      <c t="str" r="B965">
        <v/>
      </c>
    </row>
    <row r="966">
      <c s="2" r="A966">
        <v>42045</v>
      </c>
      <c t="str" r="B966">
        <v/>
      </c>
    </row>
    <row r="967">
      <c s="2" r="A967">
        <v>42046</v>
      </c>
      <c t="str" r="B967">
        <v/>
      </c>
    </row>
    <row r="968">
      <c s="2" r="A968">
        <v>42047</v>
      </c>
      <c t="str" r="B968">
        <v/>
      </c>
    </row>
    <row r="969">
      <c s="2" r="A969">
        <v>42048</v>
      </c>
      <c t="str" r="B969">
        <v/>
      </c>
    </row>
    <row r="970">
      <c s="2" r="A970">
        <v>42051</v>
      </c>
      <c t="str" r="B970">
        <v/>
      </c>
    </row>
    <row r="971">
      <c s="2" r="A971">
        <v>42052</v>
      </c>
      <c t="str" r="B971">
        <v/>
      </c>
    </row>
    <row r="972">
      <c s="2" r="A972">
        <v>42053</v>
      </c>
      <c t="str" r="B972">
        <v/>
      </c>
    </row>
    <row r="973">
      <c s="2" r="A973">
        <v>42054</v>
      </c>
      <c t="str" r="B973">
        <v/>
      </c>
    </row>
    <row r="974">
      <c s="2" r="A974">
        <v>42055</v>
      </c>
      <c t="str" r="B974">
        <v/>
      </c>
    </row>
    <row r="975">
      <c s="2" r="A975">
        <v>42058</v>
      </c>
      <c t="str" r="B975">
        <v/>
      </c>
    </row>
    <row r="976">
      <c s="2" r="A976">
        <v>42059</v>
      </c>
      <c t="str" r="B976">
        <v/>
      </c>
    </row>
    <row r="977">
      <c s="2" r="A977">
        <v>42060</v>
      </c>
      <c t="str" r="B977">
        <v/>
      </c>
    </row>
    <row r="978">
      <c s="2" r="A978">
        <v>42061</v>
      </c>
      <c t="str" r="B978">
        <v/>
      </c>
    </row>
    <row r="979">
      <c s="2" r="A979">
        <v>42062</v>
      </c>
      <c t="str" r="B979">
        <v/>
      </c>
    </row>
    <row r="980">
      <c s="2" r="A980">
        <v>42065</v>
      </c>
      <c t="str" r="B980">
        <v/>
      </c>
    </row>
    <row r="981">
      <c s="2" r="A981">
        <v>42066</v>
      </c>
      <c t="str" r="B981">
        <v/>
      </c>
    </row>
    <row r="982">
      <c s="2" r="A982">
        <v>42067</v>
      </c>
      <c t="str" r="B982">
        <v/>
      </c>
    </row>
    <row r="983">
      <c s="2" r="A983">
        <v>42068</v>
      </c>
      <c t="str" r="B983">
        <v/>
      </c>
    </row>
    <row r="984">
      <c s="2" r="A984">
        <v>42069</v>
      </c>
      <c t="str" r="B984">
        <v/>
      </c>
    </row>
    <row r="985">
      <c s="2" r="A985">
        <v>42072</v>
      </c>
      <c t="str" r="B985">
        <v/>
      </c>
    </row>
    <row r="986">
      <c s="2" r="A986">
        <v>42073</v>
      </c>
      <c t="str" r="B986">
        <v/>
      </c>
    </row>
    <row r="987">
      <c s="2" r="A987">
        <v>42074</v>
      </c>
      <c t="str" r="B987">
        <v/>
      </c>
    </row>
    <row r="988">
      <c s="2" r="A988">
        <v>42075</v>
      </c>
      <c t="str" r="B988">
        <v/>
      </c>
    </row>
    <row r="989">
      <c s="2" r="A989">
        <v>42076</v>
      </c>
      <c t="str" r="B989">
        <v/>
      </c>
    </row>
    <row r="990">
      <c s="2" r="A990">
        <v>42079</v>
      </c>
      <c t="str" r="B990">
        <v/>
      </c>
    </row>
    <row r="991">
      <c s="2" r="A991">
        <v>42080</v>
      </c>
      <c t="str" r="B991">
        <v/>
      </c>
    </row>
    <row r="992">
      <c s="2" r="A992">
        <v>42081</v>
      </c>
      <c t="str" r="B992">
        <v/>
      </c>
    </row>
    <row r="993">
      <c s="2" r="A993">
        <v>42082</v>
      </c>
      <c t="str" r="B993">
        <v/>
      </c>
    </row>
    <row r="994">
      <c s="2" r="A994">
        <v>42083</v>
      </c>
      <c t="str" r="B994">
        <v/>
      </c>
    </row>
    <row r="995">
      <c s="2" r="A995">
        <v>42086</v>
      </c>
      <c t="str" r="B995">
        <v/>
      </c>
    </row>
    <row r="996">
      <c s="2" r="A996">
        <v>42087</v>
      </c>
      <c t="str" r="B996">
        <v/>
      </c>
    </row>
    <row r="997">
      <c s="2" r="A997">
        <v>42088</v>
      </c>
      <c t="str" r="B997">
        <v/>
      </c>
    </row>
    <row r="998">
      <c s="2" r="A998">
        <v>42089</v>
      </c>
      <c t="str" r="B998">
        <v/>
      </c>
    </row>
    <row r="999">
      <c s="2" r="A999">
        <v>42090</v>
      </c>
      <c t="str" r="B999">
        <v/>
      </c>
    </row>
    <row r="1000">
      <c s="2" r="A1000">
        <v>42093</v>
      </c>
      <c t="str" r="B1000">
        <v/>
      </c>
    </row>
    <row r="1001">
      <c s="2" r="A1001">
        <v>42094</v>
      </c>
      <c t="str" r="B1001">
        <v/>
      </c>
    </row>
    <row r="1002">
      <c s="2" r="A1002">
        <v>42095</v>
      </c>
      <c t="str" r="B1002">
        <v/>
      </c>
    </row>
    <row r="1003">
      <c s="2" r="A1003">
        <v>42096</v>
      </c>
      <c t="str" r="B1003">
        <v/>
      </c>
    </row>
    <row r="1004">
      <c s="2" r="A1004">
        <v>42097</v>
      </c>
      <c t="str" r="B1004">
        <v/>
      </c>
    </row>
    <row r="1005">
      <c s="2" r="A1005">
        <v>42100</v>
      </c>
      <c t="str" r="B1005">
        <v/>
      </c>
    </row>
    <row r="1006">
      <c s="2" r="A1006">
        <v>42101</v>
      </c>
      <c t="str" r="B1006">
        <v/>
      </c>
    </row>
    <row r="1007">
      <c s="2" r="A1007">
        <v>42102</v>
      </c>
      <c t="str" r="B1007">
        <v/>
      </c>
    </row>
    <row r="1008">
      <c s="2" r="A1008">
        <v>42103</v>
      </c>
      <c t="str" r="B1008">
        <v/>
      </c>
    </row>
    <row r="1009">
      <c s="2" r="A1009">
        <v>42104</v>
      </c>
      <c t="str" r="B1009">
        <v/>
      </c>
    </row>
    <row r="1010">
      <c s="2" r="A1010">
        <v>42107</v>
      </c>
      <c t="str" r="B1010">
        <v/>
      </c>
    </row>
    <row r="1011">
      <c s="2" r="A1011">
        <v>42108</v>
      </c>
      <c t="str" r="B1011">
        <v/>
      </c>
    </row>
    <row r="1012">
      <c s="2" r="A1012">
        <v>42109</v>
      </c>
      <c t="str" r="B1012">
        <v/>
      </c>
    </row>
    <row r="1013">
      <c s="2" r="A1013">
        <v>42110</v>
      </c>
      <c t="str" r="B1013">
        <v/>
      </c>
    </row>
    <row r="1014">
      <c s="2" r="A1014">
        <v>42111</v>
      </c>
      <c t="str" r="B1014">
        <v/>
      </c>
    </row>
    <row r="1015">
      <c s="2" r="A1015">
        <v>42114</v>
      </c>
      <c t="str" r="B1015">
        <v/>
      </c>
    </row>
    <row r="1016">
      <c s="2" r="A1016">
        <v>42115</v>
      </c>
      <c t="str" r="B1016">
        <v/>
      </c>
    </row>
    <row r="1017">
      <c s="2" r="A1017">
        <v>42116</v>
      </c>
      <c t="str" r="B1017">
        <v/>
      </c>
    </row>
    <row r="1018">
      <c s="2" r="A1018">
        <v>42117</v>
      </c>
      <c t="str" r="B1018">
        <v/>
      </c>
    </row>
    <row r="1019">
      <c s="2" r="A1019">
        <v>42118</v>
      </c>
      <c t="str" r="B1019">
        <v/>
      </c>
    </row>
    <row r="1020">
      <c s="2" r="A1020">
        <v>42121</v>
      </c>
      <c t="str" r="B1020">
        <v/>
      </c>
    </row>
    <row r="1021">
      <c s="2" r="A1021">
        <v>42122</v>
      </c>
      <c t="str" r="B1021">
        <v/>
      </c>
    </row>
    <row r="1022">
      <c s="2" r="A1022">
        <v>42123</v>
      </c>
      <c t="str" r="B1022">
        <v/>
      </c>
    </row>
    <row r="1023">
      <c s="2" r="A1023">
        <v>42124</v>
      </c>
      <c t="str" r="B1023">
        <v/>
      </c>
    </row>
    <row r="1024">
      <c s="2" r="A1024">
        <v>42125</v>
      </c>
      <c t="str" r="B1024">
        <v/>
      </c>
    </row>
    <row r="1025">
      <c s="2" r="A1025">
        <v>42128</v>
      </c>
      <c t="str" r="B1025">
        <v/>
      </c>
    </row>
    <row r="1026">
      <c s="2" r="A1026">
        <v>42129</v>
      </c>
      <c t="str" r="B1026">
        <v/>
      </c>
    </row>
    <row r="1027">
      <c s="2" r="A1027">
        <v>42130</v>
      </c>
      <c t="str" r="B1027">
        <v/>
      </c>
    </row>
    <row r="1028">
      <c s="2" r="A1028">
        <v>42131</v>
      </c>
      <c t="str" r="B1028">
        <v/>
      </c>
    </row>
    <row r="1029">
      <c s="2" r="A1029">
        <v>42132</v>
      </c>
      <c t="str" r="B1029">
        <v/>
      </c>
    </row>
    <row r="1030">
      <c s="2" r="A1030">
        <v>42135</v>
      </c>
      <c t="str" r="B1030">
        <v/>
      </c>
    </row>
    <row r="1031">
      <c s="2" r="A1031">
        <v>42136</v>
      </c>
      <c t="str" r="B1031">
        <v/>
      </c>
    </row>
    <row r="1032">
      <c s="2" r="A1032">
        <v>42137</v>
      </c>
      <c t="str" r="B1032">
        <v/>
      </c>
    </row>
    <row r="1033">
      <c s="2" r="A1033">
        <v>42138</v>
      </c>
      <c t="str" r="B1033">
        <v/>
      </c>
    </row>
    <row r="1034">
      <c s="2" r="A1034">
        <v>42139</v>
      </c>
      <c t="str" r="B1034">
        <v/>
      </c>
    </row>
    <row r="1035">
      <c s="2" r="A1035">
        <v>42142</v>
      </c>
      <c t="str" r="B1035">
        <v/>
      </c>
    </row>
    <row r="1036">
      <c s="2" r="A1036">
        <v>42143</v>
      </c>
      <c t="str" r="B1036">
        <v/>
      </c>
    </row>
    <row r="1037">
      <c s="2" r="A1037">
        <v>42144</v>
      </c>
      <c t="str" r="B1037">
        <v/>
      </c>
    </row>
    <row r="1038">
      <c s="2" r="A1038">
        <v>42145</v>
      </c>
      <c t="str" r="B1038">
        <v/>
      </c>
    </row>
    <row r="1039">
      <c s="2" r="A1039">
        <v>42146</v>
      </c>
      <c t="str" r="B1039">
        <v/>
      </c>
    </row>
    <row r="1040">
      <c s="2" r="A1040">
        <v>42149</v>
      </c>
      <c t="str" r="B1040">
        <v/>
      </c>
    </row>
    <row r="1041">
      <c s="2" r="A1041">
        <v>42150</v>
      </c>
      <c t="str" r="B1041">
        <v/>
      </c>
    </row>
    <row r="1042">
      <c s="2" r="A1042">
        <v>42151</v>
      </c>
      <c t="str" r="B1042">
        <v/>
      </c>
    </row>
    <row r="1043">
      <c s="2" r="A1043">
        <v>42152</v>
      </c>
      <c t="str" r="B1043">
        <v/>
      </c>
    </row>
    <row r="1044">
      <c s="2" r="A1044">
        <v>42153</v>
      </c>
      <c t="str" r="B1044">
        <v/>
      </c>
    </row>
    <row r="1045">
      <c s="2" r="A1045">
        <v>42156</v>
      </c>
      <c t="str" r="B1045">
        <v/>
      </c>
    </row>
    <row r="1046">
      <c s="2" r="A1046">
        <v>42157</v>
      </c>
      <c t="str" r="B1046">
        <v/>
      </c>
    </row>
    <row r="1047">
      <c s="2" r="A1047">
        <v>42158</v>
      </c>
      <c t="str" r="B1047">
        <v/>
      </c>
    </row>
    <row r="1048">
      <c s="2" r="A1048">
        <v>42159</v>
      </c>
      <c t="str" r="B1048">
        <v/>
      </c>
    </row>
    <row r="1049">
      <c s="2" r="A1049">
        <v>42160</v>
      </c>
      <c t="str" r="B1049">
        <v/>
      </c>
    </row>
    <row r="1050">
      <c s="2" r="A1050">
        <v>42163</v>
      </c>
      <c t="str" r="B1050">
        <v/>
      </c>
    </row>
    <row r="1051">
      <c s="2" r="A1051">
        <v>42164</v>
      </c>
      <c t="str" r="B1051">
        <v/>
      </c>
    </row>
    <row r="1052">
      <c s="2" r="A1052">
        <v>42165</v>
      </c>
      <c t="str" r="B1052">
        <v/>
      </c>
    </row>
    <row r="1053">
      <c s="2" r="A1053">
        <v>42166</v>
      </c>
      <c t="str" r="B1053">
        <v/>
      </c>
    </row>
    <row r="1054">
      <c s="2" r="A1054">
        <v>42167</v>
      </c>
      <c t="str" r="B1054">
        <v/>
      </c>
    </row>
    <row r="1055">
      <c s="2" r="A1055">
        <v>42170</v>
      </c>
      <c t="str" r="B1055">
        <v/>
      </c>
    </row>
    <row r="1056">
      <c s="2" r="A1056">
        <v>42171</v>
      </c>
      <c t="str" r="B1056">
        <v/>
      </c>
    </row>
    <row r="1057">
      <c s="2" r="A1057">
        <v>42172</v>
      </c>
      <c t="str" r="B1057">
        <v/>
      </c>
    </row>
    <row r="1058">
      <c s="2" r="A1058">
        <v>42173</v>
      </c>
      <c t="str" r="B1058">
        <v/>
      </c>
    </row>
    <row r="1059">
      <c s="2" r="A1059">
        <v>42174</v>
      </c>
      <c t="str" r="B1059">
        <v/>
      </c>
    </row>
    <row r="1060">
      <c s="2" r="A1060">
        <v>42177</v>
      </c>
      <c t="str" r="B1060">
        <v/>
      </c>
    </row>
    <row r="1061">
      <c s="2" r="A1061">
        <v>42178</v>
      </c>
      <c t="str" r="B1061">
        <v/>
      </c>
    </row>
    <row r="1062">
      <c s="2" r="A1062">
        <v>42179</v>
      </c>
      <c t="str" r="B1062">
        <v/>
      </c>
    </row>
    <row r="1063">
      <c s="2" r="A1063">
        <v>42180</v>
      </c>
      <c t="str" r="B1063">
        <v/>
      </c>
    </row>
    <row r="1064">
      <c s="2" r="A1064">
        <v>42181</v>
      </c>
      <c t="str" r="B1064">
        <v/>
      </c>
    </row>
    <row r="1065">
      <c s="2" r="A1065">
        <v>42184</v>
      </c>
      <c t="str" r="B1065">
        <v/>
      </c>
    </row>
    <row r="1066">
      <c s="2" r="A1066">
        <v>42185</v>
      </c>
      <c t="str" r="B1066">
        <v/>
      </c>
    </row>
    <row r="1067">
      <c s="2" r="A1067">
        <v>42186</v>
      </c>
      <c t="str" r="B1067">
        <v/>
      </c>
    </row>
    <row r="1068">
      <c s="2" r="A1068">
        <v>42187</v>
      </c>
      <c t="str" r="B1068">
        <v/>
      </c>
    </row>
    <row r="1069">
      <c s="2" r="A1069">
        <v>42188</v>
      </c>
      <c t="str" r="B1069">
        <v/>
      </c>
    </row>
    <row r="1070">
      <c s="2" r="A1070">
        <v>42191</v>
      </c>
      <c t="str" r="B1070">
        <v/>
      </c>
    </row>
    <row r="1071">
      <c s="2" r="A1071">
        <v>42192</v>
      </c>
      <c t="str" r="B1071">
        <v/>
      </c>
    </row>
    <row r="1072">
      <c s="2" r="A1072">
        <v>42193</v>
      </c>
      <c t="str" r="B1072">
        <v/>
      </c>
    </row>
    <row r="1073">
      <c s="2" r="A1073">
        <v>42194</v>
      </c>
      <c t="str" r="B1073">
        <v/>
      </c>
    </row>
    <row r="1074">
      <c s="2" r="A1074">
        <v>42195</v>
      </c>
      <c t="str" r="B1074">
        <v/>
      </c>
    </row>
    <row r="1075">
      <c s="2" r="A1075">
        <v>42198</v>
      </c>
      <c t="str" r="B1075">
        <v/>
      </c>
    </row>
    <row r="1076">
      <c s="2" r="A1076">
        <v>42199</v>
      </c>
      <c t="str" r="B1076">
        <v/>
      </c>
    </row>
    <row r="1077">
      <c s="2" r="A1077">
        <v>42200</v>
      </c>
      <c t="str" r="B1077">
        <v/>
      </c>
    </row>
    <row r="1078">
      <c s="2" r="A1078">
        <v>42201</v>
      </c>
      <c t="str" r="B1078">
        <v/>
      </c>
    </row>
    <row r="1079">
      <c s="2" r="A1079">
        <v>42202</v>
      </c>
      <c t="str" r="B1079">
        <v/>
      </c>
    </row>
    <row r="1080">
      <c s="2" r="A1080">
        <v>42205</v>
      </c>
      <c t="str" r="B1080">
        <v/>
      </c>
    </row>
    <row r="1081">
      <c s="2" r="A1081">
        <v>42206</v>
      </c>
      <c t="str" r="B1081">
        <v/>
      </c>
    </row>
    <row r="1082">
      <c s="2" r="A1082">
        <v>42207</v>
      </c>
      <c t="str" r="B1082">
        <v/>
      </c>
    </row>
    <row r="1083">
      <c s="2" r="A1083">
        <v>42208</v>
      </c>
      <c t="str" r="B1083">
        <v/>
      </c>
    </row>
    <row r="1084">
      <c s="2" r="A1084">
        <v>42209</v>
      </c>
      <c t="str" r="B1084">
        <v/>
      </c>
    </row>
    <row r="1085">
      <c s="2" r="A1085">
        <v>42212</v>
      </c>
      <c t="str" r="B1085">
        <v/>
      </c>
    </row>
    <row r="1086">
      <c s="2" r="A1086">
        <v>42213</v>
      </c>
      <c t="str" r="B1086">
        <v/>
      </c>
    </row>
    <row r="1087">
      <c s="2" r="A1087">
        <v>42214</v>
      </c>
      <c t="str" r="B1087">
        <v/>
      </c>
    </row>
    <row r="1088">
      <c s="2" r="A1088">
        <v>42215</v>
      </c>
      <c t="str" r="B1088">
        <v/>
      </c>
    </row>
    <row r="1089">
      <c s="2" r="A1089">
        <v>42216</v>
      </c>
      <c t="str" r="B1089">
        <v/>
      </c>
    </row>
    <row r="1090">
      <c s="2" r="A1090">
        <v>42219</v>
      </c>
      <c t="str" r="B1090">
        <v/>
      </c>
    </row>
    <row r="1091">
      <c s="2" r="A1091">
        <v>42220</v>
      </c>
      <c t="str" r="B1091">
        <v/>
      </c>
    </row>
    <row r="1092">
      <c s="2" r="A1092">
        <v>42221</v>
      </c>
      <c t="str" r="B1092">
        <v/>
      </c>
    </row>
    <row r="1093">
      <c s="2" r="A1093">
        <v>42222</v>
      </c>
      <c t="str" r="B1093">
        <v/>
      </c>
    </row>
    <row r="1094">
      <c s="2" r="A1094">
        <v>42223</v>
      </c>
      <c t="str" r="B1094">
        <v/>
      </c>
    </row>
    <row r="1095">
      <c s="2" r="A1095">
        <v>42226</v>
      </c>
      <c t="str" r="B1095">
        <v/>
      </c>
    </row>
    <row r="1096">
      <c s="2" r="A1096">
        <v>42227</v>
      </c>
      <c t="str" r="B1096">
        <v/>
      </c>
    </row>
    <row r="1097">
      <c s="2" r="A1097">
        <v>42228</v>
      </c>
      <c t="str" r="B1097">
        <v/>
      </c>
    </row>
    <row r="1098">
      <c s="2" r="A1098">
        <v>42229</v>
      </c>
      <c t="str" r="B1098">
        <v/>
      </c>
    </row>
    <row r="1099">
      <c s="2" r="A1099">
        <v>42230</v>
      </c>
      <c t="str" r="B1099">
        <v/>
      </c>
    </row>
    <row r="1100">
      <c s="2" r="A1100">
        <v>42233</v>
      </c>
      <c t="str" r="B1100">
        <v/>
      </c>
    </row>
    <row r="1101">
      <c s="2" r="A1101">
        <v>42234</v>
      </c>
      <c t="str" r="B1101">
        <v/>
      </c>
    </row>
    <row r="1102">
      <c s="2" r="A1102">
        <v>42235</v>
      </c>
      <c t="str" r="B1102">
        <v/>
      </c>
    </row>
    <row r="1103">
      <c s="2" r="A1103">
        <v>42236</v>
      </c>
      <c t="str" r="B1103">
        <v/>
      </c>
    </row>
    <row r="1104">
      <c s="2" r="A1104">
        <v>42237</v>
      </c>
      <c t="str" r="B1104">
        <v/>
      </c>
    </row>
    <row r="1105">
      <c s="2" r="A1105">
        <v>42240</v>
      </c>
      <c t="str" r="B1105">
        <v/>
      </c>
    </row>
    <row r="1106">
      <c s="2" r="A1106">
        <v>42241</v>
      </c>
      <c t="str" r="B1106">
        <v/>
      </c>
    </row>
    <row r="1107">
      <c s="2" r="A1107">
        <v>42242</v>
      </c>
      <c t="str" r="B1107">
        <v/>
      </c>
    </row>
    <row r="1108">
      <c s="2" r="A1108">
        <v>42243</v>
      </c>
      <c t="str" r="B1108">
        <v/>
      </c>
    </row>
    <row r="1109">
      <c s="2" r="A1109">
        <v>42244</v>
      </c>
      <c t="str" r="B1109">
        <v/>
      </c>
    </row>
    <row r="1110">
      <c s="2" r="A1110">
        <v>42247</v>
      </c>
      <c t="str" r="B1110">
        <v/>
      </c>
    </row>
    <row r="1111">
      <c s="2" r="A1111">
        <v>42248</v>
      </c>
      <c t="str" r="B1111">
        <v/>
      </c>
    </row>
    <row r="1112">
      <c s="2" r="A1112">
        <v>42249</v>
      </c>
      <c t="str" r="B1112">
        <v/>
      </c>
    </row>
    <row r="1113">
      <c s="2" r="A1113">
        <v>42250</v>
      </c>
      <c t="str" r="B1113">
        <v/>
      </c>
    </row>
    <row r="1114">
      <c s="2" r="A1114">
        <v>42251</v>
      </c>
      <c t="str" r="B1114">
        <v/>
      </c>
    </row>
    <row r="1115">
      <c s="2" r="A1115">
        <v>42254</v>
      </c>
      <c t="str" r="B1115">
        <v/>
      </c>
    </row>
    <row r="1116">
      <c s="2" r="A1116">
        <v>42255</v>
      </c>
      <c t="str" r="B1116">
        <v/>
      </c>
    </row>
    <row r="1117">
      <c s="2" r="A1117">
        <v>42256</v>
      </c>
      <c t="str" r="B1117">
        <v/>
      </c>
    </row>
    <row r="1118">
      <c s="2" r="A1118">
        <v>42257</v>
      </c>
      <c t="str" r="B1118">
        <v/>
      </c>
    </row>
    <row r="1119">
      <c s="2" r="A1119">
        <v>42258</v>
      </c>
      <c t="str" r="B1119">
        <v/>
      </c>
    </row>
    <row r="1120">
      <c s="2" r="A1120">
        <v>42261</v>
      </c>
      <c t="str" r="B1120">
        <v/>
      </c>
    </row>
    <row r="1121">
      <c s="2" r="A1121">
        <v>42262</v>
      </c>
      <c t="str" r="B1121">
        <v/>
      </c>
    </row>
    <row r="1122">
      <c s="2" r="A1122">
        <v>42263</v>
      </c>
      <c t="str" r="B1122">
        <v/>
      </c>
    </row>
    <row r="1123">
      <c s="2" r="A1123">
        <v>42264</v>
      </c>
      <c t="str" r="B1123">
        <v/>
      </c>
    </row>
    <row r="1124">
      <c s="2" r="A1124">
        <v>42265</v>
      </c>
      <c t="str" r="B1124">
        <v/>
      </c>
    </row>
    <row r="1125">
      <c s="2" r="A1125">
        <v>42268</v>
      </c>
      <c t="str" r="B1125">
        <v/>
      </c>
    </row>
    <row r="1126">
      <c s="2" r="A1126">
        <v>42269</v>
      </c>
      <c t="str" r="B1126">
        <v/>
      </c>
    </row>
    <row r="1127">
      <c s="2" r="A1127">
        <v>42270</v>
      </c>
      <c t="str" r="B1127">
        <v/>
      </c>
    </row>
    <row r="1128">
      <c s="2" r="A1128">
        <v>42271</v>
      </c>
      <c t="str" r="B1128">
        <v/>
      </c>
    </row>
    <row r="1129">
      <c s="2" r="A1129">
        <v>42272</v>
      </c>
      <c t="str" r="B1129">
        <v/>
      </c>
    </row>
    <row r="1130">
      <c s="2" r="A1130">
        <v>42275</v>
      </c>
      <c t="str" r="B1130">
        <v/>
      </c>
    </row>
    <row r="1131">
      <c s="2" r="A1131">
        <v>42276</v>
      </c>
      <c t="str" r="B1131">
        <v/>
      </c>
    </row>
    <row r="1132">
      <c s="2" r="A1132">
        <v>42277</v>
      </c>
      <c t="str" r="B1132">
        <v/>
      </c>
    </row>
    <row r="1133">
      <c s="2" r="A1133">
        <v>42278</v>
      </c>
      <c t="str" r="B1133">
        <v/>
      </c>
    </row>
    <row r="1134">
      <c s="2" r="A1134">
        <v>42279</v>
      </c>
      <c t="str" r="B1134">
        <v/>
      </c>
    </row>
    <row r="1135">
      <c s="2" r="A1135">
        <v>42282</v>
      </c>
      <c t="str" r="B1135">
        <v/>
      </c>
    </row>
    <row r="1136">
      <c s="2" r="A1136">
        <v>42283</v>
      </c>
      <c t="str" r="B1136">
        <v/>
      </c>
    </row>
    <row r="1137">
      <c s="2" r="A1137">
        <v>42284</v>
      </c>
      <c t="str" r="B1137">
        <v/>
      </c>
    </row>
    <row r="1138">
      <c s="2" r="A1138">
        <v>42285</v>
      </c>
      <c t="str" r="B1138">
        <v/>
      </c>
    </row>
    <row r="1139">
      <c s="2" r="A1139">
        <v>42286</v>
      </c>
      <c t="str" r="B1139">
        <v/>
      </c>
    </row>
    <row r="1140">
      <c s="2" r="A1140">
        <v>42289</v>
      </c>
      <c t="str" r="B1140">
        <v/>
      </c>
    </row>
    <row r="1141">
      <c s="2" r="A1141">
        <v>42290</v>
      </c>
      <c t="str" r="B1141">
        <v/>
      </c>
    </row>
    <row r="1142">
      <c s="2" r="A1142">
        <v>42291</v>
      </c>
      <c t="str" r="B1142">
        <v/>
      </c>
    </row>
    <row r="1143">
      <c s="2" r="A1143">
        <v>42292</v>
      </c>
      <c t="str" r="B1143">
        <v/>
      </c>
    </row>
    <row r="1144">
      <c s="2" r="A1144">
        <v>42293</v>
      </c>
      <c t="str" r="B1144">
        <v/>
      </c>
    </row>
    <row r="1145">
      <c s="2" r="A1145">
        <v>42296</v>
      </c>
      <c t="str" r="B1145">
        <v/>
      </c>
    </row>
    <row r="1146">
      <c s="2" r="A1146">
        <v>42297</v>
      </c>
      <c t="str" r="B1146">
        <v/>
      </c>
    </row>
    <row r="1147">
      <c s="2" r="A1147">
        <v>42298</v>
      </c>
      <c t="str" r="B1147">
        <v/>
      </c>
    </row>
    <row r="1148">
      <c s="2" r="A1148">
        <v>42299</v>
      </c>
      <c t="str" r="B1148">
        <v/>
      </c>
    </row>
    <row r="1149">
      <c s="2" r="A1149">
        <v>42300</v>
      </c>
      <c t="str" r="B1149">
        <v/>
      </c>
    </row>
    <row r="1150">
      <c s="2" r="A1150">
        <v>42303</v>
      </c>
      <c t="str" r="B1150">
        <v/>
      </c>
    </row>
    <row r="1151">
      <c s="2" r="A1151">
        <v>42304</v>
      </c>
      <c t="str" r="B1151">
        <v/>
      </c>
    </row>
    <row r="1152">
      <c s="2" r="A1152">
        <v>42305</v>
      </c>
      <c t="str" r="B1152">
        <v/>
      </c>
    </row>
    <row r="1153">
      <c s="2" r="A1153">
        <v>42306</v>
      </c>
      <c t="str" r="B1153">
        <v/>
      </c>
    </row>
    <row r="1154">
      <c s="2" r="A1154">
        <v>42307</v>
      </c>
      <c t="str" r="B1154">
        <v/>
      </c>
    </row>
    <row r="1155">
      <c s="2" r="A1155">
        <v>42310</v>
      </c>
      <c t="str" r="B1155">
        <v/>
      </c>
    </row>
    <row r="1156">
      <c s="2" r="A1156">
        <v>42311</v>
      </c>
      <c t="str" r="B1156">
        <v/>
      </c>
    </row>
    <row r="1157">
      <c s="2" r="A1157">
        <v>42312</v>
      </c>
      <c t="str" r="B1157">
        <v/>
      </c>
    </row>
    <row r="1158">
      <c s="2" r="A1158">
        <v>42313</v>
      </c>
      <c t="str" r="B1158">
        <v/>
      </c>
    </row>
    <row r="1159">
      <c s="2" r="A1159">
        <v>42314</v>
      </c>
      <c t="str" r="B1159">
        <v/>
      </c>
    </row>
    <row r="1160">
      <c s="2" r="A1160">
        <v>42317</v>
      </c>
      <c t="str" r="B1160">
        <v/>
      </c>
    </row>
    <row r="1161">
      <c s="2" r="A1161">
        <v>42318</v>
      </c>
      <c t="str" r="B1161">
        <v/>
      </c>
    </row>
    <row r="1162">
      <c s="2" r="A1162">
        <v>42319</v>
      </c>
      <c t="str" r="B1162">
        <v/>
      </c>
    </row>
    <row r="1163">
      <c s="2" r="A1163">
        <v>42320</v>
      </c>
      <c t="str" r="B1163">
        <v/>
      </c>
    </row>
    <row r="1164">
      <c s="2" r="A1164">
        <v>42321</v>
      </c>
      <c t="str" r="B1164">
        <v/>
      </c>
    </row>
    <row r="1165">
      <c s="2" r="A1165">
        <v>42324</v>
      </c>
      <c t="str" r="B1165">
        <v/>
      </c>
    </row>
    <row r="1166">
      <c s="2" r="A1166">
        <v>42325</v>
      </c>
      <c t="str" r="B1166">
        <v/>
      </c>
    </row>
    <row r="1167">
      <c s="2" r="A1167">
        <v>42326</v>
      </c>
      <c t="str" r="B1167">
        <v/>
      </c>
    </row>
    <row r="1168">
      <c s="2" r="A1168">
        <v>42327</v>
      </c>
      <c t="str" r="B1168">
        <v/>
      </c>
    </row>
    <row r="1169">
      <c s="2" r="A1169">
        <v>42328</v>
      </c>
      <c t="str" r="B1169">
        <v/>
      </c>
    </row>
    <row r="1170">
      <c s="2" r="A1170">
        <v>42331</v>
      </c>
      <c t="str" r="B1170">
        <v/>
      </c>
    </row>
    <row r="1171">
      <c s="2" r="A1171">
        <v>42332</v>
      </c>
      <c t="str" r="B1171">
        <v/>
      </c>
    </row>
    <row r="1172">
      <c s="2" r="A1172">
        <v>42333</v>
      </c>
      <c t="str" r="B1172">
        <v/>
      </c>
    </row>
    <row r="1173">
      <c s="2" r="A1173">
        <v>42334</v>
      </c>
      <c t="str" r="B1173">
        <v/>
      </c>
    </row>
    <row r="1174">
      <c s="2" r="A1174">
        <v>42335</v>
      </c>
      <c t="str" r="B1174">
        <v/>
      </c>
    </row>
    <row r="1175">
      <c s="2" r="A1175">
        <v>42338</v>
      </c>
      <c t="str" r="B1175">
        <v/>
      </c>
    </row>
    <row r="1176">
      <c s="2" r="A1176">
        <v>42339</v>
      </c>
      <c t="str" r="B1176">
        <v/>
      </c>
    </row>
    <row r="1177">
      <c s="2" r="A1177">
        <v>42340</v>
      </c>
      <c t="str" r="B1177">
        <v/>
      </c>
    </row>
    <row r="1178">
      <c s="2" r="A1178">
        <v>42341</v>
      </c>
      <c t="str" r="B1178">
        <v/>
      </c>
    </row>
    <row r="1179">
      <c s="2" r="A1179">
        <v>42342</v>
      </c>
      <c t="str" r="B1179">
        <v/>
      </c>
    </row>
    <row r="1180">
      <c s="2" r="A1180">
        <v>42345</v>
      </c>
      <c t="str" r="B1180">
        <v/>
      </c>
    </row>
    <row r="1181">
      <c s="2" r="A1181">
        <v>42346</v>
      </c>
      <c t="str" r="B1181">
        <v/>
      </c>
    </row>
    <row r="1182">
      <c s="2" r="A1182">
        <v>42347</v>
      </c>
      <c t="str" r="B1182">
        <v/>
      </c>
    </row>
    <row r="1183">
      <c s="2" r="A1183">
        <v>42348</v>
      </c>
      <c t="str" r="B1183">
        <v/>
      </c>
    </row>
    <row r="1184">
      <c s="2" r="A1184">
        <v>42349</v>
      </c>
      <c t="str" r="B1184">
        <v/>
      </c>
    </row>
    <row r="1185">
      <c s="2" r="A1185">
        <v>42352</v>
      </c>
      <c t="str" r="B1185">
        <v/>
      </c>
    </row>
    <row r="1186">
      <c s="2" r="A1186">
        <v>42353</v>
      </c>
      <c t="str" r="B1186">
        <v/>
      </c>
    </row>
    <row r="1187">
      <c s="2" r="A1187">
        <v>42354</v>
      </c>
      <c t="str" r="B1187">
        <v/>
      </c>
    </row>
    <row r="1188">
      <c s="2" r="A1188">
        <v>42355</v>
      </c>
      <c t="str" r="B1188">
        <v/>
      </c>
    </row>
    <row r="1189">
      <c s="2" r="A1189">
        <v>42356</v>
      </c>
      <c t="str" r="B1189">
        <v/>
      </c>
    </row>
    <row r="1190">
      <c s="2" r="A1190">
        <v>42359</v>
      </c>
      <c t="str" r="B1190">
        <v/>
      </c>
    </row>
    <row r="1191">
      <c s="2" r="A1191">
        <v>42360</v>
      </c>
      <c t="str" r="B1191">
        <v/>
      </c>
    </row>
    <row r="1192">
      <c s="2" r="A1192">
        <v>42361</v>
      </c>
      <c t="str" r="B1192">
        <v/>
      </c>
    </row>
    <row r="1193">
      <c s="2" r="A1193">
        <v>42362</v>
      </c>
      <c t="str" r="B1193">
        <v/>
      </c>
    </row>
    <row r="1194">
      <c s="2" r="A1194">
        <v>42363</v>
      </c>
      <c t="str" r="B1194">
        <v/>
      </c>
    </row>
    <row r="1195">
      <c s="2" r="A1195">
        <v>42366</v>
      </c>
      <c t="str" r="B1195">
        <v/>
      </c>
    </row>
    <row r="1196">
      <c s="2" r="A1196">
        <v>42367</v>
      </c>
      <c t="str" r="B1196">
        <v/>
      </c>
    </row>
    <row r="1197">
      <c s="2" r="A1197">
        <v>42368</v>
      </c>
      <c t="str" r="B1197">
        <v/>
      </c>
    </row>
    <row r="1198">
      <c s="2" r="A1198">
        <v>42369</v>
      </c>
      <c t="str" r="B1198">
        <v/>
      </c>
    </row>
    <row r="1199">
      <c s="2" r="A1199">
        <v>42370</v>
      </c>
      <c t="str" r="B1199">
        <v/>
      </c>
    </row>
    <row r="1200">
      <c s="2" r="A1200">
        <v>42373</v>
      </c>
      <c t="str" r="B1200">
        <v/>
      </c>
    </row>
    <row r="1201">
      <c s="2" r="A1201">
        <v>42374</v>
      </c>
      <c t="str" r="B1201">
        <v/>
      </c>
    </row>
    <row r="1202">
      <c s="2" r="A1202">
        <v>42375</v>
      </c>
      <c t="str" r="B1202">
        <v/>
      </c>
    </row>
    <row r="1203">
      <c s="2" r="A1203">
        <v>42376</v>
      </c>
      <c t="str" r="B1203">
        <v/>
      </c>
    </row>
    <row r="1204">
      <c s="2" r="A1204">
        <v>42377</v>
      </c>
      <c t="str" r="B1204">
        <v/>
      </c>
    </row>
    <row r="1205">
      <c s="2" r="A1205">
        <v>42380</v>
      </c>
      <c t="str" r="B1205">
        <v/>
      </c>
    </row>
    <row r="1206">
      <c s="2" r="A1206">
        <v>42381</v>
      </c>
      <c t="str" r="B1206">
        <v/>
      </c>
    </row>
    <row r="1207">
      <c s="2" r="A1207">
        <v>42382</v>
      </c>
      <c t="str" r="B1207">
        <v/>
      </c>
    </row>
    <row r="1208">
      <c s="2" r="A1208">
        <v>42383</v>
      </c>
      <c t="str" r="B1208">
        <v/>
      </c>
    </row>
    <row r="1209">
      <c s="2" r="A1209">
        <v>42384</v>
      </c>
      <c t="str" r="B1209">
        <v/>
      </c>
    </row>
    <row r="1210">
      <c s="2" r="A1210">
        <v>42387</v>
      </c>
      <c t="str" r="B1210">
        <v/>
      </c>
    </row>
    <row r="1211">
      <c s="2" r="A1211">
        <v>42388</v>
      </c>
      <c t="str" r="B1211">
        <v/>
      </c>
    </row>
    <row r="1212">
      <c s="2" r="A1212">
        <v>42389</v>
      </c>
      <c t="str" r="B1212">
        <v/>
      </c>
    </row>
    <row r="1213">
      <c s="2" r="A1213">
        <v>42390</v>
      </c>
      <c t="str" r="B1213">
        <v/>
      </c>
    </row>
    <row r="1214">
      <c s="2" r="A1214">
        <v>42391</v>
      </c>
      <c t="str" r="B1214">
        <v/>
      </c>
    </row>
    <row r="1215">
      <c s="2" r="A1215">
        <v>42394</v>
      </c>
      <c t="str" r="B1215">
        <v/>
      </c>
    </row>
    <row r="1216">
      <c s="2" r="A1216">
        <v>42395</v>
      </c>
      <c t="str" r="B1216">
        <v/>
      </c>
    </row>
    <row r="1217">
      <c s="2" r="A1217">
        <v>42396</v>
      </c>
      <c t="str" r="B1217">
        <v/>
      </c>
    </row>
    <row r="1218">
      <c s="2" r="A1218">
        <v>42397</v>
      </c>
      <c t="str" r="B1218">
        <v/>
      </c>
    </row>
    <row r="1219">
      <c s="2" r="A1219">
        <v>42398</v>
      </c>
      <c t="str" r="B1219">
        <v/>
      </c>
    </row>
    <row r="1220">
      <c s="2" r="A1220">
        <v>42401</v>
      </c>
      <c t="str" r="B1220">
        <v/>
      </c>
    </row>
    <row r="1221">
      <c s="2" r="A1221">
        <v>42402</v>
      </c>
      <c t="str" r="B1221">
        <v/>
      </c>
    </row>
    <row r="1222">
      <c s="2" r="A1222">
        <v>42403</v>
      </c>
      <c t="str" r="B1222">
        <v/>
      </c>
    </row>
    <row r="1223">
      <c s="2" r="A1223">
        <v>42404</v>
      </c>
      <c t="str" r="B1223">
        <v/>
      </c>
    </row>
    <row r="1224">
      <c s="2" r="A1224">
        <v>42405</v>
      </c>
      <c t="str" r="B1224">
        <v/>
      </c>
    </row>
    <row r="1225">
      <c s="2" r="A1225">
        <v>42408</v>
      </c>
      <c t="str" r="B1225">
        <v/>
      </c>
    </row>
    <row r="1226">
      <c s="2" r="A1226">
        <v>42409</v>
      </c>
      <c t="str" r="B1226">
        <v/>
      </c>
    </row>
    <row r="1227">
      <c s="2" r="A1227">
        <v>42410</v>
      </c>
      <c t="str" r="B1227">
        <v/>
      </c>
    </row>
    <row r="1228">
      <c s="2" r="A1228">
        <v>42411</v>
      </c>
      <c t="str" r="B1228">
        <v/>
      </c>
    </row>
    <row r="1229">
      <c s="2" r="A1229">
        <v>42412</v>
      </c>
      <c t="str" r="B1229">
        <v/>
      </c>
    </row>
    <row r="1230">
      <c s="2" r="A1230">
        <v>42415</v>
      </c>
      <c t="str" r="B1230">
        <v/>
      </c>
    </row>
    <row r="1231">
      <c s="2" r="A1231">
        <v>42416</v>
      </c>
      <c t="str" r="B1231">
        <v/>
      </c>
    </row>
    <row r="1232">
      <c s="2" r="A1232">
        <v>42417</v>
      </c>
      <c t="str" r="B1232">
        <v/>
      </c>
    </row>
    <row r="1233">
      <c s="2" r="A1233">
        <v>42418</v>
      </c>
      <c t="str" r="B1233">
        <v/>
      </c>
    </row>
    <row r="1234">
      <c s="2" r="A1234">
        <v>42419</v>
      </c>
      <c t="str" r="B1234">
        <v/>
      </c>
    </row>
    <row r="1235">
      <c s="2" r="A1235">
        <v>42422</v>
      </c>
      <c t="str" r="B1235">
        <v/>
      </c>
    </row>
    <row r="1236">
      <c s="2" r="A1236">
        <v>42423</v>
      </c>
      <c t="str" r="B1236">
        <v/>
      </c>
    </row>
    <row r="1237">
      <c s="2" r="A1237">
        <v>42424</v>
      </c>
      <c t="str" r="B1237">
        <v/>
      </c>
    </row>
    <row r="1238">
      <c s="2" r="A1238">
        <v>42425</v>
      </c>
      <c t="str" r="B1238">
        <v/>
      </c>
    </row>
    <row r="1239">
      <c s="2" r="A1239">
        <v>42426</v>
      </c>
      <c t="str" r="B1239">
        <v/>
      </c>
    </row>
    <row r="1240">
      <c s="2" r="A1240">
        <v>42429</v>
      </c>
      <c t="str" r="B1240">
        <v/>
      </c>
    </row>
    <row r="1241">
      <c s="2" r="A1241">
        <v>42430</v>
      </c>
      <c t="str" r="B1241">
        <v/>
      </c>
    </row>
    <row r="1242">
      <c s="2" r="A1242">
        <v>42431</v>
      </c>
      <c t="str" r="B1242">
        <v/>
      </c>
    </row>
    <row r="1243">
      <c s="2" r="A1243">
        <v>42432</v>
      </c>
      <c t="str" r="B1243">
        <v/>
      </c>
    </row>
    <row r="1244">
      <c s="2" r="A1244">
        <v>42433</v>
      </c>
      <c t="str" r="B1244">
        <v/>
      </c>
    </row>
    <row r="1245">
      <c s="2" r="A1245">
        <v>42436</v>
      </c>
      <c t="str" r="B1245">
        <v/>
      </c>
    </row>
    <row r="1246">
      <c s="2" r="A1246">
        <v>42437</v>
      </c>
      <c t="str" r="B1246">
        <v/>
      </c>
    </row>
    <row r="1247">
      <c s="2" r="A1247">
        <v>42438</v>
      </c>
      <c t="str" r="B1247">
        <v/>
      </c>
    </row>
    <row r="1248">
      <c s="2" r="A1248">
        <v>42439</v>
      </c>
      <c t="str" r="B1248">
        <v/>
      </c>
    </row>
    <row r="1249">
      <c s="2" r="A1249">
        <v>42440</v>
      </c>
      <c t="str" r="B1249">
        <v/>
      </c>
    </row>
    <row r="1250">
      <c s="2" r="A1250">
        <v>42443</v>
      </c>
      <c t="str" r="B1250">
        <v/>
      </c>
    </row>
    <row r="1251">
      <c s="2" r="A1251">
        <v>42444</v>
      </c>
      <c t="str" r="B1251">
        <v/>
      </c>
    </row>
    <row r="1252">
      <c s="2" r="A1252">
        <v>42445</v>
      </c>
      <c t="str" r="B1252">
        <v/>
      </c>
    </row>
    <row r="1253">
      <c s="2" r="A1253">
        <v>42446</v>
      </c>
      <c t="str" r="B1253">
        <v/>
      </c>
    </row>
    <row r="1254">
      <c s="2" r="A1254">
        <v>42447</v>
      </c>
      <c t="str" r="B1254">
        <v/>
      </c>
    </row>
    <row r="1255">
      <c s="2" r="A1255">
        <v>42450</v>
      </c>
      <c t="str" r="B1255">
        <v/>
      </c>
    </row>
    <row r="1256">
      <c s="2" r="A1256">
        <v>42451</v>
      </c>
      <c t="str" r="B1256">
        <v/>
      </c>
    </row>
    <row r="1257">
      <c s="2" r="A1257">
        <v>42452</v>
      </c>
      <c t="str" r="B1257">
        <v/>
      </c>
    </row>
    <row r="1258">
      <c s="2" r="A1258">
        <v>42453</v>
      </c>
      <c t="str" r="B1258">
        <v/>
      </c>
    </row>
    <row r="1259">
      <c s="2" r="A1259">
        <v>42454</v>
      </c>
      <c t="str" r="B1259">
        <v/>
      </c>
    </row>
    <row r="1260">
      <c s="2" r="A1260">
        <v>42457</v>
      </c>
      <c t="str" r="B1260">
        <v/>
      </c>
    </row>
    <row r="1261">
      <c s="2" r="A1261">
        <v>42458</v>
      </c>
      <c t="str" r="B1261">
        <v/>
      </c>
    </row>
    <row r="1262">
      <c s="2" r="A1262">
        <v>42459</v>
      </c>
      <c t="str" r="B1262">
        <v/>
      </c>
    </row>
    <row r="1263">
      <c s="2" r="A1263">
        <v>42460</v>
      </c>
      <c t="str" r="B1263">
        <v/>
      </c>
    </row>
    <row r="1264">
      <c s="2" r="A1264">
        <v>42461</v>
      </c>
      <c t="str" r="B1264">
        <v/>
      </c>
    </row>
    <row r="1265">
      <c s="2" r="A1265">
        <v>42464</v>
      </c>
      <c t="str" r="B1265">
        <v/>
      </c>
    </row>
    <row r="1266">
      <c s="2" r="A1266">
        <v>42465</v>
      </c>
      <c t="str" r="B1266">
        <v/>
      </c>
    </row>
    <row r="1267">
      <c s="2" r="A1267">
        <v>42466</v>
      </c>
      <c t="str" r="B1267">
        <v/>
      </c>
    </row>
    <row r="1268">
      <c s="2" r="A1268">
        <v>42467</v>
      </c>
      <c t="str" r="B1268">
        <v/>
      </c>
    </row>
    <row r="1269">
      <c s="2" r="A1269">
        <v>42468</v>
      </c>
      <c t="str" r="B1269">
        <v/>
      </c>
    </row>
    <row r="1270">
      <c s="2" r="A1270">
        <v>42471</v>
      </c>
      <c t="str" r="B1270">
        <v/>
      </c>
    </row>
    <row r="1271">
      <c s="2" r="A1271">
        <v>42472</v>
      </c>
      <c t="str" r="B1271">
        <v/>
      </c>
    </row>
    <row r="1272">
      <c s="2" r="A1272">
        <v>42473</v>
      </c>
      <c t="str" r="B1272">
        <v/>
      </c>
    </row>
    <row r="1273">
      <c s="2" r="A1273">
        <v>42474</v>
      </c>
      <c t="str" r="B1273">
        <v/>
      </c>
    </row>
    <row r="1274">
      <c s="2" r="A1274">
        <v>42475</v>
      </c>
      <c t="str" r="B1274">
        <v/>
      </c>
    </row>
    <row r="1275">
      <c s="2" r="A1275">
        <v>42478</v>
      </c>
      <c t="str" r="B1275">
        <v/>
      </c>
    </row>
    <row r="1276">
      <c s="2" r="A1276">
        <v>42479</v>
      </c>
      <c t="str" r="B1276">
        <v/>
      </c>
    </row>
    <row r="1277">
      <c s="2" r="A1277">
        <v>42480</v>
      </c>
      <c t="str" r="B1277">
        <v/>
      </c>
    </row>
    <row r="1278">
      <c s="2" r="A1278">
        <v>42481</v>
      </c>
      <c t="str" r="B1278">
        <v/>
      </c>
    </row>
    <row r="1279">
      <c s="2" r="A1279">
        <v>42482</v>
      </c>
      <c t="str" r="B1279">
        <v/>
      </c>
    </row>
    <row r="1280">
      <c s="2" r="A1280">
        <v>42485</v>
      </c>
      <c t="str" r="B1280">
        <v/>
      </c>
    </row>
    <row r="1281">
      <c s="2" r="A1281">
        <v>42486</v>
      </c>
      <c t="str" r="B1281">
        <v/>
      </c>
    </row>
    <row r="1282">
      <c s="2" r="A1282">
        <v>42487</v>
      </c>
      <c t="str" r="B1282">
        <v/>
      </c>
    </row>
    <row r="1283">
      <c s="2" r="A1283">
        <v>42488</v>
      </c>
      <c t="str" r="B1283">
        <v/>
      </c>
    </row>
    <row r="1284">
      <c s="2" r="A1284">
        <v>42489</v>
      </c>
      <c t="str" r="B1284">
        <v/>
      </c>
    </row>
    <row r="1285">
      <c s="2" r="A1285">
        <v>42492</v>
      </c>
      <c t="str" r="B1285">
        <v/>
      </c>
    </row>
    <row r="1286">
      <c s="2" r="A1286">
        <v>42493</v>
      </c>
      <c t="str" r="B1286">
        <v/>
      </c>
    </row>
    <row r="1287">
      <c s="2" r="A1287">
        <v>42494</v>
      </c>
      <c t="str" r="B1287">
        <v/>
      </c>
    </row>
    <row r="1288">
      <c s="2" r="A1288">
        <v>42495</v>
      </c>
      <c t="str" r="B1288">
        <v/>
      </c>
    </row>
    <row r="1289">
      <c s="2" r="A1289">
        <v>42496</v>
      </c>
      <c t="str" r="B1289">
        <v/>
      </c>
    </row>
    <row r="1290">
      <c s="2" r="A1290">
        <v>42499</v>
      </c>
      <c t="str" r="B1290">
        <v/>
      </c>
    </row>
    <row r="1291">
      <c s="2" r="A1291">
        <v>42500</v>
      </c>
      <c t="str" r="B1291">
        <v/>
      </c>
    </row>
    <row r="1292">
      <c s="2" r="A1292">
        <v>42501</v>
      </c>
      <c t="str" r="B1292">
        <v/>
      </c>
    </row>
    <row r="1293">
      <c s="2" r="A1293">
        <v>42502</v>
      </c>
      <c t="str" r="B1293">
        <v/>
      </c>
    </row>
    <row r="1294">
      <c s="2" r="A1294">
        <v>42503</v>
      </c>
      <c t="str" r="B1294">
        <v/>
      </c>
    </row>
    <row r="1295">
      <c s="2" r="A1295">
        <v>42506</v>
      </c>
      <c t="str" r="B1295">
        <v/>
      </c>
    </row>
    <row r="1296">
      <c s="2" r="A1296">
        <v>42507</v>
      </c>
      <c t="str" r="B1296">
        <v/>
      </c>
    </row>
    <row r="1297">
      <c s="2" r="A1297">
        <v>42508</v>
      </c>
      <c t="str" r="B1297">
        <v/>
      </c>
    </row>
    <row r="1298">
      <c s="2" r="A1298">
        <v>42509</v>
      </c>
      <c t="str" r="B1298">
        <v/>
      </c>
    </row>
    <row r="1299">
      <c s="2" r="A1299">
        <v>42510</v>
      </c>
      <c t="str" r="B1299">
        <v/>
      </c>
    </row>
    <row r="1300">
      <c s="2" r="A1300">
        <v>42513</v>
      </c>
      <c t="str" r="B1300">
        <v/>
      </c>
    </row>
    <row r="1301">
      <c s="2" r="A1301">
        <v>42514</v>
      </c>
      <c t="str" r="B1301">
        <v/>
      </c>
    </row>
    <row r="1302">
      <c s="2" r="A1302">
        <v>42515</v>
      </c>
      <c t="str" r="B1302">
        <v/>
      </c>
    </row>
    <row r="1303">
      <c s="2" r="A1303">
        <v>42516</v>
      </c>
      <c t="str" r="B1303">
        <v/>
      </c>
    </row>
    <row r="1304">
      <c s="2" r="A1304">
        <v>42517</v>
      </c>
      <c t="str" r="B1304">
        <v/>
      </c>
    </row>
    <row r="1305">
      <c s="2" r="A1305">
        <v>42520</v>
      </c>
      <c t="str" r="B1305">
        <v/>
      </c>
    </row>
    <row r="1306">
      <c s="2" r="A1306">
        <v>42521</v>
      </c>
      <c t="str" r="B1306">
        <v/>
      </c>
    </row>
    <row r="1307">
      <c s="2" r="A1307">
        <v>42522</v>
      </c>
      <c t="str" r="B1307">
        <v/>
      </c>
    </row>
    <row r="1308">
      <c s="2" r="A1308">
        <v>42523</v>
      </c>
      <c t="str" r="B1308">
        <v/>
      </c>
    </row>
    <row r="1309">
      <c s="2" r="A1309">
        <v>42524</v>
      </c>
      <c t="str" r="B1309">
        <v/>
      </c>
    </row>
    <row r="1310">
      <c s="2" r="A1310">
        <v>42527</v>
      </c>
      <c t="str" r="B1310">
        <v/>
      </c>
    </row>
    <row r="1311">
      <c s="2" r="A1311">
        <v>42528</v>
      </c>
      <c t="str" r="B1311">
        <v/>
      </c>
    </row>
    <row r="1312">
      <c s="2" r="A1312">
        <v>42529</v>
      </c>
      <c t="str" r="B1312">
        <v/>
      </c>
    </row>
    <row r="1313">
      <c s="2" r="A1313">
        <v>42530</v>
      </c>
      <c t="str" r="B1313">
        <v/>
      </c>
    </row>
    <row r="1314">
      <c s="2" r="A1314">
        <v>42531</v>
      </c>
      <c t="str" r="B1314">
        <v/>
      </c>
    </row>
    <row r="1315">
      <c s="2" r="A1315">
        <v>42534</v>
      </c>
      <c t="str" r="B1315">
        <v/>
      </c>
    </row>
    <row r="1316">
      <c s="2" r="A1316">
        <v>42535</v>
      </c>
      <c t="str" r="B1316">
        <v/>
      </c>
    </row>
    <row r="1317">
      <c s="2" r="A1317">
        <v>42536</v>
      </c>
      <c t="str" r="B1317">
        <v/>
      </c>
    </row>
    <row r="1318">
      <c s="2" r="A1318">
        <v>42537</v>
      </c>
      <c t="str" r="B1318">
        <v/>
      </c>
    </row>
    <row r="1319">
      <c s="2" r="A1319">
        <v>42538</v>
      </c>
      <c t="str" r="B1319">
        <v/>
      </c>
    </row>
    <row r="1320">
      <c s="2" r="A1320">
        <v>42541</v>
      </c>
      <c t="str" r="B1320">
        <v/>
      </c>
    </row>
    <row r="1321">
      <c s="2" r="A1321">
        <v>42542</v>
      </c>
      <c t="str" r="B1321">
        <v/>
      </c>
    </row>
    <row r="1322">
      <c s="2" r="A1322">
        <v>42543</v>
      </c>
      <c t="str" r="B1322">
        <v/>
      </c>
    </row>
    <row r="1323">
      <c s="2" r="A1323">
        <v>42544</v>
      </c>
      <c t="str" r="B1323">
        <v/>
      </c>
    </row>
    <row r="1324">
      <c s="2" r="A1324">
        <v>42545</v>
      </c>
      <c t="str" r="B1324">
        <v/>
      </c>
    </row>
    <row r="1325">
      <c s="2" r="A1325">
        <v>42548</v>
      </c>
      <c t="str" r="B1325">
        <v/>
      </c>
    </row>
    <row r="1326">
      <c s="2" r="A1326">
        <v>42549</v>
      </c>
      <c t="str" r="B1326">
        <v/>
      </c>
    </row>
    <row r="1327">
      <c s="2" r="A1327">
        <v>42550</v>
      </c>
      <c t="str" r="B1327">
        <v/>
      </c>
    </row>
    <row r="1328">
      <c s="2" r="A1328">
        <v>42551</v>
      </c>
      <c t="str" r="B1328">
        <v/>
      </c>
    </row>
    <row r="1329">
      <c s="2" r="A1329">
        <v>42552</v>
      </c>
      <c t="str" r="B1329">
        <v/>
      </c>
    </row>
    <row r="1330">
      <c s="2" r="A1330">
        <v>42555</v>
      </c>
      <c t="str" r="B1330">
        <v/>
      </c>
    </row>
    <row r="1331">
      <c s="2" r="A1331">
        <v>42556</v>
      </c>
      <c t="str" r="B1331">
        <v/>
      </c>
    </row>
    <row r="1332">
      <c s="2" r="A1332">
        <v>42557</v>
      </c>
      <c t="str" r="B1332">
        <v/>
      </c>
    </row>
    <row r="1333">
      <c s="2" r="A1333">
        <v>42558</v>
      </c>
      <c t="str" r="B1333">
        <v/>
      </c>
    </row>
    <row r="1334">
      <c s="2" r="A1334">
        <v>42559</v>
      </c>
      <c t="str" r="B1334">
        <v/>
      </c>
    </row>
    <row r="1335">
      <c s="2" r="A1335">
        <v>42562</v>
      </c>
      <c t="str" r="B1335">
        <v/>
      </c>
    </row>
    <row r="1336">
      <c s="2" r="A1336">
        <v>42563</v>
      </c>
      <c t="str" r="B1336">
        <v/>
      </c>
    </row>
    <row r="1337">
      <c s="2" r="A1337">
        <v>42564</v>
      </c>
      <c t="str" r="B1337">
        <v/>
      </c>
    </row>
    <row r="1338">
      <c s="2" r="A1338">
        <v>42565</v>
      </c>
      <c t="str" r="B1338">
        <v/>
      </c>
    </row>
    <row r="1339">
      <c s="2" r="A1339">
        <v>42566</v>
      </c>
      <c t="str" r="B1339">
        <v/>
      </c>
    </row>
    <row r="1340">
      <c s="2" r="A1340">
        <v>42569</v>
      </c>
      <c t="str" r="B1340">
        <v/>
      </c>
    </row>
    <row r="1341">
      <c s="2" r="A1341">
        <v>42570</v>
      </c>
      <c t="str" r="B1341">
        <v/>
      </c>
    </row>
    <row r="1342">
      <c s="2" r="A1342">
        <v>42571</v>
      </c>
      <c t="str" r="B1342">
        <v/>
      </c>
    </row>
    <row r="1343">
      <c s="2" r="A1343">
        <v>42572</v>
      </c>
      <c t="str" r="B1343">
        <v/>
      </c>
    </row>
    <row r="1344">
      <c s="2" r="A1344">
        <v>42573</v>
      </c>
      <c t="str" r="B1344">
        <v/>
      </c>
    </row>
    <row r="1345">
      <c s="2" r="A1345">
        <v>42576</v>
      </c>
      <c t="str" r="B1345">
        <v/>
      </c>
    </row>
    <row r="1346">
      <c s="2" r="A1346">
        <v>42577</v>
      </c>
      <c t="str" r="B1346">
        <v/>
      </c>
    </row>
    <row r="1347">
      <c s="2" r="A1347">
        <v>42578</v>
      </c>
      <c t="str" r="B1347">
        <v/>
      </c>
    </row>
    <row r="1348">
      <c s="2" r="A1348">
        <v>42579</v>
      </c>
      <c t="str" r="B1348">
        <v/>
      </c>
    </row>
    <row r="1349">
      <c s="2" r="A1349">
        <v>42580</v>
      </c>
      <c t="str" r="B1349">
        <v/>
      </c>
    </row>
    <row r="1350">
      <c s="2" r="A1350">
        <v>42583</v>
      </c>
      <c t="str" r="B1350">
        <v/>
      </c>
    </row>
    <row r="1351">
      <c s="2" r="A1351">
        <v>42584</v>
      </c>
      <c t="str" r="B1351">
        <v/>
      </c>
    </row>
    <row r="1352">
      <c s="2" r="A1352">
        <v>42585</v>
      </c>
      <c t="str" r="B1352">
        <v/>
      </c>
    </row>
    <row r="1353">
      <c s="2" r="A1353">
        <v>42586</v>
      </c>
      <c t="str" r="B1353">
        <v/>
      </c>
    </row>
    <row r="1354">
      <c s="2" r="A1354">
        <v>42587</v>
      </c>
      <c t="str" r="B1354">
        <v/>
      </c>
    </row>
    <row r="1355">
      <c s="2" r="A1355">
        <v>42590</v>
      </c>
      <c t="str" r="B1355">
        <v/>
      </c>
    </row>
    <row r="1356">
      <c s="2" r="A1356">
        <v>42591</v>
      </c>
      <c t="str" r="B1356">
        <v/>
      </c>
    </row>
    <row r="1357">
      <c s="2" r="A1357">
        <v>42592</v>
      </c>
      <c t="str" r="B1357">
        <v/>
      </c>
    </row>
    <row r="1358">
      <c s="2" r="A1358">
        <v>42593</v>
      </c>
      <c t="str" r="B1358">
        <v/>
      </c>
    </row>
    <row r="1359">
      <c s="2" r="A1359">
        <v>42594</v>
      </c>
      <c t="str" r="B1359">
        <v/>
      </c>
    </row>
    <row r="1360">
      <c s="2" r="A1360">
        <v>42597</v>
      </c>
      <c t="str" r="B1360">
        <v/>
      </c>
    </row>
    <row r="1361">
      <c s="2" r="A1361">
        <v>42598</v>
      </c>
      <c t="str" r="B1361">
        <v/>
      </c>
    </row>
    <row r="1362">
      <c s="2" r="A1362">
        <v>42599</v>
      </c>
      <c t="str" r="B1362">
        <v/>
      </c>
    </row>
    <row r="1363">
      <c s="2" r="A1363">
        <v>42600</v>
      </c>
      <c t="str" r="B1363">
        <v/>
      </c>
    </row>
    <row r="1364">
      <c s="2" r="A1364">
        <v>42601</v>
      </c>
      <c t="str" r="B1364">
        <v/>
      </c>
    </row>
    <row r="1365">
      <c s="2" r="A1365">
        <v>42604</v>
      </c>
      <c t="str" r="B1365">
        <v/>
      </c>
    </row>
    <row r="1366">
      <c s="2" r="A1366">
        <v>42605</v>
      </c>
      <c t="str" r="B1366">
        <v/>
      </c>
    </row>
    <row r="1367">
      <c s="2" r="A1367">
        <v>42606</v>
      </c>
      <c t="str" r="B1367">
        <v/>
      </c>
    </row>
    <row r="1368">
      <c s="2" r="A1368">
        <v>42607</v>
      </c>
      <c t="str" r="B1368">
        <v/>
      </c>
    </row>
    <row r="1369">
      <c s="2" r="A1369">
        <v>42608</v>
      </c>
      <c t="str" r="B1369">
        <v/>
      </c>
    </row>
    <row r="1370">
      <c s="2" r="A1370">
        <v>42611</v>
      </c>
      <c t="str" r="B1370">
        <v/>
      </c>
    </row>
    <row r="1371">
      <c s="2" r="A1371">
        <v>42612</v>
      </c>
      <c t="str" r="B1371">
        <v/>
      </c>
    </row>
    <row r="1372">
      <c s="2" r="A1372">
        <v>42613</v>
      </c>
      <c t="str" r="B1372">
        <v/>
      </c>
    </row>
    <row r="1373">
      <c s="2" r="A1373">
        <v>42614</v>
      </c>
      <c t="str" r="B1373">
        <v/>
      </c>
    </row>
    <row r="1374">
      <c s="2" r="A1374">
        <v>42615</v>
      </c>
      <c t="str" r="B1374">
        <v/>
      </c>
    </row>
    <row r="1375">
      <c s="2" r="A1375">
        <v>42618</v>
      </c>
      <c t="str" r="B1375">
        <v/>
      </c>
    </row>
    <row r="1376">
      <c s="2" r="A1376">
        <v>42619</v>
      </c>
      <c t="str" r="B1376">
        <v/>
      </c>
    </row>
    <row r="1377">
      <c s="2" r="A1377">
        <v>42620</v>
      </c>
      <c t="str" r="B1377">
        <v/>
      </c>
    </row>
    <row r="1378">
      <c s="2" r="A1378">
        <v>42621</v>
      </c>
      <c t="str" r="B1378">
        <v/>
      </c>
    </row>
    <row r="1379">
      <c s="2" r="A1379">
        <v>42622</v>
      </c>
      <c t="str" r="B1379">
        <v/>
      </c>
    </row>
    <row r="1380">
      <c s="2" r="A1380">
        <v>42625</v>
      </c>
      <c t="str" r="B1380">
        <v/>
      </c>
    </row>
    <row r="1381">
      <c s="2" r="A1381">
        <v>42626</v>
      </c>
      <c t="str" r="B1381">
        <v/>
      </c>
    </row>
    <row r="1382">
      <c s="2" r="A1382">
        <v>42627</v>
      </c>
      <c t="str" r="B1382">
        <v/>
      </c>
    </row>
    <row r="1383">
      <c s="2" r="A1383">
        <v>42628</v>
      </c>
      <c t="str" r="B1383">
        <v/>
      </c>
    </row>
    <row r="1384">
      <c s="2" r="A1384">
        <v>42629</v>
      </c>
      <c t="str" r="B1384">
        <v/>
      </c>
    </row>
    <row r="1385">
      <c s="2" r="A1385">
        <v>42632</v>
      </c>
      <c t="str" r="B1385">
        <v/>
      </c>
    </row>
    <row r="1386">
      <c s="2" r="A1386">
        <v>42633</v>
      </c>
      <c t="str" r="B1386">
        <v/>
      </c>
    </row>
    <row r="1387">
      <c s="2" r="A1387">
        <v>42634</v>
      </c>
      <c t="str" r="B1387">
        <v/>
      </c>
    </row>
    <row r="1388">
      <c s="2" r="A1388">
        <v>42635</v>
      </c>
      <c t="str" r="B1388">
        <v/>
      </c>
    </row>
    <row r="1389">
      <c s="2" r="A1389">
        <v>42636</v>
      </c>
      <c t="str" r="B1389">
        <v/>
      </c>
    </row>
    <row r="1390">
      <c s="2" r="A1390">
        <v>42639</v>
      </c>
      <c t="str" r="B1390">
        <v/>
      </c>
    </row>
    <row r="1391">
      <c s="2" r="A1391">
        <v>42640</v>
      </c>
      <c t="str" r="B1391">
        <v/>
      </c>
    </row>
    <row r="1392">
      <c s="2" r="A1392">
        <v>42641</v>
      </c>
      <c t="str" r="B1392">
        <v/>
      </c>
    </row>
    <row r="1393">
      <c s="2" r="A1393">
        <v>42642</v>
      </c>
      <c t="str" r="B1393">
        <v/>
      </c>
    </row>
    <row r="1394">
      <c s="2" r="A1394">
        <v>42643</v>
      </c>
      <c t="str" r="B1394">
        <v/>
      </c>
    </row>
    <row r="1395">
      <c s="2" r="A1395">
        <v>42646</v>
      </c>
      <c t="str" r="B1395">
        <v/>
      </c>
    </row>
    <row r="1396">
      <c s="2" r="A1396">
        <v>42647</v>
      </c>
      <c t="str" r="B1396">
        <v/>
      </c>
    </row>
    <row r="1397">
      <c s="2" r="A1397">
        <v>42648</v>
      </c>
      <c t="str" r="B1397">
        <v/>
      </c>
    </row>
    <row r="1398">
      <c s="2" r="A1398">
        <v>42649</v>
      </c>
      <c t="str" r="B1398">
        <v/>
      </c>
    </row>
    <row r="1399">
      <c s="2" r="A1399">
        <v>42650</v>
      </c>
      <c t="str" r="B1399">
        <v/>
      </c>
    </row>
    <row r="1400">
      <c s="2" r="A1400">
        <v>42653</v>
      </c>
      <c t="str" r="B1400">
        <v/>
      </c>
    </row>
    <row r="1401">
      <c s="2" r="A1401">
        <v>42654</v>
      </c>
      <c t="str" r="B1401">
        <v/>
      </c>
    </row>
    <row r="1402">
      <c s="2" r="A1402">
        <v>42655</v>
      </c>
      <c t="str" r="B1402">
        <v/>
      </c>
    </row>
    <row r="1403">
      <c s="2" r="A1403">
        <v>42656</v>
      </c>
      <c t="str" r="B1403">
        <v/>
      </c>
    </row>
    <row r="1404">
      <c s="2" r="A1404">
        <v>42657</v>
      </c>
      <c t="str" r="B1404">
        <v/>
      </c>
    </row>
    <row r="1405">
      <c s="2" r="A1405">
        <v>42660</v>
      </c>
      <c t="str" r="B1405">
        <v/>
      </c>
    </row>
    <row r="1406">
      <c s="2" r="A1406">
        <v>42661</v>
      </c>
      <c t="str" r="B1406">
        <v/>
      </c>
    </row>
    <row r="1407">
      <c s="2" r="A1407">
        <v>42662</v>
      </c>
      <c t="str" r="B1407">
        <v/>
      </c>
    </row>
    <row r="1408">
      <c s="2" r="A1408">
        <v>42663</v>
      </c>
      <c t="str" r="B1408">
        <v/>
      </c>
    </row>
    <row r="1409">
      <c s="2" r="A1409">
        <v>42664</v>
      </c>
      <c t="str" r="B1409">
        <v/>
      </c>
    </row>
    <row r="1410">
      <c s="2" r="A1410">
        <v>42667</v>
      </c>
      <c t="str" r="B1410">
        <v/>
      </c>
    </row>
    <row r="1411">
      <c s="2" r="A1411">
        <v>42668</v>
      </c>
      <c t="str" r="B1411">
        <v/>
      </c>
    </row>
    <row r="1412">
      <c s="2" r="A1412">
        <v>42669</v>
      </c>
      <c t="str" r="B1412">
        <v/>
      </c>
    </row>
    <row r="1413">
      <c s="2" r="A1413">
        <v>42670</v>
      </c>
      <c t="str" r="B1413">
        <v/>
      </c>
    </row>
    <row r="1414">
      <c s="2" r="A1414">
        <v>42671</v>
      </c>
      <c t="str" r="B1414">
        <v/>
      </c>
    </row>
    <row r="1415">
      <c s="2" r="A1415">
        <v>42674</v>
      </c>
      <c t="str" r="B1415">
        <v/>
      </c>
    </row>
    <row r="1416">
      <c s="2" r="A1416">
        <v>42675</v>
      </c>
      <c t="str" r="B1416">
        <v/>
      </c>
    </row>
    <row r="1417">
      <c s="2" r="A1417">
        <v>42676</v>
      </c>
      <c t="str" r="B1417">
        <v/>
      </c>
    </row>
    <row r="1418">
      <c s="2" r="A1418">
        <v>42677</v>
      </c>
      <c t="str" r="B1418">
        <v/>
      </c>
    </row>
    <row r="1419">
      <c s="2" r="A1419">
        <v>42678</v>
      </c>
      <c t="str" r="B1419">
        <v/>
      </c>
    </row>
    <row r="1420">
      <c s="2" r="A1420">
        <v>42681</v>
      </c>
      <c t="str" r="B1420">
        <v/>
      </c>
    </row>
    <row r="1421">
      <c s="2" r="A1421">
        <v>42682</v>
      </c>
      <c t="str" r="B1421">
        <v/>
      </c>
    </row>
    <row r="1422">
      <c s="2" r="A1422">
        <v>42683</v>
      </c>
      <c t="str" r="B1422">
        <v/>
      </c>
    </row>
    <row r="1423">
      <c s="2" r="A1423">
        <v>42684</v>
      </c>
      <c t="str" r="B1423">
        <v/>
      </c>
    </row>
    <row r="1424">
      <c s="2" r="A1424">
        <v>42685</v>
      </c>
      <c t="str" r="B1424">
        <v/>
      </c>
    </row>
    <row r="1425">
      <c s="2" r="A1425">
        <v>42688</v>
      </c>
      <c t="str" r="B1425">
        <v/>
      </c>
    </row>
    <row r="1426">
      <c s="2" r="A1426">
        <v>42689</v>
      </c>
      <c t="str" r="B1426">
        <v/>
      </c>
    </row>
    <row r="1427">
      <c s="2" r="A1427">
        <v>42690</v>
      </c>
      <c t="str" r="B1427">
        <v/>
      </c>
    </row>
    <row r="1428">
      <c s="2" r="A1428">
        <v>42691</v>
      </c>
      <c t="str" r="B1428">
        <v/>
      </c>
    </row>
    <row r="1429">
      <c s="2" r="A1429">
        <v>42692</v>
      </c>
      <c t="str" r="B1429">
        <v/>
      </c>
    </row>
    <row r="1430">
      <c s="2" r="A1430">
        <v>42695</v>
      </c>
      <c t="str" r="B1430">
        <v/>
      </c>
    </row>
    <row r="1431">
      <c s="2" r="A1431">
        <v>42696</v>
      </c>
      <c t="str" r="B1431">
        <v/>
      </c>
    </row>
    <row r="1432">
      <c s="2" r="A1432">
        <v>42697</v>
      </c>
      <c t="str" r="B1432">
        <v/>
      </c>
    </row>
    <row r="1433">
      <c s="2" r="A1433">
        <v>42698</v>
      </c>
      <c t="str" r="B1433">
        <v/>
      </c>
    </row>
    <row r="1434">
      <c s="2" r="A1434">
        <v>42699</v>
      </c>
      <c t="str" r="B1434">
        <v/>
      </c>
    </row>
    <row r="1435">
      <c s="2" r="A1435">
        <v>42702</v>
      </c>
      <c t="str" r="B1435">
        <v/>
      </c>
    </row>
    <row r="1436">
      <c s="2" r="A1436">
        <v>42703</v>
      </c>
      <c t="str" r="B1436">
        <v/>
      </c>
    </row>
    <row r="1437">
      <c s="2" r="A1437">
        <v>42704</v>
      </c>
      <c t="str" r="B1437">
        <v/>
      </c>
    </row>
    <row r="1438">
      <c s="2" r="A1438">
        <v>42705</v>
      </c>
      <c t="str" r="B1438">
        <v/>
      </c>
    </row>
    <row r="1439">
      <c s="2" r="A1439">
        <v>42706</v>
      </c>
      <c t="str" r="B1439">
        <v/>
      </c>
    </row>
    <row r="1440">
      <c s="2" r="A1440">
        <v>42709</v>
      </c>
      <c t="str" r="B1440">
        <v/>
      </c>
    </row>
    <row r="1441">
      <c s="2" r="A1441">
        <v>42710</v>
      </c>
      <c t="str" r="B1441">
        <v/>
      </c>
    </row>
    <row r="1442">
      <c s="2" r="A1442">
        <v>42711</v>
      </c>
      <c t="str" r="B1442">
        <v/>
      </c>
    </row>
    <row r="1443">
      <c s="2" r="A1443">
        <v>42712</v>
      </c>
      <c t="str" r="B1443">
        <v/>
      </c>
    </row>
    <row r="1444">
      <c s="2" r="A1444">
        <v>42713</v>
      </c>
      <c t="str" r="B1444">
        <v/>
      </c>
    </row>
    <row r="1445">
      <c s="2" r="A1445">
        <v>42716</v>
      </c>
      <c t="str" r="B1445">
        <v/>
      </c>
    </row>
    <row r="1446">
      <c s="2" r="A1446">
        <v>42717</v>
      </c>
      <c t="str" r="B1446">
        <v/>
      </c>
    </row>
    <row r="1447">
      <c s="2" r="A1447">
        <v>42718</v>
      </c>
      <c t="str" r="B1447">
        <v/>
      </c>
    </row>
    <row r="1448">
      <c s="2" r="A1448">
        <v>42719</v>
      </c>
      <c t="str" r="B1448">
        <v/>
      </c>
    </row>
    <row r="1449">
      <c s="2" r="A1449">
        <v>42720</v>
      </c>
      <c t="str" r="B1449">
        <v/>
      </c>
    </row>
    <row r="1450">
      <c s="2" r="A1450">
        <v>42723</v>
      </c>
      <c t="str" r="B1450">
        <v/>
      </c>
    </row>
    <row r="1451">
      <c s="2" r="A1451">
        <v>42724</v>
      </c>
      <c t="str" r="B1451">
        <v/>
      </c>
    </row>
    <row r="1452">
      <c s="2" r="A1452">
        <v>42725</v>
      </c>
      <c t="str" r="B1452">
        <v/>
      </c>
    </row>
    <row r="1453">
      <c s="2" r="A1453">
        <v>42726</v>
      </c>
      <c t="str" r="B1453">
        <v/>
      </c>
    </row>
    <row r="1454">
      <c s="2" r="A1454">
        <v>42727</v>
      </c>
      <c t="str" r="B1454">
        <v/>
      </c>
    </row>
    <row r="1455">
      <c s="2" r="A1455">
        <v>42730</v>
      </c>
      <c t="str" r="B1455">
        <v/>
      </c>
    </row>
    <row r="1456">
      <c s="2" r="A1456">
        <v>42731</v>
      </c>
      <c t="str" r="B1456">
        <v/>
      </c>
    </row>
    <row r="1457">
      <c s="2" r="A1457">
        <v>42732</v>
      </c>
      <c t="str" r="B1457">
        <v/>
      </c>
    </row>
    <row r="1458">
      <c s="2" r="A1458">
        <v>42733</v>
      </c>
      <c t="str" r="B1458">
        <v/>
      </c>
    </row>
    <row r="1459">
      <c s="2" r="A1459">
        <v>42734</v>
      </c>
      <c t="str" r="B1459">
        <v/>
      </c>
    </row>
    <row r="1460">
      <c s="2" r="A1460">
        <v>42737</v>
      </c>
      <c t="str" r="B1460">
        <v/>
      </c>
    </row>
    <row r="1461">
      <c s="2" r="A1461">
        <v>42738</v>
      </c>
      <c t="str" r="B1461">
        <v/>
      </c>
    </row>
    <row r="1462">
      <c s="2" r="A1462">
        <v>42739</v>
      </c>
      <c t="str" r="B1462">
        <v/>
      </c>
    </row>
    <row r="1463">
      <c s="2" r="A1463">
        <v>42740</v>
      </c>
      <c t="str" r="B1463">
        <v/>
      </c>
    </row>
    <row r="1464">
      <c s="2" r="A1464">
        <v>42741</v>
      </c>
      <c t="str" r="B1464">
        <v/>
      </c>
    </row>
    <row r="1465">
      <c s="2" r="A1465">
        <v>42744</v>
      </c>
      <c t="str" r="B1465">
        <v/>
      </c>
    </row>
    <row r="1466">
      <c s="2" r="A1466">
        <v>42745</v>
      </c>
      <c t="str" r="B1466">
        <v/>
      </c>
    </row>
    <row r="1467">
      <c s="2" r="A1467">
        <v>42746</v>
      </c>
      <c t="str" r="B1467">
        <v/>
      </c>
    </row>
    <row r="1468">
      <c s="2" r="A1468">
        <v>42747</v>
      </c>
      <c t="str" r="B1468">
        <v/>
      </c>
    </row>
    <row r="1469">
      <c s="2" r="A1469">
        <v>42748</v>
      </c>
      <c t="str" r="B1469">
        <v/>
      </c>
    </row>
    <row r="1470">
      <c s="2" r="A1470">
        <v>42751</v>
      </c>
      <c t="str" r="B1470">
        <v/>
      </c>
    </row>
    <row r="1471">
      <c s="2" r="A1471">
        <v>42752</v>
      </c>
      <c t="str" r="B1471">
        <v/>
      </c>
    </row>
    <row r="1472">
      <c s="2" r="A1472">
        <v>42753</v>
      </c>
      <c t="str" r="B1472">
        <v/>
      </c>
    </row>
    <row r="1473">
      <c s="2" r="A1473">
        <v>42754</v>
      </c>
      <c t="str" r="B1473">
        <v/>
      </c>
    </row>
    <row r="1474">
      <c s="2" r="A1474">
        <v>42755</v>
      </c>
      <c t="str" r="B1474">
        <v/>
      </c>
    </row>
    <row r="1475">
      <c s="2" r="A1475">
        <v>42758</v>
      </c>
      <c t="str" r="B1475">
        <v/>
      </c>
    </row>
    <row r="1476">
      <c s="2" r="A1476">
        <v>42759</v>
      </c>
      <c t="str" r="B1476">
        <v/>
      </c>
    </row>
    <row r="1477">
      <c s="2" r="A1477">
        <v>42760</v>
      </c>
      <c t="str" r="B1477">
        <v/>
      </c>
    </row>
    <row r="1478">
      <c s="2" r="A1478">
        <v>42761</v>
      </c>
      <c t="str" r="B1478">
        <v/>
      </c>
    </row>
    <row r="1479">
      <c s="2" r="A1479">
        <v>42762</v>
      </c>
      <c t="str" r="B1479">
        <v/>
      </c>
    </row>
    <row r="1480">
      <c s="2" r="A1480">
        <v>42765</v>
      </c>
      <c t="str" r="B1480">
        <v/>
      </c>
    </row>
    <row r="1481">
      <c s="2" r="A1481">
        <v>42766</v>
      </c>
      <c t="str" r="B1481">
        <v/>
      </c>
    </row>
    <row r="1482">
      <c s="2" r="A1482">
        <v>42767</v>
      </c>
      <c t="str" r="B1482">
        <v/>
      </c>
    </row>
    <row r="1483">
      <c s="2" r="A1483">
        <v>42768</v>
      </c>
      <c t="str" r="B1483">
        <v/>
      </c>
    </row>
    <row r="1484">
      <c s="2" r="A1484">
        <v>42769</v>
      </c>
      <c t="str" r="B1484">
        <v/>
      </c>
    </row>
    <row r="1485">
      <c s="2" r="A1485">
        <v>42772</v>
      </c>
      <c t="str" r="B1485">
        <v/>
      </c>
    </row>
    <row r="1486">
      <c s="2" r="A1486">
        <v>42773</v>
      </c>
      <c t="str" r="B1486">
        <v/>
      </c>
    </row>
    <row r="1487">
      <c s="2" r="A1487">
        <v>42774</v>
      </c>
      <c t="str" r="B1487">
        <v/>
      </c>
    </row>
    <row r="1488">
      <c s="2" r="A1488">
        <v>42775</v>
      </c>
      <c t="str" r="B1488">
        <v/>
      </c>
    </row>
    <row r="1489">
      <c s="2" r="A1489">
        <v>42776</v>
      </c>
      <c t="str" r="B1489">
        <v/>
      </c>
    </row>
    <row r="1490">
      <c s="2" r="A1490">
        <v>42779</v>
      </c>
      <c t="str" r="B1490">
        <v/>
      </c>
    </row>
    <row r="1491">
      <c s="2" r="A1491">
        <v>42780</v>
      </c>
      <c t="str" r="B1491">
        <v/>
      </c>
    </row>
    <row r="1492">
      <c s="2" r="A1492">
        <v>42781</v>
      </c>
      <c t="str" r="B1492">
        <v/>
      </c>
    </row>
    <row r="1493">
      <c s="2" r="A1493">
        <v>42782</v>
      </c>
      <c t="str" r="B1493">
        <v/>
      </c>
    </row>
    <row r="1494">
      <c s="2" r="A1494">
        <v>42783</v>
      </c>
      <c t="str" r="B1494">
        <v/>
      </c>
    </row>
    <row r="1495">
      <c s="2" r="A1495">
        <v>42786</v>
      </c>
      <c t="str" r="B1495">
        <v/>
      </c>
    </row>
    <row r="1496">
      <c s="2" r="A1496">
        <v>42787</v>
      </c>
      <c t="str" r="B1496">
        <v/>
      </c>
    </row>
    <row r="1497">
      <c s="2" r="A1497">
        <v>42788</v>
      </c>
      <c t="str" r="B1497">
        <v/>
      </c>
    </row>
    <row r="1498">
      <c s="2" r="A1498">
        <v>42789</v>
      </c>
      <c t="str" r="B1498">
        <v/>
      </c>
    </row>
    <row r="1499">
      <c s="2" r="A1499">
        <v>42790</v>
      </c>
      <c t="str" r="B1499">
        <v/>
      </c>
    </row>
    <row r="1500">
      <c s="2" r="A1500">
        <v>42793</v>
      </c>
      <c t="str" r="B1500">
        <v/>
      </c>
    </row>
    <row r="1501">
      <c s="2" r="A1501">
        <v>42794</v>
      </c>
      <c t="str" r="B1501">
        <v/>
      </c>
    </row>
    <row r="1502">
      <c s="2" r="A1502">
        <v>42795</v>
      </c>
      <c t="str" r="B1502">
        <v/>
      </c>
    </row>
    <row r="1503">
      <c s="2" r="A1503">
        <v>42796</v>
      </c>
      <c t="str" r="B1503">
        <v/>
      </c>
    </row>
    <row r="1504">
      <c s="2" r="A1504">
        <v>42797</v>
      </c>
      <c t="str" r="B1504">
        <v/>
      </c>
    </row>
    <row r="1505">
      <c s="2" r="A1505">
        <v>42800</v>
      </c>
      <c t="str" r="B1505">
        <v/>
      </c>
    </row>
    <row r="1506">
      <c s="2" r="A1506">
        <v>42801</v>
      </c>
      <c t="str" r="B1506">
        <v/>
      </c>
    </row>
    <row r="1507">
      <c s="2" r="A1507">
        <v>42802</v>
      </c>
      <c t="str" r="B1507">
        <v/>
      </c>
    </row>
    <row r="1508">
      <c s="2" r="A1508">
        <v>42803</v>
      </c>
      <c t="str" r="B1508">
        <v/>
      </c>
    </row>
    <row r="1509">
      <c s="2" r="A1509">
        <v>42804</v>
      </c>
      <c t="str" r="B1509">
        <v/>
      </c>
    </row>
    <row r="1510">
      <c s="2" r="A1510">
        <v>42807</v>
      </c>
      <c t="str" r="B1510">
        <v/>
      </c>
    </row>
    <row r="1511">
      <c s="2" r="A1511">
        <v>42808</v>
      </c>
      <c t="str" r="B1511">
        <v/>
      </c>
    </row>
    <row r="1512">
      <c s="2" r="A1512">
        <v>42809</v>
      </c>
      <c t="str" r="B1512">
        <v/>
      </c>
    </row>
    <row r="1513">
      <c s="2" r="A1513">
        <v>42810</v>
      </c>
      <c t="str" r="B1513">
        <v/>
      </c>
    </row>
    <row r="1514">
      <c s="2" r="A1514">
        <v>42811</v>
      </c>
      <c t="str" r="B1514">
        <v/>
      </c>
    </row>
    <row r="1515">
      <c s="2" r="A1515">
        <v>42814</v>
      </c>
      <c t="str" r="B1515">
        <v/>
      </c>
    </row>
    <row r="1516">
      <c s="2" r="A1516">
        <v>42815</v>
      </c>
      <c t="str" r="B1516">
        <v/>
      </c>
    </row>
    <row r="1517">
      <c s="2" r="A1517">
        <v>42816</v>
      </c>
      <c t="str" r="B1517">
        <v/>
      </c>
    </row>
    <row r="1518">
      <c s="2" r="A1518">
        <v>42817</v>
      </c>
      <c t="str" r="B1518">
        <v/>
      </c>
    </row>
    <row r="1519">
      <c s="2" r="A1519">
        <v>42818</v>
      </c>
      <c t="str" r="B1519">
        <v/>
      </c>
    </row>
    <row r="1520">
      <c s="2" r="A1520">
        <v>42821</v>
      </c>
      <c t="str" r="B1520">
        <v/>
      </c>
    </row>
    <row r="1521">
      <c s="2" r="A1521">
        <v>42822</v>
      </c>
      <c t="str" r="B1521">
        <v/>
      </c>
    </row>
    <row r="1522">
      <c s="2" r="A1522">
        <v>42823</v>
      </c>
      <c t="str" r="B1522">
        <v/>
      </c>
    </row>
    <row r="1523">
      <c s="2" r="A1523">
        <v>42824</v>
      </c>
      <c t="str" r="B1523">
        <v/>
      </c>
    </row>
    <row r="1524">
      <c s="2" r="A1524">
        <v>42825</v>
      </c>
      <c t="str" r="B1524">
        <v/>
      </c>
    </row>
    <row r="1525">
      <c s="2" r="A1525">
        <v>42828</v>
      </c>
      <c t="str" r="B1525">
        <v/>
      </c>
    </row>
    <row r="1526">
      <c s="2" r="A1526">
        <v>42829</v>
      </c>
      <c t="str" r="B1526">
        <v/>
      </c>
    </row>
    <row r="1527">
      <c s="2" r="A1527">
        <v>42830</v>
      </c>
      <c t="str" r="B1527">
        <v/>
      </c>
    </row>
    <row r="1528">
      <c s="2" r="A1528">
        <v>42831</v>
      </c>
      <c t="str" r="B1528">
        <v/>
      </c>
    </row>
    <row r="1529">
      <c s="2" r="A1529">
        <v>42832</v>
      </c>
      <c t="str" r="B1529">
        <v/>
      </c>
    </row>
    <row r="1530">
      <c s="2" r="A1530">
        <v>42835</v>
      </c>
      <c t="str" r="B1530">
        <v/>
      </c>
    </row>
    <row r="1531">
      <c s="2" r="A1531">
        <v>42836</v>
      </c>
      <c t="str" r="B1531">
        <v/>
      </c>
    </row>
    <row r="1532">
      <c s="2" r="A1532">
        <v>42837</v>
      </c>
      <c t="str" r="B1532">
        <v/>
      </c>
    </row>
    <row r="1533">
      <c s="2" r="A1533">
        <v>42838</v>
      </c>
      <c t="str" r="B1533">
        <v/>
      </c>
    </row>
    <row r="1534">
      <c s="2" r="A1534">
        <v>42839</v>
      </c>
      <c t="str" r="B1534">
        <v/>
      </c>
    </row>
    <row r="1535">
      <c s="2" r="A1535">
        <v>42842</v>
      </c>
      <c t="str" r="B1535">
        <v/>
      </c>
    </row>
    <row r="1536">
      <c s="2" r="A1536">
        <v>42843</v>
      </c>
      <c t="str" r="B1536">
        <v/>
      </c>
    </row>
    <row r="1537">
      <c s="2" r="A1537">
        <v>42844</v>
      </c>
      <c t="str" r="B1537">
        <v/>
      </c>
    </row>
    <row r="1538">
      <c s="2" r="A1538">
        <v>42845</v>
      </c>
      <c t="str" r="B1538">
        <v/>
      </c>
    </row>
    <row r="1539">
      <c s="2" r="A1539">
        <v>42846</v>
      </c>
      <c t="str" r="B1539">
        <v/>
      </c>
    </row>
    <row r="1540">
      <c s="2" r="A1540">
        <v>42849</v>
      </c>
      <c t="str" r="B1540">
        <v/>
      </c>
    </row>
    <row r="1541">
      <c s="2" r="A1541">
        <v>42850</v>
      </c>
      <c t="str" r="B1541">
        <v/>
      </c>
    </row>
    <row r="1542">
      <c s="2" r="A1542">
        <v>42851</v>
      </c>
      <c t="str" r="B1542">
        <v/>
      </c>
    </row>
    <row r="1543">
      <c s="2" r="A1543">
        <v>42852</v>
      </c>
      <c t="str" r="B1543">
        <v/>
      </c>
    </row>
    <row r="1544">
      <c s="2" r="A1544">
        <v>42853</v>
      </c>
      <c t="str" r="B1544">
        <v/>
      </c>
    </row>
    <row r="1545">
      <c s="2" r="A1545">
        <v>42856</v>
      </c>
      <c t="str" r="B1545">
        <v/>
      </c>
    </row>
    <row r="1546">
      <c s="2" r="A1546">
        <v>42857</v>
      </c>
      <c t="str" r="B1546">
        <v/>
      </c>
    </row>
    <row r="1547">
      <c s="2" r="A1547">
        <v>42858</v>
      </c>
      <c t="str" r="B1547">
        <v/>
      </c>
    </row>
    <row r="1548">
      <c s="2" r="A1548">
        <v>42859</v>
      </c>
      <c t="str" r="B1548">
        <v/>
      </c>
    </row>
    <row r="1549">
      <c s="2" r="A1549">
        <v>42860</v>
      </c>
      <c t="str" r="B1549">
        <v/>
      </c>
    </row>
    <row r="1550">
      <c s="2" r="A1550">
        <v>42863</v>
      </c>
      <c t="str" r="B1550">
        <v/>
      </c>
    </row>
    <row r="1551">
      <c s="2" r="A1551">
        <v>42864</v>
      </c>
      <c t="str" r="B1551">
        <v/>
      </c>
    </row>
    <row r="1552">
      <c s="2" r="A1552">
        <v>42865</v>
      </c>
      <c t="str" r="B1552">
        <v/>
      </c>
    </row>
    <row r="1553">
      <c s="2" r="A1553">
        <v>42866</v>
      </c>
      <c t="str" r="B1553">
        <v/>
      </c>
    </row>
    <row r="1554">
      <c s="2" r="A1554">
        <v>42867</v>
      </c>
      <c t="str" r="B1554">
        <v/>
      </c>
    </row>
    <row r="1555">
      <c s="2" r="A1555">
        <v>42870</v>
      </c>
      <c t="str" r="B1555">
        <v/>
      </c>
    </row>
    <row r="1556">
      <c s="2" r="A1556">
        <v>42871</v>
      </c>
      <c t="str" r="B1556">
        <v/>
      </c>
    </row>
    <row r="1557">
      <c s="2" r="A1557">
        <v>42872</v>
      </c>
      <c t="str" r="B1557">
        <v/>
      </c>
    </row>
    <row r="1558">
      <c s="2" r="A1558">
        <v>42873</v>
      </c>
      <c t="str" r="B1558">
        <v/>
      </c>
    </row>
    <row r="1559">
      <c s="2" r="A1559">
        <v>42874</v>
      </c>
      <c t="str" r="B1559">
        <v/>
      </c>
    </row>
    <row r="1560">
      <c s="2" r="A1560">
        <v>42877</v>
      </c>
      <c t="str" r="B1560">
        <v/>
      </c>
    </row>
    <row r="1561">
      <c s="2" r="A1561">
        <v>42878</v>
      </c>
      <c t="str" r="B1561">
        <v/>
      </c>
    </row>
    <row r="1562">
      <c s="2" r="A1562">
        <v>42879</v>
      </c>
      <c t="str" r="B1562">
        <v/>
      </c>
    </row>
    <row r="1563">
      <c s="2" r="A1563">
        <v>42880</v>
      </c>
      <c t="str" r="B1563">
        <v/>
      </c>
    </row>
    <row r="1564">
      <c s="2" r="A1564">
        <v>42881</v>
      </c>
      <c t="str" r="B1564">
        <v/>
      </c>
    </row>
    <row r="1565">
      <c s="2" r="A1565">
        <v>42884</v>
      </c>
      <c t="str" r="B1565">
        <v/>
      </c>
    </row>
    <row r="1566">
      <c s="2" r="A1566">
        <v>42885</v>
      </c>
      <c t="str" r="B1566">
        <v/>
      </c>
    </row>
    <row r="1567">
      <c s="2" r="A1567">
        <v>42886</v>
      </c>
      <c t="str" r="B1567">
        <v/>
      </c>
    </row>
    <row r="1568">
      <c s="2" r="A1568">
        <v>42887</v>
      </c>
      <c t="str" r="B1568">
        <v/>
      </c>
    </row>
    <row r="1569">
      <c s="2" r="A1569">
        <v>42888</v>
      </c>
      <c t="str" r="B1569">
        <v/>
      </c>
    </row>
    <row r="1570">
      <c s="2" r="A1570">
        <v>42891</v>
      </c>
      <c t="str" r="B1570">
        <v/>
      </c>
    </row>
    <row r="1571">
      <c s="2" r="A1571">
        <v>42892</v>
      </c>
      <c t="str" r="B1571">
        <v/>
      </c>
    </row>
    <row r="1572">
      <c s="2" r="A1572">
        <v>42893</v>
      </c>
      <c t="str" r="B1572">
        <v/>
      </c>
    </row>
    <row r="1573">
      <c s="2" r="A1573">
        <v>42894</v>
      </c>
      <c t="str" r="B1573">
        <v/>
      </c>
    </row>
    <row r="1574">
      <c s="2" r="A1574">
        <v>42895</v>
      </c>
      <c t="str" r="B1574">
        <v/>
      </c>
    </row>
    <row r="1575">
      <c s="2" r="A1575">
        <v>42898</v>
      </c>
      <c t="str" r="B1575">
        <v/>
      </c>
    </row>
    <row r="1576">
      <c s="2" r="A1576">
        <v>42899</v>
      </c>
      <c t="str" r="B1576">
        <v/>
      </c>
    </row>
    <row r="1577">
      <c s="2" r="A1577">
        <v>42900</v>
      </c>
      <c t="str" r="B1577">
        <v/>
      </c>
    </row>
    <row r="1578">
      <c s="2" r="A1578">
        <v>42901</v>
      </c>
      <c t="str" r="B1578">
        <v/>
      </c>
    </row>
    <row r="1579">
      <c s="2" r="A1579">
        <v>42902</v>
      </c>
      <c t="str" r="B1579">
        <v/>
      </c>
    </row>
    <row r="1580">
      <c s="2" r="A1580">
        <v>42905</v>
      </c>
      <c t="str" r="B1580">
        <v/>
      </c>
    </row>
    <row r="1581">
      <c s="2" r="A1581">
        <v>42906</v>
      </c>
      <c t="str" r="B1581">
        <v/>
      </c>
    </row>
    <row r="1582">
      <c s="2" r="A1582">
        <v>42907</v>
      </c>
      <c t="str" r="B1582">
        <v/>
      </c>
    </row>
    <row r="1583">
      <c s="2" r="A1583">
        <v>42908</v>
      </c>
      <c t="str" r="B1583">
        <v/>
      </c>
    </row>
    <row r="1584">
      <c s="2" r="A1584">
        <v>42909</v>
      </c>
      <c t="str" r="B1584">
        <v/>
      </c>
    </row>
    <row r="1585">
      <c s="2" r="A1585">
        <v>42912</v>
      </c>
      <c t="str" r="B1585">
        <v/>
      </c>
    </row>
    <row r="1586">
      <c s="2" r="A1586">
        <v>42913</v>
      </c>
      <c t="str" r="B1586">
        <v/>
      </c>
    </row>
    <row r="1587">
      <c s="2" r="A1587">
        <v>42914</v>
      </c>
      <c t="str" r="B1587">
        <v/>
      </c>
    </row>
    <row r="1588">
      <c s="2" r="A1588">
        <v>42915</v>
      </c>
      <c t="str" r="B1588">
        <v/>
      </c>
    </row>
    <row r="1589">
      <c s="2" r="A1589">
        <v>42916</v>
      </c>
      <c t="str" r="B1589">
        <v/>
      </c>
    </row>
    <row r="1590">
      <c s="2" r="A1590">
        <v>42919</v>
      </c>
      <c t="str" r="B1590">
        <v/>
      </c>
    </row>
    <row r="1591">
      <c s="2" r="A1591">
        <v>42920</v>
      </c>
      <c t="str" r="B1591">
        <v/>
      </c>
    </row>
    <row r="1592">
      <c s="2" r="A1592">
        <v>42921</v>
      </c>
      <c t="str" r="B1592">
        <v/>
      </c>
    </row>
    <row r="1593">
      <c s="2" r="A1593">
        <v>42922</v>
      </c>
      <c t="str" r="B1593">
        <v/>
      </c>
    </row>
    <row r="1594">
      <c s="2" r="A1594">
        <v>42923</v>
      </c>
      <c t="str" r="B1594">
        <v/>
      </c>
    </row>
    <row r="1595">
      <c s="2" r="A1595">
        <v>42926</v>
      </c>
      <c t="str" r="B1595">
        <v/>
      </c>
    </row>
    <row r="1596">
      <c s="2" r="A1596">
        <v>42927</v>
      </c>
      <c t="str" r="B1596">
        <v/>
      </c>
    </row>
    <row r="1597">
      <c s="2" r="A1597">
        <v>42928</v>
      </c>
      <c t="str" r="B1597">
        <v/>
      </c>
    </row>
    <row r="1598">
      <c s="2" r="A1598">
        <v>42929</v>
      </c>
      <c t="str" r="B1598">
        <v/>
      </c>
    </row>
    <row r="1599">
      <c s="2" r="A1599">
        <v>42930</v>
      </c>
      <c t="str" r="B1599">
        <v/>
      </c>
    </row>
    <row r="1600">
      <c s="2" r="A1600">
        <v>42933</v>
      </c>
      <c t="str" r="B1600">
        <v/>
      </c>
    </row>
    <row r="1601">
      <c s="2" r="A1601">
        <v>42934</v>
      </c>
      <c t="str" r="B1601">
        <v/>
      </c>
    </row>
    <row r="1602">
      <c s="2" r="A1602">
        <v>42935</v>
      </c>
      <c t="str" r="B1602">
        <v/>
      </c>
    </row>
    <row r="1603">
      <c s="2" r="A1603">
        <v>42936</v>
      </c>
      <c t="str" r="B1603">
        <v/>
      </c>
    </row>
    <row r="1604">
      <c s="2" r="A1604">
        <v>42937</v>
      </c>
      <c t="str" r="B1604">
        <v/>
      </c>
    </row>
    <row r="1605">
      <c s="2" r="A1605">
        <v>42940</v>
      </c>
      <c t="str" r="B1605">
        <v/>
      </c>
    </row>
    <row r="1606">
      <c s="2" r="A1606">
        <v>42941</v>
      </c>
      <c t="str" r="B1606">
        <v/>
      </c>
    </row>
    <row r="1607">
      <c s="2" r="A1607">
        <v>42942</v>
      </c>
      <c t="str" r="B1607">
        <v/>
      </c>
    </row>
    <row r="1608">
      <c s="2" r="A1608">
        <v>42943</v>
      </c>
      <c t="str" r="B1608">
        <v/>
      </c>
    </row>
    <row r="1609">
      <c s="2" r="A1609">
        <v>42944</v>
      </c>
      <c t="str" r="B1609">
        <v/>
      </c>
    </row>
    <row r="1610">
      <c s="2" r="A1610">
        <v>42947</v>
      </c>
      <c t="str" r="B1610">
        <v/>
      </c>
    </row>
    <row r="1611">
      <c s="2" r="A1611">
        <v>42948</v>
      </c>
      <c t="str" r="B1611">
        <v/>
      </c>
    </row>
    <row r="1612">
      <c s="2" r="A1612">
        <v>42949</v>
      </c>
      <c t="str" r="B1612">
        <v/>
      </c>
    </row>
    <row r="1613">
      <c s="2" r="A1613">
        <v>42950</v>
      </c>
      <c t="str" r="B1613">
        <v/>
      </c>
    </row>
    <row r="1614">
      <c s="2" r="A1614">
        <v>42951</v>
      </c>
      <c t="str" r="B1614">
        <v/>
      </c>
    </row>
    <row r="1615">
      <c s="2" r="A1615">
        <v>42954</v>
      </c>
      <c t="str" r="B1615">
        <v/>
      </c>
    </row>
    <row r="1616">
      <c s="2" r="A1616">
        <v>42955</v>
      </c>
      <c t="str" r="B1616">
        <v/>
      </c>
    </row>
    <row r="1617">
      <c s="2" r="A1617">
        <v>42956</v>
      </c>
      <c t="str" r="B1617">
        <v/>
      </c>
    </row>
    <row r="1618">
      <c s="2" r="A1618">
        <v>42957</v>
      </c>
      <c t="str" r="B1618">
        <v/>
      </c>
    </row>
    <row r="1619">
      <c s="2" r="A1619">
        <v>42958</v>
      </c>
      <c t="str" r="B1619">
        <v/>
      </c>
    </row>
    <row r="1620">
      <c s="2" r="A1620">
        <v>42961</v>
      </c>
      <c t="str" r="B1620">
        <v/>
      </c>
    </row>
    <row r="1621">
      <c s="2" r="A1621">
        <v>42962</v>
      </c>
      <c t="str" r="B1621">
        <v/>
      </c>
    </row>
    <row r="1622">
      <c s="2" r="A1622">
        <v>42963</v>
      </c>
      <c t="str" r="B1622">
        <v/>
      </c>
    </row>
    <row r="1623">
      <c s="2" r="A1623">
        <v>42964</v>
      </c>
      <c t="str" r="B1623">
        <v/>
      </c>
    </row>
    <row r="1624">
      <c s="2" r="A1624">
        <v>42965</v>
      </c>
      <c t="str" r="B1624">
        <v/>
      </c>
    </row>
    <row r="1625">
      <c s="2" r="A1625">
        <v>42968</v>
      </c>
      <c t="str" r="B1625">
        <v/>
      </c>
    </row>
    <row r="1626">
      <c s="2" r="A1626">
        <v>42969</v>
      </c>
      <c t="str" r="B1626">
        <v/>
      </c>
    </row>
    <row r="1627">
      <c s="2" r="A1627">
        <v>42970</v>
      </c>
      <c t="str" r="B1627">
        <v/>
      </c>
    </row>
    <row r="1628">
      <c s="2" r="A1628">
        <v>42971</v>
      </c>
      <c t="str" r="B1628">
        <v/>
      </c>
    </row>
    <row r="1629">
      <c s="2" r="A1629">
        <v>42972</v>
      </c>
      <c t="str" r="B1629">
        <v/>
      </c>
    </row>
    <row r="1630">
      <c s="2" r="A1630">
        <v>42975</v>
      </c>
      <c t="str" r="B1630">
        <v/>
      </c>
    </row>
    <row r="1631">
      <c s="2" r="A1631">
        <v>42976</v>
      </c>
      <c t="str" r="B1631">
        <v/>
      </c>
    </row>
    <row r="1632">
      <c s="2" r="A1632">
        <v>42977</v>
      </c>
      <c t="str" r="B1632">
        <v/>
      </c>
    </row>
    <row r="1633">
      <c s="2" r="A1633">
        <v>42978</v>
      </c>
      <c t="str" r="B1633">
        <v/>
      </c>
    </row>
    <row r="1634">
      <c s="2" r="A1634">
        <v>42979</v>
      </c>
      <c t="str" r="B1634">
        <v/>
      </c>
    </row>
    <row r="1635">
      <c s="2" r="A1635">
        <v>42982</v>
      </c>
      <c t="str" r="B1635">
        <v/>
      </c>
    </row>
    <row r="1636">
      <c s="2" r="A1636">
        <v>42983</v>
      </c>
      <c t="str" r="B1636">
        <v/>
      </c>
    </row>
    <row r="1637">
      <c s="2" r="A1637">
        <v>42984</v>
      </c>
      <c t="str" r="B1637">
        <v/>
      </c>
    </row>
    <row r="1638">
      <c s="2" r="A1638">
        <v>42985</v>
      </c>
      <c t="str" r="B1638">
        <v/>
      </c>
    </row>
    <row r="1639">
      <c s="2" r="A1639">
        <v>42986</v>
      </c>
      <c t="str" r="B1639">
        <v/>
      </c>
    </row>
    <row r="1640">
      <c s="2" r="A1640">
        <v>42989</v>
      </c>
      <c t="str" r="B1640">
        <v/>
      </c>
    </row>
    <row r="1641">
      <c s="2" r="A1641">
        <v>42990</v>
      </c>
      <c t="str" r="B1641">
        <v/>
      </c>
    </row>
    <row r="1642">
      <c s="2" r="A1642">
        <v>42991</v>
      </c>
      <c t="str" r="B1642">
        <v/>
      </c>
    </row>
    <row r="1643">
      <c s="2" r="A1643">
        <v>42992</v>
      </c>
      <c t="str" r="B1643">
        <v/>
      </c>
    </row>
    <row r="1644">
      <c s="2" r="A1644">
        <v>42993</v>
      </c>
      <c t="str" r="B1644">
        <v/>
      </c>
    </row>
    <row r="1645">
      <c s="2" r="A1645">
        <v>42996</v>
      </c>
      <c t="str" r="B1645">
        <v/>
      </c>
    </row>
    <row r="1646">
      <c s="2" r="A1646">
        <v>42997</v>
      </c>
      <c t="str" r="B1646">
        <v/>
      </c>
    </row>
    <row r="1647">
      <c s="2" r="A1647">
        <v>42998</v>
      </c>
      <c t="str" r="B1647">
        <v/>
      </c>
    </row>
    <row r="1648">
      <c s="2" r="A1648">
        <v>42999</v>
      </c>
      <c t="str" r="B1648">
        <v/>
      </c>
    </row>
    <row r="1649">
      <c s="2" r="A1649">
        <v>43000</v>
      </c>
      <c t="str" r="B1649">
        <v/>
      </c>
    </row>
    <row r="1650">
      <c s="2" r="A1650">
        <v>43003</v>
      </c>
      <c t="str" r="B1650">
        <v/>
      </c>
    </row>
    <row r="1651">
      <c s="2" r="A1651">
        <v>43004</v>
      </c>
      <c t="str" r="B1651">
        <v/>
      </c>
    </row>
    <row r="1652">
      <c s="2" r="A1652">
        <v>43005</v>
      </c>
      <c t="str" r="B1652">
        <v/>
      </c>
    </row>
    <row r="1653">
      <c s="2" r="A1653">
        <v>43006</v>
      </c>
      <c t="str" r="B1653">
        <v/>
      </c>
    </row>
    <row r="1654">
      <c s="2" r="A1654">
        <v>43007</v>
      </c>
      <c t="str" r="B1654">
        <v/>
      </c>
    </row>
    <row r="1655">
      <c s="2" r="A1655">
        <v>43010</v>
      </c>
      <c t="str" r="B1655">
        <v/>
      </c>
    </row>
    <row r="1656">
      <c s="2" r="A1656">
        <v>43011</v>
      </c>
      <c t="str" r="B1656">
        <v/>
      </c>
    </row>
    <row r="1657">
      <c s="2" r="A1657">
        <v>43012</v>
      </c>
      <c t="str" r="B1657">
        <v/>
      </c>
    </row>
    <row r="1658">
      <c s="2" r="A1658">
        <v>43013</v>
      </c>
      <c t="str" r="B1658">
        <v/>
      </c>
    </row>
    <row r="1659">
      <c s="2" r="A1659">
        <v>43014</v>
      </c>
      <c t="str" r="B1659">
        <v/>
      </c>
    </row>
    <row r="1660">
      <c s="2" r="A1660">
        <v>43017</v>
      </c>
      <c t="str" r="B1660">
        <v/>
      </c>
    </row>
    <row r="1661">
      <c s="2" r="A1661">
        <v>43018</v>
      </c>
      <c t="str" r="B1661">
        <v/>
      </c>
    </row>
    <row r="1662">
      <c s="2" r="A1662">
        <v>43019</v>
      </c>
      <c t="str" r="B1662">
        <v/>
      </c>
    </row>
    <row r="1663">
      <c s="2" r="A1663">
        <v>43020</v>
      </c>
      <c t="str" r="B1663">
        <v/>
      </c>
    </row>
    <row r="1664">
      <c s="2" r="A1664">
        <v>43021</v>
      </c>
      <c t="str" r="B1664">
        <v/>
      </c>
    </row>
    <row r="1665">
      <c s="2" r="A1665">
        <v>43024</v>
      </c>
      <c t="str" r="B1665">
        <v/>
      </c>
    </row>
    <row r="1666">
      <c s="2" r="A1666">
        <v>43025</v>
      </c>
      <c t="str" r="B1666">
        <v/>
      </c>
    </row>
    <row r="1667">
      <c s="2" r="A1667">
        <v>43026</v>
      </c>
      <c t="str" r="B1667">
        <v/>
      </c>
    </row>
    <row r="1668">
      <c s="2" r="A1668">
        <v>43027</v>
      </c>
      <c t="str" r="B1668">
        <v/>
      </c>
    </row>
    <row r="1669">
      <c s="2" r="A1669">
        <v>43028</v>
      </c>
      <c t="str" r="B1669">
        <v/>
      </c>
    </row>
    <row r="1670">
      <c s="2" r="A1670">
        <v>43031</v>
      </c>
      <c t="str" r="B1670">
        <v/>
      </c>
    </row>
    <row r="1671">
      <c s="2" r="A1671">
        <v>43032</v>
      </c>
      <c t="str" r="B1671">
        <v/>
      </c>
    </row>
    <row r="1672">
      <c s="2" r="A1672">
        <v>43033</v>
      </c>
      <c t="str" r="B1672">
        <v/>
      </c>
    </row>
    <row r="1673">
      <c s="2" r="A1673">
        <v>43034</v>
      </c>
      <c t="str" r="B1673">
        <v/>
      </c>
    </row>
    <row r="1674">
      <c s="2" r="A1674">
        <v>43035</v>
      </c>
      <c t="str" r="B1674">
        <v/>
      </c>
    </row>
    <row r="1675">
      <c s="2" r="A1675">
        <v>43038</v>
      </c>
      <c t="str" r="B1675">
        <v/>
      </c>
    </row>
    <row r="1676">
      <c s="2" r="A1676">
        <v>43039</v>
      </c>
      <c t="str" r="B1676">
        <v/>
      </c>
    </row>
    <row r="1677">
      <c s="2" r="A1677">
        <v>43040</v>
      </c>
      <c t="str" r="B1677">
        <v/>
      </c>
    </row>
    <row r="1678">
      <c s="2" r="A1678">
        <v>43041</v>
      </c>
      <c t="str" r="B1678">
        <v/>
      </c>
    </row>
    <row r="1679">
      <c s="2" r="A1679">
        <v>43042</v>
      </c>
      <c t="str" r="B1679">
        <v/>
      </c>
    </row>
    <row r="1680">
      <c s="2" r="A1680">
        <v>43045</v>
      </c>
      <c t="str" r="B1680">
        <v/>
      </c>
    </row>
    <row r="1681">
      <c s="2" r="A1681">
        <v>43046</v>
      </c>
      <c t="str" r="B1681">
        <v/>
      </c>
    </row>
    <row r="1682">
      <c s="2" r="A1682">
        <v>43047</v>
      </c>
      <c t="str" r="B1682">
        <v/>
      </c>
    </row>
    <row r="1683">
      <c s="2" r="A1683">
        <v>43048</v>
      </c>
      <c t="str" r="B1683">
        <v/>
      </c>
    </row>
    <row r="1684">
      <c s="2" r="A1684">
        <v>43049</v>
      </c>
      <c t="str" r="B1684">
        <v/>
      </c>
    </row>
    <row r="1685">
      <c s="2" r="A1685">
        <v>43052</v>
      </c>
      <c t="str" r="B1685">
        <v/>
      </c>
    </row>
    <row r="1686">
      <c s="2" r="A1686">
        <v>43053</v>
      </c>
      <c t="str" r="B1686">
        <v/>
      </c>
    </row>
    <row r="1687">
      <c s="2" r="A1687">
        <v>43054</v>
      </c>
      <c t="str" r="B1687">
        <v/>
      </c>
    </row>
    <row r="1688">
      <c s="2" r="A1688">
        <v>43055</v>
      </c>
      <c t="str" r="B1688">
        <v/>
      </c>
    </row>
    <row r="1689">
      <c s="2" r="A1689">
        <v>43056</v>
      </c>
      <c t="str" r="B1689">
        <v/>
      </c>
    </row>
    <row r="1690">
      <c s="2" r="A1690">
        <v>43059</v>
      </c>
      <c t="str" r="B1690">
        <v/>
      </c>
    </row>
    <row r="1691">
      <c s="2" r="A1691">
        <v>43060</v>
      </c>
      <c t="str" r="B1691">
        <v/>
      </c>
    </row>
    <row r="1692">
      <c s="2" r="A1692">
        <v>43061</v>
      </c>
      <c t="str" r="B1692">
        <v/>
      </c>
    </row>
    <row r="1693">
      <c s="2" r="A1693">
        <v>43062</v>
      </c>
      <c t="str" r="B1693">
        <v/>
      </c>
    </row>
    <row r="1694">
      <c s="2" r="A1694">
        <v>43063</v>
      </c>
      <c t="str" r="B1694">
        <v/>
      </c>
    </row>
    <row r="1695">
      <c s="2" r="A1695">
        <v>43066</v>
      </c>
      <c t="str" r="B1695">
        <v/>
      </c>
    </row>
    <row r="1696">
      <c s="2" r="A1696">
        <v>43067</v>
      </c>
      <c t="str" r="B1696">
        <v/>
      </c>
    </row>
    <row r="1697">
      <c s="2" r="A1697">
        <v>43068</v>
      </c>
      <c t="str" r="B1697">
        <v/>
      </c>
    </row>
    <row r="1698">
      <c s="2" r="A1698">
        <v>43069</v>
      </c>
      <c t="str" r="B1698">
        <v/>
      </c>
    </row>
    <row r="1699">
      <c s="2" r="A1699">
        <v>43070</v>
      </c>
      <c t="str" r="B1699">
        <v/>
      </c>
    </row>
    <row r="1700">
      <c s="2" r="A1700">
        <v>43073</v>
      </c>
      <c t="str" r="B1700">
        <v/>
      </c>
    </row>
    <row r="1701">
      <c s="2" r="A1701">
        <v>43074</v>
      </c>
      <c t="str" r="B1701">
        <v/>
      </c>
    </row>
    <row r="1702">
      <c s="2" r="A1702">
        <v>43075</v>
      </c>
      <c t="str" r="B1702">
        <v/>
      </c>
    </row>
    <row r="1703">
      <c s="2" r="A1703">
        <v>43076</v>
      </c>
      <c t="str" r="B1703">
        <v/>
      </c>
    </row>
    <row r="1704">
      <c s="2" r="A1704">
        <v>43077</v>
      </c>
      <c t="str" r="B1704">
        <v/>
      </c>
    </row>
    <row r="1705">
      <c s="2" r="A1705">
        <v>43080</v>
      </c>
      <c t="str" r="B1705">
        <v/>
      </c>
    </row>
    <row r="1706">
      <c s="2" r="A1706">
        <v>43081</v>
      </c>
      <c t="str" r="B1706">
        <v/>
      </c>
    </row>
    <row r="1707">
      <c s="2" r="A1707">
        <v>43082</v>
      </c>
      <c t="str" r="B1707">
        <v/>
      </c>
    </row>
    <row r="1708">
      <c s="2" r="A1708">
        <v>43083</v>
      </c>
      <c t="str" r="B1708">
        <v/>
      </c>
    </row>
    <row r="1709">
      <c s="2" r="A1709">
        <v>43084</v>
      </c>
      <c t="str" r="B1709">
        <v/>
      </c>
    </row>
    <row r="1710">
      <c s="2" r="A1710">
        <v>43087</v>
      </c>
      <c t="str" r="B1710">
        <v/>
      </c>
    </row>
    <row r="1711">
      <c s="2" r="A1711">
        <v>43088</v>
      </c>
      <c t="str" r="B1711">
        <v/>
      </c>
    </row>
    <row r="1712">
      <c s="2" r="A1712">
        <v>43089</v>
      </c>
      <c t="str" r="B1712">
        <v/>
      </c>
    </row>
    <row r="1713">
      <c s="2" r="A1713">
        <v>43090</v>
      </c>
      <c t="str" r="B1713">
        <v/>
      </c>
    </row>
    <row r="1714">
      <c s="2" r="A1714">
        <v>43091</v>
      </c>
      <c t="str" r="B1714">
        <v/>
      </c>
    </row>
    <row r="1715">
      <c s="2" r="A1715">
        <v>43094</v>
      </c>
      <c t="str" r="B1715">
        <v/>
      </c>
    </row>
    <row r="1716">
      <c s="2" r="A1716">
        <v>43095</v>
      </c>
      <c t="str" r="B1716">
        <v/>
      </c>
    </row>
    <row r="1717">
      <c s="2" r="A1717">
        <v>43096</v>
      </c>
      <c t="str" r="B1717">
        <v/>
      </c>
    </row>
    <row r="1718">
      <c s="2" r="A1718">
        <v>43097</v>
      </c>
      <c t="str" r="B1718">
        <v/>
      </c>
    </row>
    <row r="1719">
      <c s="2" r="A1719">
        <v>43098</v>
      </c>
      <c t="str" r="B1719">
        <v/>
      </c>
    </row>
    <row r="1720">
      <c s="2" r="A1720">
        <v>43101</v>
      </c>
      <c t="str" r="B1720">
        <v/>
      </c>
    </row>
    <row r="1721">
      <c s="2" r="A1721">
        <v>43102</v>
      </c>
      <c t="str" r="B1721">
        <v/>
      </c>
    </row>
    <row r="1722">
      <c s="2" r="A1722">
        <v>43103</v>
      </c>
      <c t="str" r="B1722">
        <v/>
      </c>
    </row>
    <row r="1723">
      <c s="2" r="A1723">
        <v>43104</v>
      </c>
      <c t="str" r="B1723">
        <v/>
      </c>
    </row>
    <row r="1724">
      <c s="2" r="A1724">
        <v>43105</v>
      </c>
      <c t="str" r="B1724">
        <v/>
      </c>
    </row>
    <row r="1725">
      <c s="2" r="A1725">
        <v>43108</v>
      </c>
      <c t="str" r="B1725">
        <v/>
      </c>
    </row>
    <row r="1726">
      <c s="2" r="A1726">
        <v>43109</v>
      </c>
      <c t="str" r="B1726">
        <v/>
      </c>
    </row>
    <row r="1727">
      <c s="2" r="A1727">
        <v>43110</v>
      </c>
      <c t="str" r="B1727">
        <v/>
      </c>
    </row>
    <row r="1728">
      <c s="2" r="A1728">
        <v>43111</v>
      </c>
      <c t="str" r="B1728">
        <v/>
      </c>
    </row>
    <row r="1729">
      <c s="2" r="A1729">
        <v>43112</v>
      </c>
      <c t="str" r="B1729">
        <v/>
      </c>
    </row>
    <row r="1730">
      <c s="2" r="A1730">
        <v>43115</v>
      </c>
      <c t="str" r="B1730">
        <v/>
      </c>
    </row>
    <row r="1731">
      <c s="2" r="A1731">
        <v>43116</v>
      </c>
      <c t="str" r="B1731">
        <v/>
      </c>
    </row>
    <row r="1732">
      <c s="2" r="A1732">
        <v>43117</v>
      </c>
      <c t="str" r="B1732">
        <v/>
      </c>
    </row>
    <row r="1733">
      <c s="2" r="A1733">
        <v>43118</v>
      </c>
      <c t="str" r="B1733">
        <v/>
      </c>
    </row>
    <row r="1734">
      <c s="2" r="A1734">
        <v>43119</v>
      </c>
      <c t="str" r="B1734">
        <v/>
      </c>
    </row>
    <row r="1735">
      <c s="2" r="A1735">
        <v>43122</v>
      </c>
      <c t="str" r="B1735">
        <v/>
      </c>
    </row>
    <row r="1736">
      <c s="2" r="A1736">
        <v>43123</v>
      </c>
      <c t="str" r="B1736">
        <v/>
      </c>
    </row>
    <row r="1737">
      <c s="2" r="A1737">
        <v>43124</v>
      </c>
      <c t="str" r="B1737">
        <v/>
      </c>
    </row>
    <row r="1738">
      <c s="2" r="A1738">
        <v>43125</v>
      </c>
      <c t="str" r="B1738">
        <v/>
      </c>
    </row>
    <row r="1739">
      <c s="2" r="A1739">
        <v>43126</v>
      </c>
      <c t="str" r="B1739">
        <v/>
      </c>
    </row>
    <row r="1740">
      <c s="2" r="A1740">
        <v>43129</v>
      </c>
      <c t="str" r="B1740">
        <v/>
      </c>
    </row>
    <row r="1741">
      <c s="2" r="A1741">
        <v>43130</v>
      </c>
      <c t="str" r="B1741">
        <v/>
      </c>
    </row>
    <row r="1742">
      <c s="2" r="A1742">
        <v>43131</v>
      </c>
      <c t="str" r="B1742">
        <v/>
      </c>
    </row>
    <row r="1743">
      <c s="2" r="A1743">
        <v>43132</v>
      </c>
      <c t="str" r="B1743">
        <v/>
      </c>
    </row>
    <row r="1744">
      <c s="2" r="A1744">
        <v>43133</v>
      </c>
      <c t="str" r="B1744">
        <v/>
      </c>
    </row>
    <row r="1745">
      <c s="2" r="A1745">
        <v>43136</v>
      </c>
      <c t="str" r="B1745">
        <v/>
      </c>
    </row>
    <row r="1746">
      <c s="2" r="A1746">
        <v>43137</v>
      </c>
      <c t="str" r="B1746">
        <v/>
      </c>
    </row>
    <row r="1747">
      <c s="2" r="A1747">
        <v>43138</v>
      </c>
      <c t="str" r="B1747">
        <v/>
      </c>
    </row>
    <row r="1748">
      <c s="2" r="A1748">
        <v>43139</v>
      </c>
      <c t="str" r="B1748">
        <v/>
      </c>
    </row>
    <row r="1749">
      <c s="2" r="A1749">
        <v>43140</v>
      </c>
      <c t="str" r="B1749">
        <v/>
      </c>
    </row>
    <row r="1750">
      <c s="2" r="A1750">
        <v>43143</v>
      </c>
      <c t="str" r="B1750">
        <v/>
      </c>
    </row>
    <row r="1751">
      <c s="2" r="A1751">
        <v>43144</v>
      </c>
      <c t="str" r="B1751">
        <v/>
      </c>
    </row>
    <row r="1752">
      <c s="2" r="A1752">
        <v>43145</v>
      </c>
      <c t="str" r="B1752">
        <v/>
      </c>
    </row>
    <row r="1753">
      <c s="2" r="A1753">
        <v>43146</v>
      </c>
      <c t="str" r="B1753">
        <v/>
      </c>
    </row>
    <row r="1754">
      <c s="2" r="A1754">
        <v>43147</v>
      </c>
      <c t="str" r="B1754">
        <v/>
      </c>
    </row>
    <row r="1755">
      <c s="2" r="A1755">
        <v>43150</v>
      </c>
      <c t="str" r="B1755">
        <v/>
      </c>
    </row>
    <row r="1756">
      <c s="2" r="A1756">
        <v>43151</v>
      </c>
      <c t="str" r="B1756">
        <v/>
      </c>
    </row>
    <row r="1757">
      <c s="2" r="A1757">
        <v>43152</v>
      </c>
      <c t="str" r="B1757">
        <v/>
      </c>
    </row>
    <row r="1758">
      <c s="2" r="A1758">
        <v>43153</v>
      </c>
      <c t="str" r="B1758">
        <v/>
      </c>
    </row>
    <row r="1759">
      <c s="2" r="A1759">
        <v>43154</v>
      </c>
      <c t="str" r="B1759">
        <v/>
      </c>
    </row>
    <row r="1760">
      <c s="2" r="A1760">
        <v>43157</v>
      </c>
      <c t="str" r="B1760">
        <v/>
      </c>
    </row>
    <row r="1761">
      <c s="2" r="A1761">
        <v>43158</v>
      </c>
      <c t="str" r="B1761">
        <v/>
      </c>
    </row>
    <row r="1762">
      <c s="2" r="A1762">
        <v>43159</v>
      </c>
      <c t="str" r="B1762">
        <v/>
      </c>
    </row>
    <row r="1763">
      <c s="2" r="A1763">
        <v>43160</v>
      </c>
      <c t="str" r="B1763">
        <v/>
      </c>
    </row>
    <row r="1764">
      <c s="2" r="A1764">
        <v>43161</v>
      </c>
      <c t="str" r="B1764">
        <v/>
      </c>
    </row>
    <row r="1765">
      <c s="2" r="A1765">
        <v>43164</v>
      </c>
      <c t="str" r="B1765">
        <v/>
      </c>
    </row>
    <row r="1766">
      <c s="2" r="A1766">
        <v>43165</v>
      </c>
      <c t="str" r="B1766">
        <v/>
      </c>
    </row>
    <row r="1767">
      <c s="2" r="A1767">
        <v>43166</v>
      </c>
      <c t="str" r="B1767">
        <v/>
      </c>
    </row>
    <row r="1768">
      <c s="2" r="A1768">
        <v>43167</v>
      </c>
      <c t="str" r="B1768">
        <v/>
      </c>
    </row>
    <row r="1769">
      <c s="2" r="A1769">
        <v>43168</v>
      </c>
      <c t="str" r="B1769">
        <v/>
      </c>
    </row>
    <row r="1770">
      <c s="2" r="A1770">
        <v>43171</v>
      </c>
      <c t="str" r="B1770">
        <v/>
      </c>
    </row>
    <row r="1771">
      <c s="2" r="A1771">
        <v>43172</v>
      </c>
      <c t="str" r="B1771">
        <v/>
      </c>
    </row>
    <row r="1772">
      <c s="2" r="A1772">
        <v>43173</v>
      </c>
      <c t="str" r="B1772">
        <v/>
      </c>
    </row>
    <row r="1773">
      <c s="2" r="A1773">
        <v>43174</v>
      </c>
      <c t="str" r="B1773">
        <v/>
      </c>
    </row>
    <row r="1774">
      <c s="2" r="A1774">
        <v>43175</v>
      </c>
      <c t="str" r="B1774">
        <v/>
      </c>
    </row>
    <row r="1775">
      <c s="2" r="A1775">
        <v>43178</v>
      </c>
      <c t="str" r="B1775">
        <v/>
      </c>
    </row>
    <row r="1776">
      <c s="2" r="A1776">
        <v>43179</v>
      </c>
      <c t="str" r="B1776">
        <v/>
      </c>
    </row>
    <row r="1777">
      <c s="2" r="A1777">
        <v>43180</v>
      </c>
      <c t="str" r="B1777">
        <v/>
      </c>
    </row>
    <row r="1778">
      <c s="2" r="A1778">
        <v>43181</v>
      </c>
      <c t="str" r="B1778">
        <v/>
      </c>
    </row>
    <row r="1779">
      <c s="2" r="A1779">
        <v>43182</v>
      </c>
      <c t="str" r="B1779">
        <v/>
      </c>
    </row>
    <row r="1780">
      <c s="2" r="A1780">
        <v>43185</v>
      </c>
      <c t="str" r="B1780">
        <v/>
      </c>
    </row>
    <row r="1781">
      <c s="2" r="A1781">
        <v>43186</v>
      </c>
      <c t="str" r="B1781">
        <v/>
      </c>
    </row>
    <row r="1782">
      <c s="2" r="A1782">
        <v>43187</v>
      </c>
      <c t="str" r="B1782">
        <v/>
      </c>
    </row>
    <row r="1783">
      <c s="2" r="A1783">
        <v>43188</v>
      </c>
      <c t="str" r="B1783">
        <v/>
      </c>
    </row>
    <row r="1784">
      <c s="2" r="A1784">
        <v>43189</v>
      </c>
      <c t="str" r="B1784">
        <v/>
      </c>
    </row>
    <row r="1785">
      <c s="2" r="A1785">
        <v>43192</v>
      </c>
      <c t="str" r="B1785">
        <v/>
      </c>
    </row>
    <row r="1786">
      <c s="2" r="A1786">
        <v>43193</v>
      </c>
      <c t="str" r="B1786">
        <v/>
      </c>
    </row>
    <row r="1787">
      <c s="2" r="A1787">
        <v>43194</v>
      </c>
      <c t="str" r="B1787">
        <v/>
      </c>
    </row>
    <row r="1788">
      <c s="2" r="A1788">
        <v>43195</v>
      </c>
      <c t="str" r="B1788">
        <v/>
      </c>
    </row>
    <row r="1789">
      <c s="2" r="A1789">
        <v>43196</v>
      </c>
      <c t="str" r="B1789">
        <v/>
      </c>
    </row>
    <row r="1790">
      <c s="2" r="A1790">
        <v>43199</v>
      </c>
      <c t="str" r="B1790">
        <v/>
      </c>
    </row>
    <row r="1791">
      <c s="2" r="A1791">
        <v>43200</v>
      </c>
      <c t="str" r="B1791">
        <v/>
      </c>
    </row>
    <row r="1792">
      <c s="2" r="A1792">
        <v>43201</v>
      </c>
      <c t="str" r="B1792">
        <v/>
      </c>
    </row>
    <row r="1793">
      <c s="2" r="A1793">
        <v>43202</v>
      </c>
      <c t="str" r="B1793">
        <v/>
      </c>
    </row>
    <row r="1794">
      <c s="2" r="A1794">
        <v>43203</v>
      </c>
      <c t="str" r="B1794">
        <v/>
      </c>
    </row>
    <row r="1795">
      <c s="2" r="A1795">
        <v>43206</v>
      </c>
      <c t="str" r="B1795">
        <v/>
      </c>
    </row>
    <row r="1796">
      <c s="2" r="A1796">
        <v>43207</v>
      </c>
      <c t="str" r="B1796">
        <v/>
      </c>
    </row>
    <row r="1797">
      <c s="2" r="A1797">
        <v>43208</v>
      </c>
      <c t="str" r="B1797">
        <v/>
      </c>
    </row>
    <row r="1798">
      <c s="2" r="A1798">
        <v>43209</v>
      </c>
      <c t="str" r="B1798">
        <v/>
      </c>
    </row>
    <row r="1799">
      <c s="2" r="A1799">
        <v>43210</v>
      </c>
      <c t="str" r="B1799">
        <v/>
      </c>
    </row>
    <row r="1800">
      <c s="2" r="A1800">
        <v>43213</v>
      </c>
      <c t="str" r="B1800">
        <v/>
      </c>
    </row>
    <row r="1801">
      <c s="2" r="A1801">
        <v>43214</v>
      </c>
      <c t="str" r="B1801">
        <v/>
      </c>
    </row>
    <row r="1802">
      <c s="2" r="A1802">
        <v>43215</v>
      </c>
      <c t="str" r="B1802">
        <v/>
      </c>
    </row>
    <row r="1803">
      <c s="2" r="A1803">
        <v>43216</v>
      </c>
      <c t="str" r="B1803">
        <v/>
      </c>
    </row>
    <row r="1804">
      <c s="2" r="A1804">
        <v>43217</v>
      </c>
      <c t="str" r="B1804">
        <v/>
      </c>
    </row>
    <row r="1805">
      <c s="2" r="A1805">
        <v>43220</v>
      </c>
      <c t="str" r="B1805">
        <v/>
      </c>
    </row>
    <row r="1806">
      <c s="2" r="A1806">
        <v>43221</v>
      </c>
      <c t="str" r="B1806">
        <v/>
      </c>
    </row>
    <row r="1807">
      <c s="2" r="A1807">
        <v>43222</v>
      </c>
      <c t="str" r="B1807">
        <v/>
      </c>
    </row>
    <row r="1808">
      <c s="2" r="A1808">
        <v>43223</v>
      </c>
      <c t="str" r="B1808">
        <v/>
      </c>
    </row>
    <row r="1809">
      <c s="2" r="A1809">
        <v>43224</v>
      </c>
      <c t="str" r="B1809">
        <v/>
      </c>
    </row>
    <row r="1810">
      <c s="2" r="A1810">
        <v>43227</v>
      </c>
      <c t="str" r="B1810">
        <v/>
      </c>
    </row>
    <row r="1811">
      <c s="2" r="A1811">
        <v>43228</v>
      </c>
      <c t="str" r="B1811">
        <v/>
      </c>
    </row>
    <row r="1812">
      <c s="2" r="A1812">
        <v>43229</v>
      </c>
      <c t="str" r="B1812">
        <v/>
      </c>
    </row>
    <row r="1813">
      <c s="2" r="A1813">
        <v>43230</v>
      </c>
      <c t="str" r="B1813">
        <v/>
      </c>
    </row>
    <row r="1814">
      <c s="2" r="A1814">
        <v>43231</v>
      </c>
      <c t="str" r="B1814">
        <v/>
      </c>
    </row>
    <row r="1815">
      <c s="2" r="A1815">
        <v>43234</v>
      </c>
      <c t="str" r="B1815">
        <v/>
      </c>
    </row>
    <row r="1816">
      <c s="2" r="A1816">
        <v>43235</v>
      </c>
      <c t="str" r="B1816">
        <v/>
      </c>
    </row>
    <row r="1817">
      <c s="2" r="A1817">
        <v>43236</v>
      </c>
      <c t="str" r="B1817">
        <v/>
      </c>
    </row>
    <row r="1818">
      <c s="2" r="A1818">
        <v>43237</v>
      </c>
      <c t="str" r="B1818">
        <v/>
      </c>
    </row>
    <row r="1819">
      <c s="2" r="A1819">
        <v>43238</v>
      </c>
      <c t="str" r="B1819">
        <v/>
      </c>
    </row>
    <row r="1820">
      <c s="2" r="A1820">
        <v>43241</v>
      </c>
      <c t="str" r="B1820">
        <v/>
      </c>
    </row>
    <row r="1821">
      <c s="2" r="A1821">
        <v>43242</v>
      </c>
      <c t="str" r="B1821">
        <v/>
      </c>
    </row>
    <row r="1822">
      <c s="2" r="A1822">
        <v>43243</v>
      </c>
      <c t="str" r="B1822">
        <v/>
      </c>
    </row>
    <row r="1823">
      <c s="2" r="A1823">
        <v>43244</v>
      </c>
      <c t="str" r="B1823">
        <v/>
      </c>
    </row>
    <row r="1824">
      <c s="2" r="A1824">
        <v>43245</v>
      </c>
      <c t="str" r="B1824">
        <v/>
      </c>
    </row>
    <row r="1825">
      <c s="2" r="A1825">
        <v>43248</v>
      </c>
      <c t="str" r="B1825">
        <v/>
      </c>
    </row>
    <row r="1826">
      <c s="2" r="A1826">
        <v>43249</v>
      </c>
      <c t="str" r="B1826">
        <v/>
      </c>
    </row>
    <row r="1827">
      <c s="2" r="A1827">
        <v>43250</v>
      </c>
      <c t="str" r="B1827">
        <v/>
      </c>
    </row>
    <row r="1828">
      <c s="2" r="A1828">
        <v>43251</v>
      </c>
      <c t="str" r="B1828">
        <v/>
      </c>
    </row>
    <row r="1829">
      <c s="2" r="A1829">
        <v>43252</v>
      </c>
      <c t="str" r="B1829">
        <v/>
      </c>
    </row>
    <row r="1830">
      <c s="2" r="A1830">
        <v>43255</v>
      </c>
      <c t="str" r="B1830">
        <v/>
      </c>
    </row>
    <row r="1831">
      <c s="2" r="A1831">
        <v>43256</v>
      </c>
      <c t="str" r="B1831">
        <v/>
      </c>
    </row>
    <row r="1832">
      <c s="2" r="A1832">
        <v>43257</v>
      </c>
      <c t="str" r="B1832">
        <v/>
      </c>
    </row>
    <row r="1833">
      <c s="2" r="A1833">
        <v>43258</v>
      </c>
      <c t="str" r="B1833">
        <v/>
      </c>
    </row>
    <row r="1834">
      <c s="2" r="A1834">
        <v>43259</v>
      </c>
      <c t="str" r="B1834">
        <v/>
      </c>
    </row>
    <row r="1835">
      <c s="2" r="A1835">
        <v>43262</v>
      </c>
      <c t="str" r="B1835">
        <v/>
      </c>
    </row>
    <row r="1836">
      <c s="2" r="A1836">
        <v>43263</v>
      </c>
      <c t="str" r="B1836">
        <v/>
      </c>
    </row>
    <row r="1837">
      <c s="2" r="A1837">
        <v>43264</v>
      </c>
      <c t="str" r="B1837">
        <v/>
      </c>
    </row>
    <row r="1838">
      <c s="2" r="A1838">
        <v>43265</v>
      </c>
      <c t="str" r="B1838">
        <v/>
      </c>
    </row>
    <row r="1839">
      <c s="2" r="A1839">
        <v>43266</v>
      </c>
      <c t="str" r="B1839">
        <v/>
      </c>
    </row>
    <row r="1840">
      <c s="2" r="A1840">
        <v>43269</v>
      </c>
      <c t="str" r="B1840">
        <v/>
      </c>
    </row>
    <row r="1841">
      <c s="2" r="A1841">
        <v>43270</v>
      </c>
      <c t="str" r="B1841">
        <v/>
      </c>
    </row>
    <row r="1842">
      <c s="2" r="A1842">
        <v>43271</v>
      </c>
      <c t="str" r="B1842">
        <v/>
      </c>
    </row>
    <row r="1843">
      <c s="2" r="A1843">
        <v>43272</v>
      </c>
      <c t="str" r="B1843">
        <v/>
      </c>
    </row>
    <row r="1844">
      <c s="2" r="A1844">
        <v>43273</v>
      </c>
      <c t="str" r="B1844">
        <v/>
      </c>
    </row>
    <row r="1845">
      <c s="2" r="A1845">
        <v>43276</v>
      </c>
      <c t="str" r="B1845">
        <v/>
      </c>
    </row>
    <row r="1846">
      <c s="2" r="A1846">
        <v>43277</v>
      </c>
      <c t="str" r="B1846">
        <v/>
      </c>
    </row>
    <row r="1847">
      <c s="2" r="A1847">
        <v>43278</v>
      </c>
      <c t="str" r="B1847">
        <v/>
      </c>
    </row>
    <row r="1848">
      <c s="2" r="A1848">
        <v>43279</v>
      </c>
      <c t="str" r="B1848">
        <v/>
      </c>
    </row>
    <row r="1849">
      <c s="2" r="A1849">
        <v>43280</v>
      </c>
      <c t="str" r="B1849">
        <v/>
      </c>
    </row>
    <row r="1850">
      <c s="2" r="A1850">
        <v>43283</v>
      </c>
      <c t="str" r="B1850">
        <v/>
      </c>
    </row>
    <row r="1851">
      <c s="2" r="A1851">
        <v>43284</v>
      </c>
      <c t="str" r="B1851">
        <v/>
      </c>
    </row>
    <row r="1852">
      <c s="2" r="A1852">
        <v>43285</v>
      </c>
      <c t="str" r="B1852">
        <v/>
      </c>
    </row>
    <row r="1853">
      <c s="2" r="A1853">
        <v>43286</v>
      </c>
      <c t="str" r="B1853">
        <v/>
      </c>
    </row>
    <row r="1854">
      <c s="2" r="A1854">
        <v>43287</v>
      </c>
      <c t="str" r="B1854">
        <v/>
      </c>
    </row>
    <row r="1855">
      <c s="2" r="A1855">
        <v>43290</v>
      </c>
      <c t="str" r="B1855">
        <v/>
      </c>
    </row>
    <row r="1856">
      <c s="2" r="A1856">
        <v>43291</v>
      </c>
      <c t="str" r="B1856">
        <v/>
      </c>
    </row>
    <row r="1857">
      <c s="2" r="A1857">
        <v>43292</v>
      </c>
      <c t="str" r="B1857">
        <v/>
      </c>
    </row>
    <row r="1858">
      <c s="2" r="A1858">
        <v>43293</v>
      </c>
      <c t="str" r="B1858">
        <v/>
      </c>
    </row>
    <row r="1859">
      <c s="2" r="A1859">
        <v>43294</v>
      </c>
      <c t="str" r="B1859">
        <v/>
      </c>
    </row>
    <row r="1860">
      <c s="2" r="A1860">
        <v>43297</v>
      </c>
      <c t="str" r="B1860">
        <v/>
      </c>
    </row>
    <row r="1861">
      <c s="2" r="A1861">
        <v>43298</v>
      </c>
      <c t="str" r="B1861">
        <v/>
      </c>
    </row>
    <row r="1862">
      <c s="2" r="A1862">
        <v>43299</v>
      </c>
      <c t="str" r="B1862">
        <v/>
      </c>
    </row>
    <row r="1863">
      <c s="2" r="A1863">
        <v>43300</v>
      </c>
      <c t="str" r="B1863">
        <v/>
      </c>
    </row>
    <row r="1864">
      <c s="2" r="A1864">
        <v>43301</v>
      </c>
      <c t="str" r="B1864">
        <v/>
      </c>
    </row>
    <row r="1865">
      <c s="2" r="A1865">
        <v>43304</v>
      </c>
      <c t="str" r="B1865">
        <v/>
      </c>
    </row>
    <row r="1866">
      <c s="2" r="A1866">
        <v>43305</v>
      </c>
      <c t="str" r="B1866">
        <v/>
      </c>
    </row>
    <row r="1867">
      <c s="2" r="A1867">
        <v>43306</v>
      </c>
      <c t="str" r="B1867">
        <v/>
      </c>
    </row>
    <row r="1868">
      <c s="2" r="A1868">
        <v>43307</v>
      </c>
      <c t="str" r="B1868">
        <v/>
      </c>
    </row>
    <row r="1869">
      <c s="2" r="A1869">
        <v>43308</v>
      </c>
      <c t="str" r="B1869">
        <v/>
      </c>
    </row>
    <row r="1870">
      <c s="2" r="A1870">
        <v>43311</v>
      </c>
      <c t="str" r="B1870">
        <v/>
      </c>
    </row>
    <row r="1871">
      <c s="2" r="A1871">
        <v>43312</v>
      </c>
      <c t="str" r="B1871">
        <v/>
      </c>
    </row>
    <row r="1872">
      <c s="2" r="A1872">
        <v>43313</v>
      </c>
      <c t="str" r="B1872">
        <v/>
      </c>
    </row>
    <row r="1873">
      <c s="2" r="A1873">
        <v>43314</v>
      </c>
      <c t="str" r="B1873">
        <v/>
      </c>
    </row>
    <row r="1874">
      <c s="2" r="A1874">
        <v>43315</v>
      </c>
      <c t="str" r="B1874">
        <v/>
      </c>
    </row>
    <row r="1875">
      <c s="2" r="A1875">
        <v>43318</v>
      </c>
      <c t="str" r="B1875">
        <v/>
      </c>
    </row>
    <row r="1876">
      <c s="2" r="A1876">
        <v>43319</v>
      </c>
      <c t="str" r="B1876">
        <v/>
      </c>
    </row>
    <row r="1877">
      <c s="2" r="A1877">
        <v>43320</v>
      </c>
      <c t="str" r="B1877">
        <v/>
      </c>
    </row>
    <row r="1878">
      <c s="2" r="A1878">
        <v>43321</v>
      </c>
      <c t="str" r="B1878">
        <v/>
      </c>
    </row>
    <row r="1879">
      <c s="2" r="A1879">
        <v>43322</v>
      </c>
      <c t="str" r="B1879">
        <v/>
      </c>
    </row>
    <row r="1880">
      <c s="2" r="A1880">
        <v>43325</v>
      </c>
      <c t="str" r="B1880">
        <v/>
      </c>
    </row>
    <row r="1881">
      <c s="2" r="A1881">
        <v>43326</v>
      </c>
      <c t="str" r="B1881">
        <v/>
      </c>
    </row>
    <row r="1882">
      <c s="2" r="A1882">
        <v>43327</v>
      </c>
      <c t="str" r="B1882">
        <v/>
      </c>
    </row>
    <row r="1883">
      <c s="2" r="A1883">
        <v>43328</v>
      </c>
      <c t="str" r="B1883">
        <v/>
      </c>
    </row>
    <row r="1884">
      <c s="2" r="A1884">
        <v>43329</v>
      </c>
      <c t="str" r="B1884">
        <v/>
      </c>
    </row>
    <row r="1885">
      <c s="2" r="A1885">
        <v>43332</v>
      </c>
      <c t="str" r="B1885">
        <v/>
      </c>
    </row>
    <row r="1886">
      <c s="2" r="A1886">
        <v>43333</v>
      </c>
      <c t="str" r="B1886">
        <v/>
      </c>
    </row>
    <row r="1887">
      <c s="2" r="A1887">
        <v>43334</v>
      </c>
      <c t="str" r="B1887">
        <v/>
      </c>
    </row>
    <row r="1888">
      <c s="2" r="A1888">
        <v>43335</v>
      </c>
      <c t="str" r="B1888">
        <v/>
      </c>
    </row>
    <row r="1889">
      <c s="2" r="A1889">
        <v>43336</v>
      </c>
      <c t="str" r="B1889">
        <v/>
      </c>
    </row>
    <row r="1890">
      <c s="2" r="A1890">
        <v>43339</v>
      </c>
      <c t="str" r="B1890">
        <v/>
      </c>
    </row>
    <row r="1891">
      <c s="2" r="A1891">
        <v>43340</v>
      </c>
      <c t="str" r="B1891">
        <v/>
      </c>
    </row>
    <row r="1892">
      <c s="2" r="A1892">
        <v>43341</v>
      </c>
      <c t="str" r="B1892">
        <v/>
      </c>
    </row>
    <row r="1893">
      <c s="2" r="A1893">
        <v>43342</v>
      </c>
      <c t="str" r="B1893">
        <v/>
      </c>
    </row>
    <row r="1894">
      <c s="2" r="A1894">
        <v>43343</v>
      </c>
      <c t="str" r="B1894">
        <v/>
      </c>
    </row>
    <row r="1895">
      <c s="2" r="A1895">
        <v>43346</v>
      </c>
      <c t="str" r="B1895">
        <v/>
      </c>
    </row>
    <row r="1896">
      <c s="2" r="A1896">
        <v>43347</v>
      </c>
      <c t="str" r="B1896">
        <v/>
      </c>
    </row>
    <row r="1897">
      <c s="2" r="A1897">
        <v>43348</v>
      </c>
      <c t="str" r="B1897">
        <v/>
      </c>
    </row>
    <row r="1898">
      <c s="2" r="A1898">
        <v>43349</v>
      </c>
      <c t="str" r="B1898">
        <v/>
      </c>
    </row>
    <row r="1899">
      <c s="2" r="A1899">
        <v>43350</v>
      </c>
      <c t="str" r="B1899">
        <v/>
      </c>
    </row>
    <row r="1900">
      <c s="2" r="A1900">
        <v>43353</v>
      </c>
      <c t="str" r="B1900">
        <v/>
      </c>
    </row>
    <row r="1901">
      <c s="2" r="A1901">
        <v>43354</v>
      </c>
      <c t="str" r="B1901">
        <v/>
      </c>
    </row>
    <row r="1902">
      <c s="2" r="A1902">
        <v>43355</v>
      </c>
      <c t="str" r="B1902">
        <v/>
      </c>
    </row>
    <row r="1903">
      <c s="2" r="A1903">
        <v>43356</v>
      </c>
      <c t="str" r="B1903">
        <v/>
      </c>
    </row>
    <row r="1904">
      <c s="2" r="A1904">
        <v>43357</v>
      </c>
      <c t="str" r="B1904">
        <v/>
      </c>
    </row>
    <row r="1905">
      <c s="2" r="A1905">
        <v>43360</v>
      </c>
      <c t="str" r="B1905">
        <v/>
      </c>
    </row>
    <row r="1906">
      <c s="2" r="A1906">
        <v>43361</v>
      </c>
      <c t="str" r="B1906">
        <v/>
      </c>
    </row>
    <row r="1907">
      <c s="2" r="A1907">
        <v>43362</v>
      </c>
      <c t="str" r="B1907">
        <v/>
      </c>
    </row>
    <row r="1908">
      <c s="2" r="A1908">
        <v>43363</v>
      </c>
      <c t="str" r="B1908">
        <v/>
      </c>
    </row>
    <row r="1909">
      <c s="2" r="A1909">
        <v>43364</v>
      </c>
      <c t="str" r="B1909">
        <v/>
      </c>
    </row>
    <row r="1910">
      <c s="2" r="A1910">
        <v>43367</v>
      </c>
      <c t="str" r="B1910">
        <v/>
      </c>
    </row>
    <row r="1911">
      <c s="2" r="A1911">
        <v>43368</v>
      </c>
      <c t="str" r="B1911">
        <v/>
      </c>
    </row>
    <row r="1912">
      <c s="2" r="A1912">
        <v>43369</v>
      </c>
      <c t="str" r="B1912">
        <v/>
      </c>
    </row>
    <row r="1913">
      <c s="2" r="A1913">
        <v>43370</v>
      </c>
      <c t="str" r="B1913">
        <v/>
      </c>
    </row>
    <row r="1914">
      <c s="2" r="A1914">
        <v>43371</v>
      </c>
      <c t="str" r="B1914">
        <v/>
      </c>
    </row>
    <row r="1915">
      <c s="2" r="A1915">
        <v>43374</v>
      </c>
      <c t="str" r="B1915">
        <v/>
      </c>
    </row>
    <row r="1916">
      <c s="2" r="A1916">
        <v>43375</v>
      </c>
      <c t="str" r="B1916">
        <v/>
      </c>
    </row>
    <row r="1917">
      <c s="2" r="A1917">
        <v>43376</v>
      </c>
      <c t="str" r="B1917">
        <v/>
      </c>
    </row>
    <row r="1918">
      <c s="2" r="A1918">
        <v>43377</v>
      </c>
      <c t="str" r="B1918">
        <v/>
      </c>
    </row>
    <row r="1919">
      <c s="2" r="A1919">
        <v>43378</v>
      </c>
      <c t="str" r="B1919">
        <v/>
      </c>
    </row>
    <row r="1920">
      <c s="2" r="A1920">
        <v>43381</v>
      </c>
      <c t="str" r="B1920">
        <v/>
      </c>
    </row>
    <row r="1921">
      <c s="2" r="A1921">
        <v>43382</v>
      </c>
      <c t="str" r="B1921">
        <v/>
      </c>
    </row>
    <row r="1922">
      <c s="2" r="A1922">
        <v>43383</v>
      </c>
      <c t="str" r="B1922">
        <v/>
      </c>
    </row>
    <row r="1923">
      <c s="2" r="A1923">
        <v>43384</v>
      </c>
      <c t="str" r="B1923">
        <v/>
      </c>
    </row>
    <row r="1924">
      <c s="2" r="A1924">
        <v>43385</v>
      </c>
      <c t="str" r="B1924">
        <v/>
      </c>
    </row>
    <row r="1925">
      <c s="2" r="A1925">
        <v>43388</v>
      </c>
      <c t="str" r="B1925">
        <v/>
      </c>
    </row>
    <row r="1926">
      <c s="2" r="A1926">
        <v>43389</v>
      </c>
      <c t="str" r="B1926">
        <v/>
      </c>
    </row>
    <row r="1927">
      <c s="2" r="A1927">
        <v>43390</v>
      </c>
      <c t="str" r="B1927">
        <v/>
      </c>
    </row>
    <row r="1928">
      <c s="2" r="A1928">
        <v>43391</v>
      </c>
      <c t="str" r="B1928">
        <v/>
      </c>
    </row>
    <row r="1929">
      <c s="2" r="A1929">
        <v>43392</v>
      </c>
      <c t="str" r="B1929">
        <v/>
      </c>
    </row>
    <row r="1930">
      <c s="2" r="A1930">
        <v>43395</v>
      </c>
      <c t="str" r="B1930">
        <v/>
      </c>
    </row>
    <row r="1931">
      <c s="2" r="A1931">
        <v>43396</v>
      </c>
      <c t="str" r="B1931">
        <v/>
      </c>
    </row>
    <row r="1932">
      <c s="2" r="A1932">
        <v>43397</v>
      </c>
      <c t="str" r="B1932">
        <v/>
      </c>
    </row>
    <row r="1933">
      <c s="2" r="A1933">
        <v>43398</v>
      </c>
      <c t="str" r="B1933">
        <v/>
      </c>
    </row>
    <row r="1934">
      <c s="2" r="A1934">
        <v>43399</v>
      </c>
      <c t="str" r="B1934">
        <v/>
      </c>
    </row>
    <row r="1935">
      <c s="2" r="A1935">
        <v>43402</v>
      </c>
      <c t="str" r="B1935">
        <v/>
      </c>
    </row>
    <row r="1936">
      <c s="2" r="A1936">
        <v>43403</v>
      </c>
      <c t="str" r="B1936">
        <v/>
      </c>
    </row>
    <row r="1937">
      <c s="2" r="A1937">
        <v>43404</v>
      </c>
      <c t="str" r="B1937">
        <v/>
      </c>
    </row>
    <row r="1938">
      <c s="2" r="A1938">
        <v>43405</v>
      </c>
      <c t="str" r="B1938">
        <v/>
      </c>
    </row>
    <row r="1939">
      <c s="2" r="A1939">
        <v>43406</v>
      </c>
      <c t="str" r="B1939">
        <v/>
      </c>
    </row>
    <row r="1940">
      <c s="2" r="A1940">
        <v>43409</v>
      </c>
      <c t="str" r="B1940">
        <v/>
      </c>
    </row>
    <row r="1941">
      <c s="2" r="A1941">
        <v>43410</v>
      </c>
      <c t="str" r="B1941">
        <v/>
      </c>
    </row>
    <row r="1942">
      <c s="2" r="A1942">
        <v>43411</v>
      </c>
      <c t="str" r="B1942">
        <v/>
      </c>
    </row>
    <row r="1943">
      <c s="2" r="A1943">
        <v>43412</v>
      </c>
      <c t="str" r="B1943">
        <v/>
      </c>
    </row>
    <row r="1944">
      <c s="2" r="A1944">
        <v>43413</v>
      </c>
      <c t="str" r="B1944">
        <v/>
      </c>
    </row>
    <row r="1945">
      <c s="2" r="A1945">
        <v>43416</v>
      </c>
      <c t="str" r="B1945">
        <v/>
      </c>
    </row>
    <row r="1946">
      <c s="2" r="A1946">
        <v>43417</v>
      </c>
      <c t="str" r="B1946">
        <v/>
      </c>
    </row>
    <row r="1947">
      <c s="2" r="A1947">
        <v>43418</v>
      </c>
      <c t="str" r="B1947">
        <v/>
      </c>
    </row>
    <row r="1948">
      <c s="2" r="A1948">
        <v>43419</v>
      </c>
      <c t="str" r="B1948">
        <v/>
      </c>
    </row>
    <row r="1949">
      <c s="2" r="A1949">
        <v>43420</v>
      </c>
      <c t="str" r="B1949">
        <v/>
      </c>
    </row>
    <row r="1950">
      <c s="2" r="A1950">
        <v>43423</v>
      </c>
      <c t="str" r="B1950">
        <v/>
      </c>
    </row>
    <row r="1951">
      <c s="2" r="A1951">
        <v>43424</v>
      </c>
      <c t="str" r="B1951">
        <v/>
      </c>
    </row>
    <row r="1952">
      <c s="2" r="A1952">
        <v>43425</v>
      </c>
      <c t="str" r="B1952">
        <v/>
      </c>
    </row>
    <row r="1953">
      <c s="2" r="A1953">
        <v>43426</v>
      </c>
      <c t="str" r="B1953">
        <v/>
      </c>
    </row>
    <row r="1954">
      <c s="2" r="A1954">
        <v>43427</v>
      </c>
      <c t="str" r="B1954">
        <v/>
      </c>
    </row>
    <row r="1955">
      <c s="2" r="A1955">
        <v>43430</v>
      </c>
      <c t="str" r="B1955">
        <v/>
      </c>
    </row>
    <row r="1956">
      <c s="2" r="A1956">
        <v>43431</v>
      </c>
      <c t="str" r="B1956">
        <v/>
      </c>
    </row>
    <row r="1957">
      <c s="2" r="A1957">
        <v>43432</v>
      </c>
      <c t="str" r="B1957">
        <v/>
      </c>
    </row>
    <row r="1958">
      <c s="2" r="A1958">
        <v>43433</v>
      </c>
      <c t="str" r="B1958">
        <v/>
      </c>
    </row>
    <row r="1959">
      <c s="2" r="A1959">
        <v>43434</v>
      </c>
      <c t="str" r="B1959">
        <v/>
      </c>
    </row>
    <row r="1960">
      <c s="2" r="A1960">
        <v>43437</v>
      </c>
      <c t="str" r="B1960">
        <v/>
      </c>
    </row>
    <row r="1961">
      <c s="2" r="A1961">
        <v>43438</v>
      </c>
      <c t="str" r="B1961">
        <v/>
      </c>
    </row>
    <row r="1962">
      <c s="2" r="A1962">
        <v>43439</v>
      </c>
      <c t="str" r="B1962">
        <v/>
      </c>
    </row>
    <row r="1963">
      <c s="2" r="A1963">
        <v>43440</v>
      </c>
      <c t="str" r="B1963">
        <v/>
      </c>
    </row>
    <row r="1964">
      <c s="2" r="A1964">
        <v>43441</v>
      </c>
      <c t="str" r="B1964">
        <v/>
      </c>
    </row>
    <row r="1965">
      <c s="2" r="A1965">
        <v>43444</v>
      </c>
      <c t="str" r="B1965">
        <v/>
      </c>
    </row>
    <row r="1966">
      <c s="2" r="A1966">
        <v>43445</v>
      </c>
      <c t="str" r="B1966">
        <v/>
      </c>
    </row>
    <row r="1967">
      <c s="2" r="A1967">
        <v>43446</v>
      </c>
      <c t="str" r="B1967">
        <v/>
      </c>
    </row>
    <row r="1968">
      <c s="2" r="A1968">
        <v>43447</v>
      </c>
      <c t="str" r="B1968">
        <v/>
      </c>
    </row>
    <row r="1969">
      <c s="2" r="A1969">
        <v>43448</v>
      </c>
      <c t="str" r="B1969">
        <v/>
      </c>
    </row>
    <row r="1970">
      <c s="2" r="A1970">
        <v>43451</v>
      </c>
      <c t="str" r="B1970">
        <v/>
      </c>
    </row>
    <row r="1971">
      <c s="2" r="A1971">
        <v>43452</v>
      </c>
      <c t="str" r="B1971">
        <v/>
      </c>
    </row>
    <row r="1972">
      <c s="2" r="A1972">
        <v>43453</v>
      </c>
      <c t="str" r="B1972">
        <v/>
      </c>
    </row>
    <row r="1973">
      <c s="2" r="A1973">
        <v>43454</v>
      </c>
      <c t="str" r="B1973">
        <v/>
      </c>
    </row>
    <row r="1974">
      <c s="2" r="A1974">
        <v>43455</v>
      </c>
      <c t="str" r="B1974">
        <v/>
      </c>
    </row>
    <row r="1975">
      <c s="2" r="A1975">
        <v>43458</v>
      </c>
      <c t="str" r="B1975">
        <v/>
      </c>
    </row>
    <row r="1976">
      <c s="2" r="A1976">
        <v>43459</v>
      </c>
      <c t="str" r="B1976">
        <v/>
      </c>
    </row>
    <row r="1977">
      <c s="2" r="A1977">
        <v>43460</v>
      </c>
      <c t="str" r="B1977">
        <v/>
      </c>
    </row>
    <row r="1978">
      <c s="2" r="A1978">
        <v>43461</v>
      </c>
      <c t="str" r="B1978">
        <v/>
      </c>
    </row>
    <row r="1979">
      <c s="2" r="A1979">
        <v>43462</v>
      </c>
      <c t="str" r="B1979">
        <v/>
      </c>
    </row>
    <row r="1980">
      <c s="2" r="A1980">
        <v>43465</v>
      </c>
      <c t="str" r="B1980">
        <v/>
      </c>
    </row>
    <row r="1981">
      <c s="2" r="A1981">
        <v>43466</v>
      </c>
      <c t="str" r="B1981">
        <v/>
      </c>
    </row>
    <row r="1982">
      <c s="2" r="A1982">
        <v>43467</v>
      </c>
      <c t="str" r="B1982">
        <v/>
      </c>
    </row>
    <row r="1983">
      <c s="2" r="A1983">
        <v>43468</v>
      </c>
      <c t="str" r="B1983">
        <v/>
      </c>
    </row>
    <row r="1984">
      <c s="2" r="A1984">
        <v>43469</v>
      </c>
      <c t="str" r="B1984">
        <v/>
      </c>
    </row>
    <row r="1985">
      <c s="2" r="A1985">
        <v>43472</v>
      </c>
      <c t="str" r="B1985">
        <v/>
      </c>
    </row>
    <row r="1986">
      <c s="2" r="A1986">
        <v>43473</v>
      </c>
      <c t="str" r="B1986">
        <v/>
      </c>
    </row>
    <row r="1987">
      <c s="2" r="A1987">
        <v>43474</v>
      </c>
      <c t="str" r="B1987">
        <v/>
      </c>
    </row>
    <row r="1988">
      <c s="2" r="A1988">
        <v>43475</v>
      </c>
      <c t="str" r="B1988">
        <v/>
      </c>
    </row>
    <row r="1989">
      <c s="2" r="A1989">
        <v>43476</v>
      </c>
      <c t="str" r="B1989">
        <v/>
      </c>
    </row>
    <row r="1990">
      <c s="2" r="A1990">
        <v>43479</v>
      </c>
      <c t="str" r="B1990">
        <v/>
      </c>
    </row>
    <row r="1991">
      <c s="2" r="A1991">
        <v>43480</v>
      </c>
      <c t="str" r="B1991">
        <v/>
      </c>
    </row>
    <row r="1992">
      <c s="2" r="A1992">
        <v>43481</v>
      </c>
      <c t="str" r="B1992">
        <v/>
      </c>
    </row>
    <row r="1993">
      <c s="2" r="A1993">
        <v>43482</v>
      </c>
      <c t="str" r="B1993">
        <v/>
      </c>
    </row>
    <row r="1994">
      <c s="2" r="A1994">
        <v>43483</v>
      </c>
      <c t="str" r="B1994">
        <v/>
      </c>
    </row>
    <row r="1995">
      <c s="2" r="A1995">
        <v>43486</v>
      </c>
      <c t="str" r="B1995">
        <v/>
      </c>
    </row>
    <row r="1996">
      <c s="2" r="A1996">
        <v>43487</v>
      </c>
      <c t="str" r="B1996">
        <v/>
      </c>
    </row>
    <row r="1997">
      <c s="2" r="A1997">
        <v>43488</v>
      </c>
      <c t="str" r="B1997">
        <v/>
      </c>
    </row>
    <row r="1998">
      <c s="2" r="A1998">
        <v>43489</v>
      </c>
      <c t="str" r="B1998">
        <v/>
      </c>
    </row>
    <row r="1999">
      <c s="2" r="A1999">
        <v>43490</v>
      </c>
      <c t="str" r="B1999">
        <v/>
      </c>
    </row>
    <row r="2000">
      <c s="2" r="A2000">
        <v>43493</v>
      </c>
      <c t="str" r="B2000">
        <v/>
      </c>
    </row>
    <row r="2001">
      <c s="2" r="A2001">
        <v>43494</v>
      </c>
      <c t="str" r="B2001">
        <v/>
      </c>
    </row>
    <row r="2002">
      <c s="2" r="A2002">
        <v>43495</v>
      </c>
      <c t="str" r="B2002">
        <v/>
      </c>
    </row>
    <row r="2003">
      <c s="2" r="A2003">
        <v>43496</v>
      </c>
      <c t="str" r="B2003">
        <v/>
      </c>
    </row>
    <row r="2004">
      <c s="2" r="A2004">
        <v>43497</v>
      </c>
      <c t="str" r="B2004">
        <v/>
      </c>
    </row>
    <row r="2005">
      <c s="2" r="A2005">
        <v>43500</v>
      </c>
      <c t="str" r="B2005">
        <v/>
      </c>
    </row>
    <row r="2006">
      <c s="2" r="A2006">
        <v>43501</v>
      </c>
      <c t="str" r="B2006">
        <v/>
      </c>
    </row>
    <row r="2007">
      <c s="2" r="A2007">
        <v>43502</v>
      </c>
      <c t="str" r="B2007">
        <v/>
      </c>
    </row>
    <row r="2008">
      <c s="2" r="A2008">
        <v>43503</v>
      </c>
      <c t="str" r="B2008">
        <v/>
      </c>
    </row>
    <row r="2009">
      <c s="2" r="A2009">
        <v>43504</v>
      </c>
      <c t="str" r="B2009">
        <v/>
      </c>
    </row>
    <row r="2010">
      <c s="2" r="A2010">
        <v>43507</v>
      </c>
      <c t="str" r="B2010">
        <v/>
      </c>
    </row>
    <row r="2011">
      <c s="2" r="A2011">
        <v>43508</v>
      </c>
      <c t="str" r="B2011">
        <v/>
      </c>
    </row>
    <row r="2012">
      <c s="2" r="A2012">
        <v>43509</v>
      </c>
      <c t="str" r="B2012">
        <v/>
      </c>
    </row>
    <row r="2013">
      <c s="2" r="A2013">
        <v>43510</v>
      </c>
      <c t="str" r="B2013">
        <v/>
      </c>
    </row>
    <row r="2014">
      <c s="2" r="A2014">
        <v>43511</v>
      </c>
      <c t="str" r="B2014">
        <v/>
      </c>
    </row>
    <row r="2015">
      <c s="2" r="A2015">
        <v>43514</v>
      </c>
      <c t="str" r="B2015">
        <v/>
      </c>
    </row>
    <row r="2016">
      <c s="2" r="A2016">
        <v>43515</v>
      </c>
      <c t="str" r="B2016">
        <v/>
      </c>
    </row>
    <row r="2017">
      <c s="2" r="A2017">
        <v>43516</v>
      </c>
      <c t="str" r="B2017">
        <v/>
      </c>
    </row>
    <row r="2018">
      <c s="2" r="A2018">
        <v>43517</v>
      </c>
      <c t="str" r="B2018">
        <v/>
      </c>
    </row>
    <row r="2019">
      <c s="2" r="A2019">
        <v>43518</v>
      </c>
      <c t="str" r="B2019">
        <v/>
      </c>
    </row>
    <row r="2020">
      <c s="2" r="A2020">
        <v>43521</v>
      </c>
      <c t="str" r="B2020">
        <v/>
      </c>
    </row>
    <row r="2021">
      <c s="2" r="A2021">
        <v>43522</v>
      </c>
      <c t="str" r="B2021">
        <v/>
      </c>
    </row>
    <row r="2022">
      <c s="2" r="A2022">
        <v>43523</v>
      </c>
      <c t="str" r="B2022">
        <v/>
      </c>
    </row>
    <row r="2023">
      <c s="2" r="A2023">
        <v>43524</v>
      </c>
      <c t="str" r="B2023">
        <v/>
      </c>
    </row>
    <row r="2024">
      <c s="2" r="A2024">
        <v>43525</v>
      </c>
      <c t="str" r="B2024">
        <v/>
      </c>
    </row>
    <row r="2025">
      <c s="2" r="A2025">
        <v>43528</v>
      </c>
      <c t="str" r="B2025">
        <v/>
      </c>
    </row>
    <row r="2026">
      <c s="2" r="A2026">
        <v>43529</v>
      </c>
      <c t="str" r="B2026">
        <v/>
      </c>
    </row>
    <row r="2027">
      <c s="2" r="A2027">
        <v>43530</v>
      </c>
      <c t="str" r="B2027">
        <v/>
      </c>
    </row>
    <row r="2028">
      <c s="2" r="A2028">
        <v>43531</v>
      </c>
      <c t="str" r="B2028">
        <v/>
      </c>
    </row>
    <row r="2029">
      <c s="2" r="A2029">
        <v>43532</v>
      </c>
      <c t="str" r="B2029">
        <v/>
      </c>
    </row>
    <row r="2030">
      <c s="2" r="A2030">
        <v>43535</v>
      </c>
      <c t="str" r="B2030">
        <v/>
      </c>
    </row>
    <row r="2031">
      <c s="2" r="A2031">
        <v>43536</v>
      </c>
      <c t="str" r="B2031">
        <v/>
      </c>
    </row>
    <row r="2032">
      <c s="2" r="A2032">
        <v>43537</v>
      </c>
      <c t="str" r="B2032">
        <v/>
      </c>
    </row>
    <row r="2033">
      <c s="2" r="A2033">
        <v>43538</v>
      </c>
      <c t="str" r="B2033">
        <v/>
      </c>
    </row>
    <row r="2034">
      <c s="2" r="A2034">
        <v>43539</v>
      </c>
      <c t="str" r="B2034">
        <v/>
      </c>
    </row>
    <row r="2035">
      <c s="2" r="A2035">
        <v>43542</v>
      </c>
      <c t="str" r="B2035">
        <v/>
      </c>
    </row>
    <row r="2036">
      <c s="2" r="A2036">
        <v>43543</v>
      </c>
      <c t="str" r="B2036">
        <v/>
      </c>
    </row>
    <row r="2037">
      <c s="2" r="A2037">
        <v>43544</v>
      </c>
      <c t="str" r="B2037">
        <v/>
      </c>
    </row>
    <row r="2038">
      <c s="2" r="A2038">
        <v>43545</v>
      </c>
      <c t="str" r="B2038">
        <v/>
      </c>
    </row>
    <row r="2039">
      <c s="2" r="A2039">
        <v>43546</v>
      </c>
      <c t="str" r="B2039">
        <v/>
      </c>
    </row>
    <row r="2040">
      <c s="2" r="A2040">
        <v>43549</v>
      </c>
      <c t="str" r="B2040">
        <v/>
      </c>
    </row>
    <row r="2041">
      <c s="2" r="A2041">
        <v>43550</v>
      </c>
      <c t="str" r="B2041">
        <v/>
      </c>
    </row>
    <row r="2042">
      <c s="2" r="A2042">
        <v>43551</v>
      </c>
      <c t="str" r="B2042">
        <v/>
      </c>
    </row>
    <row r="2043">
      <c s="2" r="A2043">
        <v>43552</v>
      </c>
      <c t="str" r="B2043">
        <v/>
      </c>
    </row>
    <row r="2044">
      <c s="2" r="A2044">
        <v>43553</v>
      </c>
      <c t="str" r="B2044">
        <v/>
      </c>
    </row>
    <row r="2045">
      <c s="2" r="A2045">
        <v>43556</v>
      </c>
      <c t="str" r="B2045">
        <v/>
      </c>
    </row>
    <row r="2046">
      <c s="2" r="A2046">
        <v>43557</v>
      </c>
      <c t="str" r="B2046">
        <v/>
      </c>
    </row>
    <row r="2047">
      <c s="2" r="A2047">
        <v>43558</v>
      </c>
      <c t="str" r="B2047">
        <v/>
      </c>
    </row>
    <row r="2048">
      <c s="2" r="A2048">
        <v>43559</v>
      </c>
      <c t="str" r="B2048">
        <v/>
      </c>
    </row>
    <row r="2049">
      <c s="2" r="A2049">
        <v>43560</v>
      </c>
      <c t="str" r="B2049">
        <v/>
      </c>
    </row>
    <row r="2050">
      <c s="2" r="A2050">
        <v>43563</v>
      </c>
      <c t="str" r="B2050">
        <v/>
      </c>
    </row>
    <row r="2051">
      <c s="2" r="A2051">
        <v>43564</v>
      </c>
      <c t="str" r="B2051">
        <v/>
      </c>
    </row>
    <row r="2052">
      <c s="2" r="A2052">
        <v>43565</v>
      </c>
      <c t="str" r="B2052">
        <v/>
      </c>
    </row>
    <row r="2053">
      <c s="2" r="A2053">
        <v>43566</v>
      </c>
      <c t="str" r="B2053">
        <v/>
      </c>
    </row>
    <row r="2054">
      <c s="2" r="A2054">
        <v>43567</v>
      </c>
      <c t="str" r="B2054">
        <v/>
      </c>
    </row>
    <row r="2055">
      <c s="2" r="A2055">
        <v>43570</v>
      </c>
      <c t="str" r="B2055">
        <v/>
      </c>
    </row>
    <row r="2056">
      <c s="2" r="A2056">
        <v>43571</v>
      </c>
      <c t="str" r="B2056">
        <v/>
      </c>
    </row>
    <row r="2057">
      <c s="2" r="A2057">
        <v>43572</v>
      </c>
      <c t="str" r="B2057">
        <v/>
      </c>
    </row>
    <row r="2058">
      <c s="2" r="A2058">
        <v>43573</v>
      </c>
      <c t="str" r="B2058">
        <v/>
      </c>
    </row>
    <row r="2059">
      <c s="2" r="A2059">
        <v>43574</v>
      </c>
      <c t="str" r="B2059">
        <v/>
      </c>
    </row>
    <row r="2060">
      <c s="2" r="A2060">
        <v>43577</v>
      </c>
      <c t="str" r="B2060">
        <v/>
      </c>
    </row>
    <row r="2061">
      <c s="2" r="A2061">
        <v>43578</v>
      </c>
      <c t="str" r="B2061">
        <v/>
      </c>
    </row>
    <row r="2062">
      <c s="2" r="A2062">
        <v>43579</v>
      </c>
      <c t="str" r="B2062">
        <v/>
      </c>
    </row>
    <row r="2063">
      <c s="2" r="A2063">
        <v>43580</v>
      </c>
      <c t="str" r="B2063">
        <v/>
      </c>
    </row>
    <row r="2064">
      <c s="2" r="A2064">
        <v>43581</v>
      </c>
      <c t="str" r="B2064">
        <v/>
      </c>
    </row>
    <row r="2065">
      <c s="2" r="A2065">
        <v>43584</v>
      </c>
      <c t="str" r="B2065">
        <v/>
      </c>
    </row>
    <row r="2066">
      <c s="2" r="A2066">
        <v>43585</v>
      </c>
      <c t="str" r="B2066">
        <v/>
      </c>
    </row>
    <row r="2067">
      <c s="2" r="A2067">
        <v>43586</v>
      </c>
      <c t="str" r="B2067">
        <v/>
      </c>
    </row>
    <row r="2068">
      <c s="2" r="A2068">
        <v>43587</v>
      </c>
      <c t="str" r="B2068">
        <v/>
      </c>
    </row>
    <row r="2069">
      <c s="2" r="A2069">
        <v>43588</v>
      </c>
      <c t="str" r="B2069">
        <v/>
      </c>
    </row>
    <row r="2070">
      <c s="2" r="A2070">
        <v>43591</v>
      </c>
      <c t="str" r="B2070">
        <v/>
      </c>
    </row>
    <row r="2071">
      <c s="2" r="A2071">
        <v>43592</v>
      </c>
      <c t="str" r="B2071">
        <v/>
      </c>
    </row>
    <row r="2072">
      <c s="2" r="A2072">
        <v>43593</v>
      </c>
      <c t="str" r="B2072">
        <v/>
      </c>
    </row>
    <row r="2073">
      <c s="2" r="A2073">
        <v>43594</v>
      </c>
      <c t="str" r="B2073">
        <v/>
      </c>
    </row>
    <row r="2074">
      <c s="2" r="A2074">
        <v>43595</v>
      </c>
      <c t="str" r="B2074">
        <v/>
      </c>
    </row>
    <row r="2075">
      <c s="2" r="A2075">
        <v>43598</v>
      </c>
      <c t="str" r="B2075">
        <v/>
      </c>
    </row>
    <row r="2076">
      <c s="2" r="A2076">
        <v>43599</v>
      </c>
      <c t="str" r="B2076">
        <v/>
      </c>
    </row>
    <row r="2077">
      <c s="2" r="A2077">
        <v>43600</v>
      </c>
      <c t="str" r="B2077">
        <v/>
      </c>
    </row>
    <row r="2078">
      <c s="2" r="A2078">
        <v>43601</v>
      </c>
      <c t="str" r="B2078">
        <v/>
      </c>
    </row>
    <row r="2079">
      <c s="2" r="A2079">
        <v>43602</v>
      </c>
      <c t="str" r="B2079">
        <v/>
      </c>
    </row>
    <row r="2080">
      <c s="2" r="A2080">
        <v>43605</v>
      </c>
      <c t="str" r="B2080">
        <v/>
      </c>
    </row>
    <row r="2081">
      <c s="2" r="A2081">
        <v>43606</v>
      </c>
      <c t="str" r="B2081">
        <v/>
      </c>
    </row>
    <row r="2082">
      <c s="2" r="A2082">
        <v>43607</v>
      </c>
      <c t="str" r="B2082">
        <v/>
      </c>
    </row>
    <row r="2083">
      <c s="2" r="A2083">
        <v>43608</v>
      </c>
      <c t="str" r="B2083">
        <v/>
      </c>
    </row>
    <row r="2084">
      <c s="2" r="A2084">
        <v>43609</v>
      </c>
      <c t="str" r="B2084">
        <v/>
      </c>
    </row>
    <row r="2085">
      <c s="2" r="A2085">
        <v>43612</v>
      </c>
      <c t="str" r="B2085">
        <v/>
      </c>
    </row>
    <row r="2086">
      <c s="2" r="A2086">
        <v>43613</v>
      </c>
      <c t="str" r="B2086">
        <v/>
      </c>
    </row>
    <row r="2087">
      <c s="2" r="A2087">
        <v>43614</v>
      </c>
      <c t="str" r="B2087">
        <v/>
      </c>
    </row>
    <row r="2088">
      <c s="2" r="A2088">
        <v>43615</v>
      </c>
      <c t="str" r="B2088">
        <v/>
      </c>
    </row>
    <row r="2089">
      <c s="2" r="A2089">
        <v>43616</v>
      </c>
      <c t="str" r="B2089">
        <v/>
      </c>
    </row>
    <row r="2090">
      <c s="2" r="A2090">
        <v>43619</v>
      </c>
      <c t="str" r="B2090">
        <v/>
      </c>
    </row>
    <row r="2091">
      <c s="2" r="A2091">
        <v>43620</v>
      </c>
      <c t="str" r="B2091">
        <v/>
      </c>
    </row>
    <row r="2092">
      <c s="2" r="A2092">
        <v>43621</v>
      </c>
      <c t="str" r="B2092">
        <v/>
      </c>
    </row>
    <row r="2093">
      <c s="2" r="A2093">
        <v>43622</v>
      </c>
      <c t="str" r="B2093">
        <v/>
      </c>
    </row>
    <row r="2094">
      <c s="2" r="A2094">
        <v>43623</v>
      </c>
      <c t="str" r="B2094">
        <v/>
      </c>
    </row>
    <row r="2095">
      <c s="2" r="A2095">
        <v>43626</v>
      </c>
      <c t="str" r="B2095">
        <v/>
      </c>
    </row>
    <row r="2096">
      <c s="2" r="A2096">
        <v>43627</v>
      </c>
      <c t="str" r="B2096">
        <v/>
      </c>
    </row>
    <row r="2097">
      <c s="2" r="A2097">
        <v>43628</v>
      </c>
      <c t="str" r="B2097">
        <v/>
      </c>
    </row>
    <row r="2098">
      <c s="2" r="A2098">
        <v>43629</v>
      </c>
      <c t="str" r="B2098">
        <v/>
      </c>
    </row>
    <row r="2099">
      <c s="2" r="A2099">
        <v>43630</v>
      </c>
      <c t="str" r="B2099">
        <v/>
      </c>
    </row>
    <row r="2100">
      <c s="2" r="A2100">
        <v>43633</v>
      </c>
      <c t="str" r="B2100">
        <v/>
      </c>
    </row>
    <row r="2101">
      <c s="2" r="A2101">
        <v>43634</v>
      </c>
      <c t="str" r="B2101">
        <v/>
      </c>
    </row>
    <row r="2102">
      <c s="2" r="A2102">
        <v>43635</v>
      </c>
      <c t="str" r="B2102">
        <v/>
      </c>
    </row>
    <row r="2103">
      <c s="2" r="A2103">
        <v>43636</v>
      </c>
      <c t="str" r="B2103">
        <v/>
      </c>
    </row>
    <row r="2104">
      <c s="2" r="A2104">
        <v>43637</v>
      </c>
      <c t="str" r="B2104">
        <v/>
      </c>
    </row>
    <row r="2105">
      <c s="2" r="A2105">
        <v>43640</v>
      </c>
      <c t="str" r="B2105">
        <v/>
      </c>
    </row>
    <row r="2106">
      <c s="2" r="A2106">
        <v>43641</v>
      </c>
      <c t="str" r="B2106">
        <v/>
      </c>
    </row>
    <row r="2107">
      <c s="2" r="A2107">
        <v>43642</v>
      </c>
      <c t="str" r="B2107">
        <v/>
      </c>
    </row>
    <row r="2108">
      <c s="2" r="A2108">
        <v>43643</v>
      </c>
      <c t="str" r="B2108">
        <v/>
      </c>
    </row>
    <row r="2109">
      <c s="2" r="A2109">
        <v>43644</v>
      </c>
      <c t="str" r="B2109">
        <v/>
      </c>
    </row>
    <row r="2110">
      <c s="2" r="A2110">
        <v>43647</v>
      </c>
      <c t="str" r="B2110">
        <v/>
      </c>
    </row>
    <row r="2111">
      <c s="2" r="A2111">
        <v>43648</v>
      </c>
      <c t="str" r="B2111">
        <v/>
      </c>
    </row>
    <row r="2112">
      <c s="2" r="A2112">
        <v>43649</v>
      </c>
      <c t="str" r="B2112">
        <v/>
      </c>
    </row>
    <row r="2113">
      <c s="2" r="A2113">
        <v>43650</v>
      </c>
      <c t="str" r="B2113">
        <v/>
      </c>
    </row>
    <row r="2114">
      <c s="2" r="A2114">
        <v>43651</v>
      </c>
      <c t="str" r="B2114">
        <v/>
      </c>
    </row>
    <row r="2115">
      <c s="2" r="A2115">
        <v>43654</v>
      </c>
      <c t="str" r="B2115">
        <v/>
      </c>
    </row>
    <row r="2116">
      <c s="2" r="A2116">
        <v>43655</v>
      </c>
      <c t="str" r="B2116">
        <v/>
      </c>
    </row>
    <row r="2117">
      <c s="2" r="A2117">
        <v>43656</v>
      </c>
      <c t="str" r="B2117">
        <v/>
      </c>
    </row>
    <row r="2118">
      <c s="2" r="A2118">
        <v>43657</v>
      </c>
      <c t="str" r="B2118">
        <v/>
      </c>
    </row>
    <row r="2119">
      <c s="2" r="A2119">
        <v>43658</v>
      </c>
      <c t="str" r="B2119">
        <v/>
      </c>
    </row>
    <row r="2120">
      <c s="2" r="A2120">
        <v>43661</v>
      </c>
      <c t="str" r="B2120">
        <v/>
      </c>
    </row>
    <row r="2121">
      <c s="2" r="A2121">
        <v>43662</v>
      </c>
      <c t="str" r="B2121">
        <v/>
      </c>
    </row>
    <row r="2122">
      <c s="2" r="A2122">
        <v>43663</v>
      </c>
      <c t="str" r="B2122">
        <v/>
      </c>
    </row>
    <row r="2123">
      <c s="2" r="A2123">
        <v>43664</v>
      </c>
      <c t="str" r="B2123">
        <v/>
      </c>
    </row>
    <row r="2124">
      <c s="2" r="A2124">
        <v>43665</v>
      </c>
      <c t="str" r="B2124">
        <v/>
      </c>
    </row>
    <row r="2125">
      <c s="2" r="A2125">
        <v>43668</v>
      </c>
      <c t="str" r="B2125">
        <v/>
      </c>
    </row>
    <row r="2126">
      <c s="2" r="A2126">
        <v>43669</v>
      </c>
      <c t="str" r="B2126">
        <v/>
      </c>
    </row>
    <row r="2127">
      <c s="2" r="A2127">
        <v>43670</v>
      </c>
      <c t="str" r="B2127">
        <v/>
      </c>
    </row>
    <row r="2128">
      <c s="2" r="A2128">
        <v>43671</v>
      </c>
      <c t="str" r="B2128">
        <v/>
      </c>
    </row>
    <row r="2129">
      <c s="2" r="A2129">
        <v>43672</v>
      </c>
      <c t="str" r="B2129">
        <v/>
      </c>
    </row>
    <row r="2130">
      <c s="2" r="A2130">
        <v>43675</v>
      </c>
      <c t="str" r="B2130">
        <v/>
      </c>
    </row>
    <row r="2131">
      <c s="2" r="A2131">
        <v>43676</v>
      </c>
      <c t="str" r="B2131">
        <v/>
      </c>
    </row>
    <row r="2132">
      <c s="2" r="A2132">
        <v>43677</v>
      </c>
      <c t="str" r="B2132">
        <v/>
      </c>
    </row>
    <row r="2133">
      <c s="2" r="A2133">
        <v>43678</v>
      </c>
      <c t="str" r="B2133">
        <v/>
      </c>
    </row>
    <row r="2134">
      <c s="2" r="A2134">
        <v>43679</v>
      </c>
      <c t="str" r="B2134">
        <v/>
      </c>
    </row>
    <row r="2135">
      <c s="2" r="A2135">
        <v>43682</v>
      </c>
      <c t="str" r="B2135">
        <v/>
      </c>
    </row>
    <row r="2136">
      <c s="2" r="A2136">
        <v>43683</v>
      </c>
      <c t="str" r="B2136">
        <v/>
      </c>
    </row>
    <row r="2137">
      <c s="2" r="A2137">
        <v>43684</v>
      </c>
      <c t="str" r="B2137">
        <v/>
      </c>
    </row>
    <row r="2138">
      <c s="2" r="A2138">
        <v>43685</v>
      </c>
      <c t="str" r="B2138">
        <v/>
      </c>
    </row>
    <row r="2139">
      <c s="2" r="A2139">
        <v>43686</v>
      </c>
      <c t="str" r="B2139">
        <v/>
      </c>
    </row>
    <row r="2140">
      <c s="2" r="A2140">
        <v>43689</v>
      </c>
      <c t="str" r="B2140">
        <v/>
      </c>
    </row>
    <row r="2141">
      <c s="2" r="A2141">
        <v>43690</v>
      </c>
      <c t="str" r="B2141">
        <v/>
      </c>
    </row>
    <row r="2142">
      <c s="2" r="A2142">
        <v>43691</v>
      </c>
      <c t="str" r="B2142">
        <v/>
      </c>
    </row>
    <row r="2143">
      <c s="2" r="A2143">
        <v>43692</v>
      </c>
      <c t="str" r="B2143">
        <v/>
      </c>
    </row>
    <row r="2144">
      <c s="2" r="A2144">
        <v>43693</v>
      </c>
      <c t="str" r="B2144">
        <v/>
      </c>
    </row>
    <row r="2145">
      <c s="2" r="A2145">
        <v>43696</v>
      </c>
      <c t="str" r="B2145">
        <v/>
      </c>
    </row>
    <row r="2146">
      <c s="2" r="A2146">
        <v>43697</v>
      </c>
      <c t="str" r="B2146">
        <v/>
      </c>
    </row>
    <row r="2147">
      <c s="2" r="A2147">
        <v>43698</v>
      </c>
      <c t="str" r="B2147">
        <v/>
      </c>
    </row>
    <row r="2148">
      <c s="2" r="A2148">
        <v>43699</v>
      </c>
      <c t="str" r="B2148">
        <v/>
      </c>
    </row>
    <row r="2149">
      <c s="2" r="A2149">
        <v>43700</v>
      </c>
      <c t="str" r="B2149">
        <v/>
      </c>
    </row>
    <row r="2150">
      <c s="2" r="A2150">
        <v>43703</v>
      </c>
      <c t="str" r="B2150">
        <v/>
      </c>
    </row>
    <row r="2151">
      <c s="2" r="A2151">
        <v>43704</v>
      </c>
      <c t="str" r="B2151">
        <v/>
      </c>
    </row>
    <row r="2152">
      <c s="2" r="A2152">
        <v>43705</v>
      </c>
      <c t="str" r="B2152">
        <v/>
      </c>
    </row>
    <row r="2153">
      <c s="2" r="A2153">
        <v>43706</v>
      </c>
      <c t="str" r="B2153">
        <v/>
      </c>
    </row>
    <row r="2154">
      <c s="2" r="A2154">
        <v>43707</v>
      </c>
      <c t="str" r="B2154">
        <v/>
      </c>
    </row>
    <row r="2155">
      <c s="2" r="A2155">
        <v>43710</v>
      </c>
      <c t="str" r="B2155">
        <v/>
      </c>
    </row>
    <row r="2156">
      <c s="2" r="A2156">
        <v>43711</v>
      </c>
      <c t="str" r="B2156">
        <v/>
      </c>
    </row>
    <row r="2157">
      <c s="2" r="A2157">
        <v>43712</v>
      </c>
      <c t="str" r="B2157">
        <v/>
      </c>
    </row>
    <row r="2158">
      <c s="2" r="A2158">
        <v>43713</v>
      </c>
      <c t="str" r="B2158">
        <v/>
      </c>
    </row>
    <row r="2159">
      <c s="2" r="A2159">
        <v>43714</v>
      </c>
      <c t="str" r="B2159">
        <v/>
      </c>
    </row>
    <row r="2160">
      <c s="2" r="A2160">
        <v>43717</v>
      </c>
      <c t="str" r="B2160">
        <v/>
      </c>
    </row>
    <row r="2161">
      <c s="2" r="A2161">
        <v>43718</v>
      </c>
      <c t="str" r="B2161">
        <v/>
      </c>
    </row>
    <row r="2162">
      <c s="2" r="A2162">
        <v>43719</v>
      </c>
      <c t="str" r="B2162">
        <v/>
      </c>
    </row>
    <row r="2163">
      <c s="2" r="A2163">
        <v>43720</v>
      </c>
      <c t="str" r="B2163">
        <v/>
      </c>
    </row>
    <row r="2164">
      <c s="2" r="A2164">
        <v>43721</v>
      </c>
      <c t="str" r="B2164">
        <v/>
      </c>
    </row>
    <row r="2165">
      <c s="2" r="A2165">
        <v>43724</v>
      </c>
      <c t="str" r="B2165">
        <v/>
      </c>
    </row>
    <row r="2166">
      <c s="2" r="A2166">
        <v>43725</v>
      </c>
      <c t="str" r="B2166">
        <v/>
      </c>
    </row>
    <row r="2167">
      <c s="2" r="A2167">
        <v>43726</v>
      </c>
      <c t="str" r="B2167">
        <v/>
      </c>
    </row>
    <row r="2168">
      <c s="2" r="A2168">
        <v>43727</v>
      </c>
      <c t="str" r="B2168">
        <v/>
      </c>
    </row>
    <row r="2169">
      <c s="2" r="A2169">
        <v>43728</v>
      </c>
      <c t="str" r="B2169">
        <v/>
      </c>
    </row>
    <row r="2170">
      <c s="2" r="A2170">
        <v>43731</v>
      </c>
      <c t="str" r="B2170">
        <v/>
      </c>
    </row>
    <row r="2171">
      <c s="2" r="A2171">
        <v>43732</v>
      </c>
      <c t="str" r="B2171">
        <v/>
      </c>
    </row>
    <row r="2172">
      <c s="2" r="A2172">
        <v>43733</v>
      </c>
      <c t="str" r="B2172">
        <v/>
      </c>
    </row>
    <row r="2173">
      <c s="2" r="A2173">
        <v>43734</v>
      </c>
      <c t="str" r="B2173">
        <v/>
      </c>
    </row>
    <row r="2174">
      <c s="2" r="A2174">
        <v>43735</v>
      </c>
      <c t="str" r="B2174">
        <v/>
      </c>
    </row>
    <row r="2175">
      <c s="2" r="A2175">
        <v>43738</v>
      </c>
      <c t="str" r="B2175">
        <v/>
      </c>
    </row>
    <row r="2176">
      <c s="2" r="A2176">
        <v>43739</v>
      </c>
      <c t="str" r="B2176">
        <v/>
      </c>
    </row>
    <row r="2177">
      <c s="2" r="A2177">
        <v>43740</v>
      </c>
      <c t="str" r="B2177">
        <v/>
      </c>
    </row>
    <row r="2178">
      <c s="2" r="A2178">
        <v>43741</v>
      </c>
      <c t="str" r="B2178">
        <v/>
      </c>
    </row>
    <row r="2179">
      <c s="2" r="A2179">
        <v>43742</v>
      </c>
      <c t="str" r="B2179">
        <v/>
      </c>
    </row>
    <row r="2180">
      <c s="2" r="A2180">
        <v>43745</v>
      </c>
      <c t="str" r="B2180">
        <v/>
      </c>
    </row>
    <row r="2181">
      <c s="2" r="A2181">
        <v>43746</v>
      </c>
      <c t="str" r="B2181">
        <v/>
      </c>
    </row>
    <row r="2182">
      <c s="2" r="A2182">
        <v>43747</v>
      </c>
      <c t="str" r="B2182">
        <v/>
      </c>
    </row>
    <row r="2183">
      <c s="2" r="A2183">
        <v>43748</v>
      </c>
      <c t="str" r="B2183">
        <v/>
      </c>
    </row>
    <row r="2184">
      <c s="2" r="A2184">
        <v>43749</v>
      </c>
      <c t="str" r="B2184">
        <v/>
      </c>
    </row>
    <row r="2185">
      <c s="2" r="A2185">
        <v>43752</v>
      </c>
      <c t="str" r="B2185">
        <v/>
      </c>
    </row>
    <row r="2186">
      <c s="2" r="A2186">
        <v>43753</v>
      </c>
      <c t="str" r="B2186">
        <v/>
      </c>
    </row>
    <row r="2187">
      <c s="2" r="A2187">
        <v>43754</v>
      </c>
      <c t="str" r="B2187">
        <v/>
      </c>
    </row>
    <row r="2188">
      <c s="2" r="A2188">
        <v>43755</v>
      </c>
      <c t="str" r="B2188">
        <v/>
      </c>
    </row>
    <row r="2189">
      <c s="2" r="A2189">
        <v>43756</v>
      </c>
      <c t="str" r="B2189">
        <v/>
      </c>
    </row>
    <row r="2190">
      <c s="2" r="A2190">
        <v>43759</v>
      </c>
      <c t="str" r="B2190">
        <v/>
      </c>
    </row>
    <row r="2191">
      <c s="2" r="A2191">
        <v>43760</v>
      </c>
      <c t="str" r="B2191">
        <v/>
      </c>
    </row>
    <row r="2192">
      <c s="2" r="A2192">
        <v>43761</v>
      </c>
      <c t="str" r="B2192">
        <v/>
      </c>
    </row>
    <row r="2193">
      <c s="2" r="A2193">
        <v>43762</v>
      </c>
      <c t="str" r="B2193">
        <v/>
      </c>
    </row>
    <row r="2194">
      <c s="2" r="A2194">
        <v>43763</v>
      </c>
      <c t="str" r="B2194">
        <v/>
      </c>
    </row>
    <row r="2195">
      <c s="2" r="A2195">
        <v>43766</v>
      </c>
      <c t="str" r="B2195">
        <v/>
      </c>
    </row>
    <row r="2196">
      <c s="2" r="A2196">
        <v>43767</v>
      </c>
      <c t="str" r="B2196">
        <v/>
      </c>
    </row>
    <row r="2197">
      <c s="2" r="A2197">
        <v>43768</v>
      </c>
      <c t="str" r="B2197">
        <v/>
      </c>
    </row>
    <row r="2198">
      <c s="2" r="A2198">
        <v>43769</v>
      </c>
      <c t="str" r="B2198">
        <v/>
      </c>
    </row>
    <row r="2199">
      <c s="2" r="A2199">
        <v>43770</v>
      </c>
      <c t="str" r="B2199">
        <v/>
      </c>
    </row>
    <row r="2200">
      <c s="2" r="A2200">
        <v>43773</v>
      </c>
      <c t="str" r="B2200">
        <v/>
      </c>
    </row>
    <row r="2201">
      <c s="2" r="A2201">
        <v>43774</v>
      </c>
      <c t="str" r="B2201">
        <v/>
      </c>
    </row>
    <row r="2202">
      <c s="2" r="A2202">
        <v>43775</v>
      </c>
      <c t="str" r="B2202">
        <v/>
      </c>
    </row>
    <row r="2203">
      <c s="2" r="A2203">
        <v>43776</v>
      </c>
      <c t="str" r="B2203">
        <v/>
      </c>
    </row>
    <row r="2204">
      <c s="2" r="A2204">
        <v>43777</v>
      </c>
      <c t="str" r="B2204">
        <v/>
      </c>
    </row>
    <row r="2205">
      <c s="2" r="A2205">
        <v>43780</v>
      </c>
      <c t="str" r="B2205">
        <v/>
      </c>
    </row>
    <row r="2206">
      <c s="2" r="A2206">
        <v>43781</v>
      </c>
      <c t="str" r="B2206">
        <v/>
      </c>
    </row>
    <row r="2207">
      <c s="2" r="A2207">
        <v>43782</v>
      </c>
      <c t="str" r="B2207">
        <v/>
      </c>
    </row>
    <row r="2208">
      <c s="2" r="A2208">
        <v>43783</v>
      </c>
      <c t="str" r="B2208">
        <v/>
      </c>
    </row>
    <row r="2209">
      <c s="2" r="A2209">
        <v>43784</v>
      </c>
      <c t="str" r="B2209">
        <v/>
      </c>
    </row>
    <row r="2210">
      <c s="2" r="A2210">
        <v>43787</v>
      </c>
      <c t="str" r="B2210">
        <v/>
      </c>
    </row>
    <row r="2211">
      <c s="2" r="A2211">
        <v>43788</v>
      </c>
      <c t="str" r="B2211">
        <v/>
      </c>
    </row>
    <row r="2212">
      <c s="2" r="A2212">
        <v>43789</v>
      </c>
      <c t="str" r="B2212">
        <v/>
      </c>
    </row>
    <row r="2213">
      <c s="2" r="A2213">
        <v>43790</v>
      </c>
      <c t="str" r="B2213">
        <v/>
      </c>
    </row>
    <row r="2214">
      <c s="2" r="A2214">
        <v>43791</v>
      </c>
      <c t="str" r="B2214">
        <v/>
      </c>
    </row>
    <row r="2215">
      <c s="2" r="A2215">
        <v>43794</v>
      </c>
      <c t="str" r="B2215">
        <v/>
      </c>
    </row>
    <row r="2216">
      <c s="2" r="A2216">
        <v>43795</v>
      </c>
      <c t="str" r="B2216">
        <v/>
      </c>
    </row>
    <row r="2217">
      <c s="2" r="A2217">
        <v>43796</v>
      </c>
      <c t="str" r="B2217">
        <v/>
      </c>
    </row>
    <row r="2218">
      <c s="2" r="A2218">
        <v>43797</v>
      </c>
      <c t="str" r="B2218">
        <v/>
      </c>
    </row>
    <row r="2219">
      <c s="2" r="A2219">
        <v>43798</v>
      </c>
      <c t="str" r="B2219">
        <v/>
      </c>
    </row>
    <row r="2220">
      <c s="2" r="A2220">
        <v>43801</v>
      </c>
      <c t="str" r="B2220">
        <v/>
      </c>
    </row>
    <row r="2221">
      <c s="2" r="A2221">
        <v>43802</v>
      </c>
      <c t="str" r="B2221">
        <v/>
      </c>
    </row>
    <row r="2222">
      <c s="2" r="A2222">
        <v>43803</v>
      </c>
      <c t="str" r="B2222">
        <v/>
      </c>
    </row>
    <row r="2223">
      <c s="2" r="A2223">
        <v>43804</v>
      </c>
      <c t="str" r="B2223">
        <v/>
      </c>
    </row>
    <row r="2224">
      <c s="2" r="A2224">
        <v>43805</v>
      </c>
      <c t="str" r="B2224">
        <v/>
      </c>
    </row>
    <row r="2225">
      <c s="2" r="A2225">
        <v>43808</v>
      </c>
      <c t="str" r="B2225">
        <v/>
      </c>
    </row>
    <row r="2226">
      <c s="2" r="A2226">
        <v>43809</v>
      </c>
      <c t="str" r="B2226">
        <v/>
      </c>
    </row>
    <row r="2227">
      <c s="2" r="A2227">
        <v>43810</v>
      </c>
      <c t="str" r="B2227">
        <v/>
      </c>
    </row>
    <row r="2228">
      <c s="2" r="A2228">
        <v>43811</v>
      </c>
      <c t="str" r="B2228">
        <v/>
      </c>
    </row>
    <row r="2229">
      <c s="2" r="A2229">
        <v>43812</v>
      </c>
      <c t="str" r="B2229">
        <v/>
      </c>
    </row>
    <row r="2230">
      <c s="2" r="A2230">
        <v>43815</v>
      </c>
      <c t="str" r="B2230">
        <v/>
      </c>
    </row>
    <row r="2231">
      <c s="2" r="A2231">
        <v>43816</v>
      </c>
      <c t="str" r="B2231">
        <v/>
      </c>
    </row>
    <row r="2232">
      <c s="2" r="A2232">
        <v>43817</v>
      </c>
      <c t="str" r="B2232">
        <v/>
      </c>
    </row>
    <row r="2233">
      <c s="2" r="A2233">
        <v>43818</v>
      </c>
      <c t="str" r="B2233">
        <v/>
      </c>
    </row>
    <row r="2234">
      <c s="2" r="A2234">
        <v>43819</v>
      </c>
      <c t="str" r="B2234">
        <v/>
      </c>
    </row>
    <row r="2235">
      <c s="2" r="A2235">
        <v>43822</v>
      </c>
      <c t="str" r="B2235">
        <v/>
      </c>
    </row>
    <row r="2236">
      <c s="2" r="A2236">
        <v>43823</v>
      </c>
      <c t="str" r="B2236">
        <v/>
      </c>
    </row>
    <row r="2237">
      <c s="2" r="A2237">
        <v>43824</v>
      </c>
      <c t="str" r="B2237">
        <v/>
      </c>
    </row>
    <row r="2238">
      <c s="2" r="A2238">
        <v>43825</v>
      </c>
      <c t="str" r="B2238">
        <v/>
      </c>
    </row>
    <row r="2239">
      <c s="2" r="A2239">
        <v>43826</v>
      </c>
      <c t="str" r="B2239">
        <v/>
      </c>
    </row>
    <row r="2240">
      <c s="2" r="A2240">
        <v>43829</v>
      </c>
      <c t="str" r="B2240">
        <v/>
      </c>
    </row>
    <row r="2241">
      <c s="2" r="A2241">
        <v>43830</v>
      </c>
      <c t="str" r="B2241">
        <v/>
      </c>
    </row>
    <row r="2242">
      <c s="2" r="A2242">
        <v>43831</v>
      </c>
      <c t="str" r="B2242">
        <v/>
      </c>
    </row>
    <row r="2243">
      <c s="2" r="A2243">
        <v>43832</v>
      </c>
      <c t="str" r="B2243">
        <v/>
      </c>
    </row>
    <row r="2244">
      <c s="2" r="A2244">
        <v>43833</v>
      </c>
      <c t="str" r="B2244">
        <v/>
      </c>
    </row>
    <row r="2245">
      <c s="2" r="A2245">
        <v>43836</v>
      </c>
      <c t="str" r="B2245">
        <v/>
      </c>
    </row>
    <row r="2246">
      <c s="2" r="A2246">
        <v>43837</v>
      </c>
      <c t="str" r="B2246">
        <v/>
      </c>
    </row>
    <row r="2247">
      <c s="2" r="A2247">
        <v>43838</v>
      </c>
      <c t="str" r="B2247">
        <v/>
      </c>
    </row>
    <row r="2248">
      <c s="2" r="A2248">
        <v>43839</v>
      </c>
      <c t="str" r="B2248">
        <v/>
      </c>
    </row>
    <row r="2249">
      <c s="2" r="A2249">
        <v>43840</v>
      </c>
      <c t="str" r="B2249">
        <v/>
      </c>
    </row>
    <row r="2250">
      <c s="2" r="A2250">
        <v>43843</v>
      </c>
      <c t="str" r="B2250">
        <v/>
      </c>
    </row>
    <row r="2251">
      <c s="2" r="A2251">
        <v>43844</v>
      </c>
      <c t="str" r="B2251">
        <v/>
      </c>
    </row>
    <row r="2252">
      <c s="2" r="A2252">
        <v>43845</v>
      </c>
      <c t="str" r="B2252">
        <v/>
      </c>
    </row>
    <row r="2253">
      <c s="2" r="A2253">
        <v>43846</v>
      </c>
      <c t="str" r="B2253">
        <v/>
      </c>
    </row>
    <row r="2254">
      <c s="2" r="A2254">
        <v>43847</v>
      </c>
      <c t="str" r="B2254">
        <v/>
      </c>
    </row>
    <row r="2255">
      <c s="2" r="A2255">
        <v>43850</v>
      </c>
      <c t="str" r="B2255">
        <v/>
      </c>
    </row>
    <row r="2256">
      <c s="2" r="A2256">
        <v>43851</v>
      </c>
      <c t="str" r="B2256">
        <v/>
      </c>
    </row>
    <row r="2257">
      <c s="2" r="A2257">
        <v>43852</v>
      </c>
      <c t="str" r="B2257">
        <v/>
      </c>
    </row>
    <row r="2258">
      <c s="2" r="A2258">
        <v>43853</v>
      </c>
      <c t="str" r="B2258">
        <v/>
      </c>
    </row>
    <row r="2259">
      <c s="2" r="A2259">
        <v>43854</v>
      </c>
      <c t="str" r="B2259">
        <v/>
      </c>
    </row>
    <row r="2260">
      <c s="2" r="A2260">
        <v>43857</v>
      </c>
      <c t="str" r="B2260">
        <v/>
      </c>
    </row>
    <row r="2261">
      <c s="2" r="A2261">
        <v>43858</v>
      </c>
      <c t="str" r="B2261">
        <v/>
      </c>
    </row>
    <row r="2262">
      <c s="2" r="A2262">
        <v>43859</v>
      </c>
      <c t="str" r="B2262">
        <v/>
      </c>
    </row>
    <row r="2263">
      <c s="2" r="A2263">
        <v>43860</v>
      </c>
      <c t="str" r="B2263">
        <v/>
      </c>
    </row>
    <row r="2264">
      <c s="2" r="A2264">
        <v>43861</v>
      </c>
      <c t="str" r="B2264">
        <v/>
      </c>
    </row>
    <row r="2265">
      <c s="2" r="A2265">
        <v>43864</v>
      </c>
      <c t="str" r="B2265">
        <v/>
      </c>
    </row>
    <row r="2266">
      <c s="2" r="A2266">
        <v>43865</v>
      </c>
      <c t="str" r="B2266">
        <v/>
      </c>
    </row>
    <row r="2267">
      <c s="2" r="A2267">
        <v>43866</v>
      </c>
      <c t="str" r="B2267">
        <v/>
      </c>
    </row>
    <row r="2268">
      <c s="2" r="A2268">
        <v>43867</v>
      </c>
      <c t="str" r="B2268">
        <v/>
      </c>
    </row>
    <row r="2269">
      <c s="2" r="A2269">
        <v>43868</v>
      </c>
      <c t="str" r="B2269">
        <v/>
      </c>
    </row>
    <row r="2270">
      <c s="2" r="A2270">
        <v>43871</v>
      </c>
      <c t="str" r="B2270">
        <v/>
      </c>
    </row>
    <row r="2271">
      <c s="2" r="A2271">
        <v>43872</v>
      </c>
      <c t="str" r="B2271">
        <v/>
      </c>
    </row>
    <row r="2272">
      <c s="2" r="A2272">
        <v>43873</v>
      </c>
      <c t="str" r="B2272">
        <v/>
      </c>
    </row>
    <row r="2273">
      <c s="2" r="A2273">
        <v>43874</v>
      </c>
      <c t="str" r="B2273">
        <v/>
      </c>
    </row>
    <row r="2274">
      <c s="2" r="A2274">
        <v>43875</v>
      </c>
      <c t="str" r="B2274">
        <v/>
      </c>
    </row>
    <row r="2275">
      <c s="2" r="A2275">
        <v>43878</v>
      </c>
      <c t="str" r="B2275">
        <v/>
      </c>
    </row>
    <row r="2276">
      <c s="2" r="A2276">
        <v>43879</v>
      </c>
      <c t="str" r="B2276">
        <v/>
      </c>
    </row>
    <row r="2277">
      <c s="2" r="A2277">
        <v>43880</v>
      </c>
      <c t="str" r="B2277">
        <v/>
      </c>
    </row>
    <row r="2278">
      <c s="2" r="A2278">
        <v>43881</v>
      </c>
      <c t="str" r="B2278">
        <v/>
      </c>
    </row>
    <row r="2279">
      <c s="2" r="A2279">
        <v>43882</v>
      </c>
      <c t="str" r="B2279">
        <v/>
      </c>
    </row>
    <row r="2280">
      <c s="2" r="A2280">
        <v>43885</v>
      </c>
      <c t="str" r="B2280">
        <v/>
      </c>
    </row>
    <row r="2281">
      <c s="2" r="A2281">
        <v>43886</v>
      </c>
      <c t="str" r="B2281">
        <v/>
      </c>
    </row>
    <row r="2282">
      <c s="2" r="A2282">
        <v>43887</v>
      </c>
      <c t="str" r="B2282">
        <v/>
      </c>
    </row>
    <row r="2283">
      <c s="2" r="A2283">
        <v>43888</v>
      </c>
      <c t="str" r="B2283">
        <v/>
      </c>
    </row>
    <row r="2284">
      <c s="2" r="A2284">
        <v>43889</v>
      </c>
      <c t="str" r="B2284">
        <v/>
      </c>
    </row>
    <row r="2285">
      <c s="2" r="A2285">
        <v>43892</v>
      </c>
      <c t="str" r="B2285">
        <v/>
      </c>
    </row>
    <row r="2286">
      <c s="2" r="A2286">
        <v>43893</v>
      </c>
      <c t="str" r="B2286">
        <v/>
      </c>
    </row>
    <row r="2287">
      <c s="2" r="A2287">
        <v>43894</v>
      </c>
      <c t="str" r="B2287">
        <v/>
      </c>
    </row>
    <row r="2288">
      <c s="2" r="A2288">
        <v>43895</v>
      </c>
      <c t="str" r="B2288">
        <v/>
      </c>
    </row>
    <row r="2289">
      <c s="2" r="A2289">
        <v>43896</v>
      </c>
      <c t="str" r="B2289">
        <v/>
      </c>
    </row>
    <row r="2290">
      <c s="2" r="A2290">
        <v>43899</v>
      </c>
      <c t="str" r="B2290">
        <v/>
      </c>
    </row>
    <row r="2291">
      <c s="2" r="A2291">
        <v>43900</v>
      </c>
      <c t="str" r="B2291">
        <v/>
      </c>
    </row>
    <row r="2292">
      <c s="2" r="A2292">
        <v>43901</v>
      </c>
      <c t="str" r="B2292">
        <v/>
      </c>
    </row>
    <row r="2293">
      <c s="2" r="A2293">
        <v>43902</v>
      </c>
      <c t="str" r="B2293">
        <v/>
      </c>
    </row>
    <row r="2294">
      <c s="2" r="A2294">
        <v>43903</v>
      </c>
      <c t="str" r="B2294">
        <v/>
      </c>
    </row>
    <row r="2295">
      <c s="2" r="A2295">
        <v>43906</v>
      </c>
      <c t="str" r="B2295">
        <v/>
      </c>
    </row>
    <row r="2296">
      <c s="2" r="A2296">
        <v>43907</v>
      </c>
      <c t="str" r="B2296">
        <v/>
      </c>
    </row>
    <row r="2297">
      <c s="2" r="A2297">
        <v>43908</v>
      </c>
      <c t="str" r="B2297">
        <v/>
      </c>
    </row>
    <row r="2298">
      <c s="2" r="A2298">
        <v>43909</v>
      </c>
      <c t="str" r="B2298">
        <v/>
      </c>
    </row>
    <row r="2299">
      <c s="2" r="A2299">
        <v>43910</v>
      </c>
      <c t="str" r="B2299">
        <v/>
      </c>
    </row>
    <row r="2300">
      <c s="2" r="A2300">
        <v>43913</v>
      </c>
      <c t="str" r="B2300">
        <v/>
      </c>
    </row>
    <row r="2301">
      <c s="2" r="A2301">
        <v>43914</v>
      </c>
      <c t="str" r="B2301">
        <v/>
      </c>
    </row>
    <row r="2302">
      <c s="2" r="A2302">
        <v>43915</v>
      </c>
      <c t="str" r="B2302">
        <v/>
      </c>
    </row>
    <row r="2303">
      <c s="2" r="A2303">
        <v>43916</v>
      </c>
      <c t="str" r="B2303">
        <v/>
      </c>
    </row>
    <row r="2304">
      <c s="2" r="A2304">
        <v>43917</v>
      </c>
      <c t="str" r="B2304">
        <v/>
      </c>
    </row>
    <row r="2305">
      <c s="2" r="A2305">
        <v>43920</v>
      </c>
      <c t="str" r="B2305">
        <v/>
      </c>
    </row>
    <row r="2306">
      <c s="2" r="A2306">
        <v>43921</v>
      </c>
      <c t="str" r="B2306">
        <v/>
      </c>
    </row>
    <row r="2307">
      <c s="2" r="A2307">
        <v>43922</v>
      </c>
      <c t="str" r="B2307">
        <v/>
      </c>
    </row>
    <row r="2308">
      <c s="2" r="A2308">
        <v>43923</v>
      </c>
      <c t="str" r="B2308">
        <v/>
      </c>
    </row>
    <row r="2309">
      <c s="2" r="A2309">
        <v>43924</v>
      </c>
      <c t="str" r="B2309">
        <v/>
      </c>
    </row>
    <row r="2310">
      <c s="2" r="A2310">
        <v>43927</v>
      </c>
      <c t="str" r="B2310">
        <v/>
      </c>
    </row>
    <row r="2311">
      <c s="2" r="A2311">
        <v>43928</v>
      </c>
      <c t="str" r="B2311">
        <v/>
      </c>
    </row>
    <row r="2312">
      <c s="2" r="A2312">
        <v>43929</v>
      </c>
      <c t="str" r="B2312">
        <v/>
      </c>
    </row>
    <row r="2313">
      <c s="2" r="A2313">
        <v>43930</v>
      </c>
      <c t="str" r="B2313">
        <v/>
      </c>
    </row>
    <row r="2314">
      <c s="2" r="A2314">
        <v>43931</v>
      </c>
      <c t="str" r="B2314">
        <v/>
      </c>
    </row>
    <row r="2315">
      <c s="2" r="A2315">
        <v>43934</v>
      </c>
      <c t="str" r="B2315">
        <v/>
      </c>
    </row>
    <row r="2316">
      <c s="2" r="A2316">
        <v>43935</v>
      </c>
      <c t="str" r="B2316">
        <v/>
      </c>
    </row>
    <row r="2317">
      <c s="2" r="A2317">
        <v>43936</v>
      </c>
      <c t="str" r="B2317">
        <v/>
      </c>
    </row>
    <row r="2318">
      <c s="2" r="A2318">
        <v>43937</v>
      </c>
      <c t="str" r="B2318">
        <v/>
      </c>
    </row>
    <row r="2319">
      <c s="2" r="A2319">
        <v>43938</v>
      </c>
      <c t="str" r="B2319">
        <v/>
      </c>
    </row>
    <row r="2320">
      <c s="2" r="A2320">
        <v>43941</v>
      </c>
      <c t="str" r="B2320">
        <v/>
      </c>
    </row>
    <row r="2321">
      <c s="2" r="A2321">
        <v>43942</v>
      </c>
      <c t="str" r="B2321">
        <v/>
      </c>
    </row>
    <row r="2322">
      <c s="2" r="A2322">
        <v>43943</v>
      </c>
      <c t="str" r="B2322">
        <v/>
      </c>
    </row>
    <row r="2323">
      <c s="2" r="A2323">
        <v>43944</v>
      </c>
      <c t="str" r="B2323">
        <v/>
      </c>
    </row>
    <row r="2324">
      <c s="2" r="A2324">
        <v>43945</v>
      </c>
      <c t="str" r="B2324">
        <v/>
      </c>
    </row>
    <row r="2325">
      <c s="2" r="A2325">
        <v>43948</v>
      </c>
      <c t="str" r="B2325">
        <v/>
      </c>
    </row>
    <row r="2326">
      <c s="2" r="A2326">
        <v>43949</v>
      </c>
      <c t="str" r="B2326">
        <v/>
      </c>
    </row>
    <row r="2327">
      <c s="2" r="A2327">
        <v>43950</v>
      </c>
      <c t="str" r="B2327">
        <v/>
      </c>
    </row>
    <row r="2328">
      <c s="2" r="A2328">
        <v>43951</v>
      </c>
      <c t="str" r="B2328">
        <v/>
      </c>
    </row>
    <row r="2329">
      <c s="2" r="A2329">
        <v>43952</v>
      </c>
      <c t="str" r="B2329">
        <v/>
      </c>
    </row>
    <row r="2330">
      <c s="2" r="A2330">
        <v>43955</v>
      </c>
      <c t="str" r="B2330">
        <v/>
      </c>
    </row>
    <row r="2331">
      <c s="2" r="A2331">
        <v>43956</v>
      </c>
      <c t="str" r="B2331">
        <v/>
      </c>
    </row>
    <row r="2332">
      <c s="2" r="A2332">
        <v>43957</v>
      </c>
      <c t="str" r="B2332">
        <v/>
      </c>
    </row>
    <row r="2333">
      <c s="2" r="A2333">
        <v>43958</v>
      </c>
      <c t="str" r="B2333">
        <v/>
      </c>
    </row>
    <row r="2334">
      <c s="2" r="A2334">
        <v>43959</v>
      </c>
      <c t="str" r="B2334">
        <v/>
      </c>
    </row>
    <row r="2335">
      <c s="2" r="A2335">
        <v>43962</v>
      </c>
      <c t="str" r="B2335">
        <v/>
      </c>
    </row>
    <row r="2336">
      <c s="2" r="A2336">
        <v>43963</v>
      </c>
      <c t="str" r="B2336">
        <v/>
      </c>
    </row>
    <row r="2337">
      <c s="2" r="A2337">
        <v>43964</v>
      </c>
      <c t="str" r="B2337">
        <v/>
      </c>
    </row>
    <row r="2338">
      <c s="2" r="A2338">
        <v>43965</v>
      </c>
      <c t="str" r="B2338">
        <v/>
      </c>
    </row>
    <row r="2339">
      <c s="2" r="A2339">
        <v>43966</v>
      </c>
      <c t="str" r="B2339">
        <v/>
      </c>
    </row>
    <row r="2340">
      <c s="2" r="A2340">
        <v>43969</v>
      </c>
      <c t="str" r="B2340">
        <v/>
      </c>
    </row>
    <row r="2341">
      <c s="2" r="A2341">
        <v>43970</v>
      </c>
      <c t="str" r="B2341">
        <v/>
      </c>
    </row>
    <row r="2342">
      <c s="2" r="A2342">
        <v>43971</v>
      </c>
      <c t="str" r="B2342">
        <v/>
      </c>
    </row>
    <row r="2343">
      <c s="2" r="A2343">
        <v>43972</v>
      </c>
      <c t="str" r="B2343">
        <v/>
      </c>
    </row>
    <row r="2344">
      <c s="2" r="A2344">
        <v>43973</v>
      </c>
      <c t="str" r="B2344">
        <v/>
      </c>
    </row>
    <row r="2345">
      <c s="2" r="A2345">
        <v>43976</v>
      </c>
      <c t="str" r="B2345">
        <v/>
      </c>
    </row>
    <row r="2346">
      <c s="2" r="A2346">
        <v>43977</v>
      </c>
      <c t="str" r="B2346">
        <v/>
      </c>
    </row>
    <row r="2347">
      <c s="2" r="A2347">
        <v>43978</v>
      </c>
      <c t="str" r="B2347">
        <v/>
      </c>
    </row>
    <row r="2348">
      <c s="2" r="A2348">
        <v>43979</v>
      </c>
      <c t="str" r="B2348">
        <v/>
      </c>
    </row>
    <row r="2349">
      <c s="2" r="A2349">
        <v>43980</v>
      </c>
      <c t="str" r="B2349">
        <v/>
      </c>
    </row>
    <row r="2350">
      <c s="2" r="A2350">
        <v>43983</v>
      </c>
      <c t="str" r="B2350">
        <v/>
      </c>
    </row>
    <row r="2351">
      <c s="2" r="A2351">
        <v>43984</v>
      </c>
      <c t="str" r="B2351">
        <v/>
      </c>
    </row>
    <row r="2352">
      <c s="2" r="A2352">
        <v>43985</v>
      </c>
      <c t="str" r="B2352">
        <v/>
      </c>
    </row>
    <row r="2353">
      <c s="2" r="A2353">
        <v>43986</v>
      </c>
      <c t="str" r="B2353">
        <v/>
      </c>
    </row>
    <row r="2354">
      <c s="2" r="A2354">
        <v>43987</v>
      </c>
      <c t="str" r="B2354">
        <v/>
      </c>
    </row>
    <row r="2355">
      <c s="2" r="A2355">
        <v>43990</v>
      </c>
      <c t="str" r="B2355">
        <v/>
      </c>
    </row>
    <row r="2356">
      <c s="2" r="A2356">
        <v>43991</v>
      </c>
      <c t="str" r="B2356">
        <v/>
      </c>
    </row>
    <row r="2357">
      <c s="2" r="A2357">
        <v>43992</v>
      </c>
      <c t="str" r="B2357">
        <v/>
      </c>
    </row>
    <row r="2358">
      <c s="2" r="A2358">
        <v>43993</v>
      </c>
      <c t="str" r="B2358">
        <v/>
      </c>
    </row>
    <row r="2359">
      <c s="2" r="A2359">
        <v>43994</v>
      </c>
      <c t="str" r="B2359">
        <v/>
      </c>
    </row>
    <row r="2360">
      <c s="2" r="A2360">
        <v>43997</v>
      </c>
      <c t="str" r="B2360">
        <v/>
      </c>
    </row>
    <row r="2361">
      <c s="2" r="A2361">
        <v>43998</v>
      </c>
      <c t="str" r="B2361">
        <v/>
      </c>
    </row>
    <row r="2362">
      <c s="2" r="A2362">
        <v>43999</v>
      </c>
      <c t="str" r="B2362">
        <v/>
      </c>
    </row>
    <row r="2363">
      <c s="2" r="A2363">
        <v>44000</v>
      </c>
      <c t="str" r="B2363">
        <v/>
      </c>
    </row>
    <row r="2364">
      <c s="2" r="A2364">
        <v>44001</v>
      </c>
      <c t="str" r="B2364">
        <v/>
      </c>
    </row>
    <row r="2365">
      <c s="2" r="A2365">
        <v>44004</v>
      </c>
      <c t="str" r="B2365">
        <v/>
      </c>
    </row>
    <row r="2366">
      <c s="2" r="A2366">
        <v>44005</v>
      </c>
      <c t="str" r="B2366">
        <v/>
      </c>
    </row>
    <row r="2367">
      <c s="2" r="A2367">
        <v>44006</v>
      </c>
      <c t="str" r="B2367">
        <v/>
      </c>
    </row>
    <row r="2368">
      <c s="2" r="A2368">
        <v>44007</v>
      </c>
      <c t="str" r="B2368">
        <v/>
      </c>
    </row>
    <row r="2369">
      <c s="2" r="A2369">
        <v>44008</v>
      </c>
      <c t="str" r="B2369">
        <v/>
      </c>
    </row>
    <row r="2370">
      <c s="2" r="A2370">
        <v>44011</v>
      </c>
      <c t="str" r="B2370">
        <v/>
      </c>
    </row>
    <row r="2371">
      <c s="2" r="A2371">
        <v>44012</v>
      </c>
      <c t="str" r="B2371">
        <v/>
      </c>
    </row>
    <row r="2372">
      <c s="2" r="A2372">
        <v>44013</v>
      </c>
      <c t="str" r="B2372">
        <v/>
      </c>
    </row>
    <row r="2373">
      <c s="2" r="A2373">
        <v>44014</v>
      </c>
      <c t="str" r="B2373">
        <v/>
      </c>
    </row>
    <row r="2374">
      <c s="2" r="A2374">
        <v>44015</v>
      </c>
      <c t="str" r="B2374">
        <v/>
      </c>
    </row>
    <row r="2375">
      <c s="2" r="A2375">
        <v>44018</v>
      </c>
      <c t="str" r="B2375">
        <v/>
      </c>
    </row>
    <row r="2376">
      <c s="2" r="A2376">
        <v>44019</v>
      </c>
      <c t="str" r="B2376">
        <v/>
      </c>
    </row>
    <row r="2377">
      <c s="2" r="A2377">
        <v>44020</v>
      </c>
      <c t="str" r="B2377">
        <v/>
      </c>
    </row>
    <row r="2378">
      <c s="2" r="A2378">
        <v>44021</v>
      </c>
      <c t="str" r="B2378">
        <v/>
      </c>
    </row>
    <row r="2379">
      <c s="2" r="A2379">
        <v>44022</v>
      </c>
      <c t="str" r="B2379">
        <v/>
      </c>
    </row>
    <row r="2380">
      <c s="2" r="A2380">
        <v>44025</v>
      </c>
      <c t="str" r="B2380">
        <v/>
      </c>
    </row>
    <row r="2381">
      <c s="2" r="A2381">
        <v>44026</v>
      </c>
      <c t="str" r="B2381">
        <v/>
      </c>
    </row>
    <row r="2382">
      <c s="2" r="A2382">
        <v>44027</v>
      </c>
      <c t="str" r="B2382">
        <v/>
      </c>
    </row>
    <row r="2383">
      <c s="2" r="A2383">
        <v>44028</v>
      </c>
      <c t="str" r="B2383">
        <v/>
      </c>
    </row>
    <row r="2384">
      <c s="2" r="A2384">
        <v>44029</v>
      </c>
      <c t="str" r="B2384">
        <v/>
      </c>
    </row>
    <row r="2385">
      <c s="2" r="A2385">
        <v>44032</v>
      </c>
      <c t="str" r="B2385">
        <v/>
      </c>
    </row>
    <row r="2386">
      <c s="2" r="A2386">
        <v>44033</v>
      </c>
      <c t="str" r="B2386">
        <v/>
      </c>
    </row>
    <row r="2387">
      <c s="2" r="A2387">
        <v>44034</v>
      </c>
      <c t="str" r="B2387">
        <v/>
      </c>
    </row>
    <row r="2388">
      <c s="2" r="A2388">
        <v>44035</v>
      </c>
      <c t="str" r="B2388">
        <v/>
      </c>
    </row>
    <row r="2389">
      <c s="2" r="A2389">
        <v>44036</v>
      </c>
      <c t="str" r="B2389">
        <v/>
      </c>
    </row>
    <row r="2390">
      <c s="2" r="A2390">
        <v>44039</v>
      </c>
      <c t="str" r="B2390">
        <v/>
      </c>
    </row>
    <row r="2391">
      <c s="2" r="A2391">
        <v>44040</v>
      </c>
      <c t="str" r="B2391">
        <v/>
      </c>
    </row>
    <row r="2392">
      <c s="2" r="A2392">
        <v>44041</v>
      </c>
      <c t="str" r="B2392">
        <v/>
      </c>
    </row>
    <row r="2393">
      <c s="2" r="A2393">
        <v>44042</v>
      </c>
      <c t="str" r="B2393">
        <v/>
      </c>
    </row>
    <row r="2394">
      <c s="2" r="A2394">
        <v>44043</v>
      </c>
      <c t="str" r="B2394">
        <v/>
      </c>
    </row>
    <row r="2395">
      <c s="2" r="A2395">
        <v>44046</v>
      </c>
      <c t="str" r="B2395">
        <v/>
      </c>
    </row>
    <row r="2396">
      <c s="2" r="A2396">
        <v>44047</v>
      </c>
      <c t="str" r="B2396">
        <v/>
      </c>
    </row>
    <row r="2397">
      <c s="2" r="A2397">
        <v>44048</v>
      </c>
      <c t="str" r="B2397">
        <v/>
      </c>
    </row>
    <row r="2398">
      <c s="2" r="A2398">
        <v>44049</v>
      </c>
      <c t="str" r="B2398">
        <v/>
      </c>
    </row>
    <row r="2399">
      <c s="2" r="A2399">
        <v>44050</v>
      </c>
      <c t="str" r="B2399">
        <v/>
      </c>
    </row>
    <row r="2400">
      <c s="2" r="A2400">
        <v>44053</v>
      </c>
      <c t="str" r="B2400">
        <v/>
      </c>
    </row>
    <row r="2401">
      <c s="2" r="A2401">
        <v>44054</v>
      </c>
      <c t="str" r="B2401">
        <v/>
      </c>
    </row>
    <row r="2402">
      <c s="2" r="A2402">
        <v>44055</v>
      </c>
      <c t="str" r="B2402">
        <v/>
      </c>
    </row>
    <row r="2403">
      <c s="2" r="A2403">
        <v>44056</v>
      </c>
      <c t="str" r="B2403">
        <v/>
      </c>
    </row>
    <row r="2404">
      <c s="2" r="A2404">
        <v>44057</v>
      </c>
      <c t="str" r="B2404">
        <v/>
      </c>
    </row>
    <row r="2405">
      <c s="2" r="A2405">
        <v>44060</v>
      </c>
      <c t="str" r="B2405">
        <v/>
      </c>
    </row>
    <row r="2406">
      <c s="2" r="A2406">
        <v>44061</v>
      </c>
      <c t="str" r="B2406">
        <v/>
      </c>
    </row>
    <row r="2407">
      <c s="2" r="A2407">
        <v>44062</v>
      </c>
      <c t="str" r="B2407">
        <v/>
      </c>
    </row>
    <row r="2408">
      <c s="2" r="A2408">
        <v>44063</v>
      </c>
      <c t="str" r="B2408">
        <v/>
      </c>
    </row>
    <row r="2409">
      <c s="2" r="A2409">
        <v>44064</v>
      </c>
      <c t="str" r="B2409">
        <v/>
      </c>
    </row>
    <row r="2410">
      <c s="2" r="A2410">
        <v>44067</v>
      </c>
      <c t="str" r="B2410">
        <v/>
      </c>
    </row>
    <row r="2411">
      <c s="2" r="A2411">
        <v>44068</v>
      </c>
      <c t="str" r="B2411">
        <v/>
      </c>
    </row>
    <row r="2412">
      <c s="2" r="A2412">
        <v>44069</v>
      </c>
      <c t="str" r="B2412">
        <v/>
      </c>
    </row>
    <row r="2413">
      <c s="2" r="A2413">
        <v>44070</v>
      </c>
      <c t="str" r="B2413">
        <v/>
      </c>
    </row>
    <row r="2414">
      <c s="2" r="A2414">
        <v>44071</v>
      </c>
      <c t="str" r="B2414">
        <v/>
      </c>
    </row>
    <row r="2415">
      <c s="2" r="A2415">
        <v>44074</v>
      </c>
      <c t="str" r="B2415">
        <v/>
      </c>
    </row>
    <row r="2416">
      <c s="2" r="A2416">
        <v>44075</v>
      </c>
      <c t="str" r="B2416">
        <v/>
      </c>
    </row>
    <row r="2417">
      <c s="2" r="A2417">
        <v>44076</v>
      </c>
      <c t="str" r="B2417">
        <v/>
      </c>
    </row>
    <row r="2418">
      <c s="2" r="A2418">
        <v>44077</v>
      </c>
      <c t="str" r="B2418">
        <v/>
      </c>
    </row>
    <row r="2419">
      <c s="2" r="A2419">
        <v>44078</v>
      </c>
      <c t="str" r="B2419">
        <v/>
      </c>
    </row>
    <row r="2420">
      <c s="2" r="A2420">
        <v>44081</v>
      </c>
      <c t="str" r="B2420">
        <v/>
      </c>
    </row>
    <row r="2421">
      <c s="2" r="A2421">
        <v>44082</v>
      </c>
      <c t="str" r="B2421">
        <v/>
      </c>
    </row>
    <row r="2422">
      <c s="2" r="A2422">
        <v>44083</v>
      </c>
      <c t="str" r="B2422">
        <v/>
      </c>
    </row>
    <row r="2423">
      <c s="2" r="A2423">
        <v>44084</v>
      </c>
      <c t="str" r="B2423">
        <v/>
      </c>
    </row>
    <row r="2424">
      <c s="2" r="A2424">
        <v>44085</v>
      </c>
      <c t="str" r="B2424">
        <v/>
      </c>
    </row>
    <row r="2425">
      <c s="2" r="A2425">
        <v>44088</v>
      </c>
      <c t="str" r="B2425">
        <v/>
      </c>
    </row>
    <row r="2426">
      <c s="2" r="A2426">
        <v>44089</v>
      </c>
      <c t="str" r="B2426">
        <v/>
      </c>
    </row>
    <row r="2427">
      <c s="2" r="A2427">
        <v>44090</v>
      </c>
      <c t="str" r="B2427">
        <v/>
      </c>
    </row>
    <row r="2428">
      <c s="2" r="A2428">
        <v>44091</v>
      </c>
      <c t="str" r="B2428">
        <v/>
      </c>
    </row>
    <row r="2429">
      <c s="2" r="A2429">
        <v>44092</v>
      </c>
      <c t="str" r="B2429">
        <v/>
      </c>
    </row>
    <row r="2430">
      <c s="2" r="A2430">
        <v>44095</v>
      </c>
      <c t="str" r="B2430">
        <v/>
      </c>
    </row>
    <row r="2431">
      <c s="2" r="A2431">
        <v>44096</v>
      </c>
      <c t="str" r="B2431">
        <v/>
      </c>
    </row>
    <row r="2432">
      <c s="2" r="A2432">
        <v>44097</v>
      </c>
      <c t="str" r="B2432">
        <v/>
      </c>
    </row>
    <row r="2433">
      <c s="2" r="A2433">
        <v>44098</v>
      </c>
      <c t="str" r="B2433">
        <v/>
      </c>
    </row>
    <row r="2434">
      <c s="2" r="A2434">
        <v>44099</v>
      </c>
      <c t="str" r="B2434">
        <v/>
      </c>
    </row>
    <row r="2435">
      <c s="2" r="A2435">
        <v>44102</v>
      </c>
      <c t="str" r="B2435">
        <v/>
      </c>
    </row>
    <row r="2436">
      <c s="2" r="A2436">
        <v>44103</v>
      </c>
      <c t="str" r="B2436">
        <v/>
      </c>
    </row>
    <row r="2437">
      <c s="2" r="A2437">
        <v>44104</v>
      </c>
      <c t="str" r="B2437">
        <v/>
      </c>
    </row>
    <row r="2438">
      <c s="2" r="A2438">
        <v>44105</v>
      </c>
      <c t="str" r="B2438">
        <v/>
      </c>
    </row>
    <row r="2439">
      <c s="2" r="A2439">
        <v>44106</v>
      </c>
      <c t="str" r="B2439">
        <v/>
      </c>
    </row>
    <row r="2440">
      <c s="2" r="A2440">
        <v>44109</v>
      </c>
      <c t="str" r="B2440">
        <v/>
      </c>
    </row>
    <row r="2441">
      <c s="2" r="A2441">
        <v>44110</v>
      </c>
      <c t="str" r="B2441">
        <v/>
      </c>
    </row>
    <row r="2442">
      <c s="2" r="A2442">
        <v>44111</v>
      </c>
      <c t="str" r="B2442">
        <v/>
      </c>
    </row>
    <row r="2443">
      <c s="2" r="A2443">
        <v>44112</v>
      </c>
      <c t="str" r="B2443">
        <v/>
      </c>
    </row>
    <row r="2444">
      <c s="2" r="A2444">
        <v>44113</v>
      </c>
      <c t="str" r="B2444">
        <v/>
      </c>
    </row>
    <row r="2445">
      <c s="2" r="A2445">
        <v>44116</v>
      </c>
      <c t="str" r="B2445">
        <v/>
      </c>
    </row>
    <row r="2446">
      <c s="2" r="A2446">
        <v>44117</v>
      </c>
      <c t="str" r="B2446">
        <v/>
      </c>
    </row>
    <row r="2447">
      <c s="2" r="A2447">
        <v>44118</v>
      </c>
      <c t="str" r="B2447">
        <v/>
      </c>
    </row>
    <row r="2448">
      <c s="2" r="A2448">
        <v>44119</v>
      </c>
      <c t="str" r="B2448">
        <v/>
      </c>
    </row>
    <row r="2449">
      <c s="2" r="A2449">
        <v>44120</v>
      </c>
      <c t="str" r="B2449">
        <v/>
      </c>
    </row>
    <row r="2450">
      <c s="2" r="A2450">
        <v>44123</v>
      </c>
      <c t="str" r="B2450">
        <v/>
      </c>
    </row>
    <row r="2451">
      <c s="2" r="A2451">
        <v>44124</v>
      </c>
      <c t="str" r="B2451">
        <v/>
      </c>
    </row>
    <row r="2452">
      <c s="2" r="A2452">
        <v>44125</v>
      </c>
      <c t="str" r="B2452">
        <v/>
      </c>
    </row>
    <row r="2453">
      <c s="2" r="A2453">
        <v>44126</v>
      </c>
      <c t="str" r="B2453">
        <v/>
      </c>
    </row>
    <row r="2454">
      <c s="2" r="A2454">
        <v>44127</v>
      </c>
      <c t="str" r="B2454">
        <v/>
      </c>
    </row>
    <row r="2455">
      <c s="2" r="A2455">
        <v>44130</v>
      </c>
      <c t="str" r="B2455">
        <v/>
      </c>
    </row>
    <row r="2456">
      <c s="2" r="A2456">
        <v>44131</v>
      </c>
      <c t="str" r="B2456">
        <v/>
      </c>
    </row>
    <row r="2457">
      <c s="2" r="A2457">
        <v>44132</v>
      </c>
      <c t="str" r="B2457">
        <v/>
      </c>
    </row>
    <row r="2458">
      <c s="2" r="A2458">
        <v>44133</v>
      </c>
      <c t="str" r="B2458">
        <v/>
      </c>
    </row>
    <row r="2459">
      <c s="2" r="A2459">
        <v>44134</v>
      </c>
      <c t="str" r="B2459">
        <v/>
      </c>
    </row>
    <row r="2460">
      <c s="2" r="A2460">
        <v>44137</v>
      </c>
      <c t="str" r="B2460">
        <v/>
      </c>
    </row>
    <row r="2461">
      <c s="2" r="A2461">
        <v>44138</v>
      </c>
      <c t="str" r="B2461">
        <v/>
      </c>
    </row>
    <row r="2462">
      <c s="2" r="A2462">
        <v>44139</v>
      </c>
      <c t="str" r="B2462">
        <v/>
      </c>
    </row>
    <row r="2463">
      <c s="2" r="A2463">
        <v>44140</v>
      </c>
      <c t="str" r="B2463">
        <v/>
      </c>
    </row>
    <row r="2464">
      <c s="2" r="A2464">
        <v>44141</v>
      </c>
      <c t="str" r="B2464">
        <v/>
      </c>
    </row>
    <row r="2465">
      <c s="2" r="A2465">
        <v>44144</v>
      </c>
      <c t="str" r="B2465">
        <v/>
      </c>
    </row>
    <row r="2466">
      <c s="2" r="A2466">
        <v>44145</v>
      </c>
      <c t="str" r="B2466">
        <v/>
      </c>
    </row>
    <row r="2467">
      <c s="2" r="A2467">
        <v>44146</v>
      </c>
      <c t="str" r="B2467">
        <v/>
      </c>
    </row>
    <row r="2468">
      <c s="2" r="A2468">
        <v>44147</v>
      </c>
      <c t="str" r="B2468">
        <v/>
      </c>
    </row>
    <row r="2469">
      <c s="2" r="A2469">
        <v>44148</v>
      </c>
      <c t="str" r="B2469">
        <v/>
      </c>
    </row>
    <row r="2470">
      <c s="2" r="A2470">
        <v>44151</v>
      </c>
      <c t="str" r="B2470">
        <v/>
      </c>
    </row>
    <row r="2471">
      <c s="2" r="A2471">
        <v>44152</v>
      </c>
      <c t="str" r="B2471">
        <v/>
      </c>
    </row>
    <row r="2472">
      <c s="2" r="A2472">
        <v>44153</v>
      </c>
      <c t="str" r="B2472">
        <v/>
      </c>
    </row>
    <row r="2473">
      <c s="2" r="A2473">
        <v>44154</v>
      </c>
      <c t="str" r="B2473">
        <v/>
      </c>
    </row>
    <row r="2474">
      <c s="2" r="A2474">
        <v>44155</v>
      </c>
      <c t="str" r="B2474">
        <v/>
      </c>
    </row>
    <row r="2475">
      <c s="2" r="A2475">
        <v>44158</v>
      </c>
      <c t="str" r="B2475">
        <v/>
      </c>
    </row>
    <row r="2476">
      <c s="2" r="A2476">
        <v>44159</v>
      </c>
      <c t="str" r="B2476">
        <v/>
      </c>
    </row>
    <row r="2477">
      <c s="2" r="A2477">
        <v>44160</v>
      </c>
      <c t="str" r="B2477">
        <v/>
      </c>
    </row>
    <row r="2478">
      <c s="2" r="A2478">
        <v>44161</v>
      </c>
      <c t="str" r="B2478">
        <v/>
      </c>
    </row>
    <row r="2479">
      <c s="2" r="A2479">
        <v>44162</v>
      </c>
      <c t="str" r="B2479">
        <v/>
      </c>
    </row>
    <row r="2480">
      <c s="2" r="A2480">
        <v>44165</v>
      </c>
      <c t="str" r="B2480">
        <v/>
      </c>
    </row>
    <row r="2481">
      <c s="2" r="A2481">
        <v>44166</v>
      </c>
      <c t="str" r="B2481">
        <v/>
      </c>
    </row>
    <row r="2482">
      <c s="2" r="A2482">
        <v>44167</v>
      </c>
      <c t="str" r="B2482">
        <v/>
      </c>
    </row>
    <row r="2483">
      <c s="2" r="A2483">
        <v>44168</v>
      </c>
      <c t="str" r="B2483">
        <v/>
      </c>
    </row>
    <row r="2484">
      <c s="2" r="A2484">
        <v>44169</v>
      </c>
      <c t="str" r="B2484">
        <v/>
      </c>
    </row>
    <row r="2485">
      <c s="2" r="A2485">
        <v>44172</v>
      </c>
      <c t="str" r="B2485">
        <v/>
      </c>
    </row>
    <row r="2486">
      <c s="2" r="A2486">
        <v>44173</v>
      </c>
      <c t="str" r="B2486">
        <v/>
      </c>
    </row>
    <row r="2487">
      <c s="2" r="A2487">
        <v>44174</v>
      </c>
      <c t="str" r="B2487">
        <v/>
      </c>
    </row>
    <row r="2488">
      <c s="2" r="A2488">
        <v>44175</v>
      </c>
      <c t="str" r="B2488">
        <v/>
      </c>
    </row>
    <row r="2489">
      <c s="2" r="A2489">
        <v>44176</v>
      </c>
      <c t="str" r="B2489">
        <v/>
      </c>
    </row>
    <row r="2490">
      <c s="2" r="A2490">
        <v>44179</v>
      </c>
      <c t="str" r="B2490">
        <v/>
      </c>
    </row>
    <row r="2491">
      <c s="2" r="A2491">
        <v>44180</v>
      </c>
      <c t="str" r="B2491">
        <v/>
      </c>
    </row>
    <row r="2492">
      <c s="2" r="A2492">
        <v>44181</v>
      </c>
      <c t="str" r="B2492">
        <v/>
      </c>
    </row>
    <row r="2493">
      <c s="2" r="A2493">
        <v>44182</v>
      </c>
      <c t="str" r="B2493">
        <v/>
      </c>
    </row>
    <row r="2494">
      <c s="2" r="A2494">
        <v>44183</v>
      </c>
      <c t="str" r="B2494">
        <v/>
      </c>
    </row>
    <row r="2495">
      <c s="2" r="A2495">
        <v>44186</v>
      </c>
      <c t="str" r="B2495">
        <v/>
      </c>
    </row>
    <row r="2496">
      <c s="2" r="A2496">
        <v>44187</v>
      </c>
      <c t="str" r="B2496">
        <v/>
      </c>
    </row>
    <row r="2497">
      <c s="2" r="A2497">
        <v>44188</v>
      </c>
      <c t="str" r="B2497">
        <v/>
      </c>
    </row>
    <row r="2498">
      <c s="2" r="A2498">
        <v>44189</v>
      </c>
      <c t="str" r="B2498">
        <v/>
      </c>
    </row>
    <row r="2499">
      <c s="2" r="A2499">
        <v>44190</v>
      </c>
      <c t="str" r="B2499">
        <v/>
      </c>
    </row>
    <row r="2500">
      <c s="2" r="A2500">
        <v>44193</v>
      </c>
      <c t="str" r="B2500">
        <v/>
      </c>
    </row>
    <row r="2501">
      <c s="2" r="A2501">
        <v>44194</v>
      </c>
      <c t="str" r="B2501">
        <v/>
      </c>
    </row>
    <row r="2502">
      <c s="2" r="A2502">
        <v>44195</v>
      </c>
      <c t="str" r="B2502">
        <v/>
      </c>
    </row>
    <row r="2503">
      <c s="2" r="A2503">
        <v>44196</v>
      </c>
      <c t="str" r="B2503">
        <v/>
      </c>
    </row>
    <row r="2504">
      <c s="2" r="A2504">
        <v>44197</v>
      </c>
      <c t="str" r="B2504">
        <v/>
      </c>
    </row>
    <row r="2505">
      <c s="2" r="A2505">
        <v>44200</v>
      </c>
      <c t="str" r="B2505">
        <v/>
      </c>
    </row>
    <row r="2506">
      <c s="2" r="A2506">
        <v>44201</v>
      </c>
      <c t="str" r="B2506">
        <v/>
      </c>
    </row>
    <row r="2507">
      <c s="2" r="A2507">
        <v>44202</v>
      </c>
      <c t="str" r="B2507">
        <v/>
      </c>
    </row>
    <row r="2508">
      <c s="2" r="A2508">
        <v>44203</v>
      </c>
      <c t="str" r="B2508">
        <v/>
      </c>
    </row>
    <row r="2509">
      <c s="2" r="A2509">
        <v>44204</v>
      </c>
      <c t="str" r="B2509">
        <v/>
      </c>
    </row>
    <row r="2510">
      <c s="2" r="A2510">
        <v>44207</v>
      </c>
      <c t="str" r="B2510">
        <v/>
      </c>
    </row>
    <row r="2511">
      <c s="2" r="A2511">
        <v>44208</v>
      </c>
      <c t="str" r="B2511">
        <v/>
      </c>
    </row>
    <row r="2512">
      <c s="2" r="A2512">
        <v>44209</v>
      </c>
      <c t="str" r="B2512">
        <v/>
      </c>
    </row>
    <row r="2513">
      <c s="2" r="A2513">
        <v>44210</v>
      </c>
      <c t="str" r="B2513">
        <v/>
      </c>
    </row>
    <row r="2514">
      <c s="2" r="A2514">
        <v>44211</v>
      </c>
      <c t="str" r="B2514">
        <v/>
      </c>
    </row>
    <row r="2515">
      <c s="2" r="A2515">
        <v>44214</v>
      </c>
      <c t="str" r="B2515">
        <v/>
      </c>
    </row>
    <row r="2516">
      <c s="2" r="A2516">
        <v>44215</v>
      </c>
      <c t="str" r="B2516">
        <v/>
      </c>
    </row>
    <row r="2517">
      <c s="2" r="A2517">
        <v>44216</v>
      </c>
      <c t="str" r="B2517">
        <v/>
      </c>
    </row>
    <row r="2518">
      <c s="2" r="A2518">
        <v>44217</v>
      </c>
      <c t="str" r="B2518">
        <v/>
      </c>
    </row>
    <row r="2519">
      <c s="2" r="A2519">
        <v>44218</v>
      </c>
      <c t="str" r="B2519">
        <v/>
      </c>
    </row>
    <row r="2520">
      <c s="2" r="A2520">
        <v>44221</v>
      </c>
      <c t="str" r="B2520">
        <v/>
      </c>
    </row>
    <row r="2521">
      <c s="2" r="A2521">
        <v>44222</v>
      </c>
      <c t="str" r="B2521">
        <v/>
      </c>
    </row>
    <row r="2522">
      <c s="2" r="A2522">
        <v>44223</v>
      </c>
      <c t="str" r="B2522">
        <v/>
      </c>
    </row>
    <row r="2523">
      <c s="2" r="A2523">
        <v>44224</v>
      </c>
      <c t="str" r="B2523">
        <v/>
      </c>
    </row>
    <row r="2524">
      <c s="2" r="A2524">
        <v>44225</v>
      </c>
      <c t="str" r="B2524">
        <v/>
      </c>
    </row>
    <row r="2525">
      <c s="2" r="A2525">
        <v>44228</v>
      </c>
      <c t="str" r="B2525">
        <v/>
      </c>
    </row>
    <row r="2526">
      <c s="2" r="A2526">
        <v>44229</v>
      </c>
      <c t="str" r="B2526">
        <v/>
      </c>
    </row>
    <row r="2527">
      <c s="2" r="A2527">
        <v>44230</v>
      </c>
      <c t="str" r="B2527">
        <v/>
      </c>
    </row>
    <row r="2528">
      <c s="2" r="A2528">
        <v>44231</v>
      </c>
      <c t="str" r="B2528">
        <v/>
      </c>
    </row>
    <row r="2529">
      <c s="2" r="A2529">
        <v>44232</v>
      </c>
      <c t="str" r="B2529">
        <v/>
      </c>
    </row>
    <row r="2530">
      <c s="2" r="A2530">
        <v>44235</v>
      </c>
      <c t="str" r="B2530">
        <v/>
      </c>
    </row>
    <row r="2531">
      <c s="2" r="A2531">
        <v>44236</v>
      </c>
      <c t="str" r="B2531">
        <v/>
      </c>
    </row>
    <row r="2532">
      <c s="2" r="A2532">
        <v>44237</v>
      </c>
      <c t="str" r="B2532">
        <v/>
      </c>
    </row>
    <row r="2533">
      <c s="2" r="A2533">
        <v>44238</v>
      </c>
      <c t="str" r="B2533">
        <v/>
      </c>
    </row>
    <row r="2534">
      <c s="2" r="A2534">
        <v>44239</v>
      </c>
      <c t="str" r="B2534">
        <v/>
      </c>
    </row>
    <row r="2535">
      <c s="2" r="A2535">
        <v>44242</v>
      </c>
      <c t="str" r="B2535">
        <v/>
      </c>
    </row>
    <row r="2536">
      <c s="2" r="A2536">
        <v>44243</v>
      </c>
      <c t="str" r="B2536">
        <v/>
      </c>
    </row>
    <row r="2537">
      <c s="2" r="A2537">
        <v>44244</v>
      </c>
      <c t="str" r="B2537">
        <v/>
      </c>
    </row>
    <row r="2538">
      <c s="2" r="A2538">
        <v>44245</v>
      </c>
      <c t="str" r="B2538">
        <v/>
      </c>
    </row>
    <row r="2539">
      <c s="2" r="A2539">
        <v>44246</v>
      </c>
      <c t="str" r="B2539">
        <v/>
      </c>
    </row>
    <row r="2540">
      <c s="2" r="A2540">
        <v>44249</v>
      </c>
      <c t="str" r="B2540">
        <v/>
      </c>
    </row>
    <row r="2541">
      <c s="2" r="A2541">
        <v>44250</v>
      </c>
      <c t="str" r="B2541">
        <v/>
      </c>
    </row>
    <row r="2542">
      <c s="2" r="A2542">
        <v>44251</v>
      </c>
      <c t="str" r="B2542">
        <v/>
      </c>
    </row>
    <row r="2543">
      <c s="2" r="A2543">
        <v>44252</v>
      </c>
      <c t="str" r="B2543">
        <v/>
      </c>
    </row>
    <row r="2544">
      <c s="2" r="A2544">
        <v>44253</v>
      </c>
      <c t="str" r="B2544">
        <v/>
      </c>
    </row>
    <row r="2545">
      <c s="2" r="A2545">
        <v>44256</v>
      </c>
      <c t="str" r="B2545">
        <v/>
      </c>
    </row>
    <row r="2546">
      <c s="2" r="A2546">
        <v>44257</v>
      </c>
      <c t="str" r="B2546">
        <v/>
      </c>
    </row>
    <row r="2547">
      <c s="2" r="A2547">
        <v>44258</v>
      </c>
      <c t="str" r="B2547">
        <v/>
      </c>
    </row>
    <row r="2548">
      <c s="2" r="A2548">
        <v>44259</v>
      </c>
      <c t="str" r="B2548">
        <v/>
      </c>
    </row>
    <row r="2549">
      <c s="2" r="A2549">
        <v>44260</v>
      </c>
      <c t="str" r="B2549">
        <v/>
      </c>
    </row>
    <row r="2550">
      <c s="2" r="A2550">
        <v>44263</v>
      </c>
      <c t="str" r="B2550">
        <v/>
      </c>
    </row>
    <row r="2551">
      <c s="2" r="A2551">
        <v>44264</v>
      </c>
      <c t="str" r="B2551">
        <v/>
      </c>
    </row>
    <row r="2552">
      <c s="2" r="A2552">
        <v>44265</v>
      </c>
      <c t="str" r="B2552">
        <v/>
      </c>
    </row>
    <row r="2553">
      <c s="2" r="A2553">
        <v>44266</v>
      </c>
      <c t="str" r="B2553">
        <v/>
      </c>
    </row>
    <row r="2554">
      <c s="2" r="A2554">
        <v>44267</v>
      </c>
      <c t="str" r="B2554">
        <v/>
      </c>
    </row>
    <row r="2555">
      <c s="2" r="A2555">
        <v>44270</v>
      </c>
      <c t="str" r="B2555">
        <v/>
      </c>
    </row>
    <row r="2556">
      <c s="2" r="A2556">
        <v>44271</v>
      </c>
      <c t="str" r="B2556">
        <v/>
      </c>
    </row>
    <row r="2557">
      <c s="2" r="A2557">
        <v>44272</v>
      </c>
      <c t="str" r="B2557">
        <v/>
      </c>
    </row>
    <row r="2558">
      <c s="2" r="A2558">
        <v>44273</v>
      </c>
      <c t="str" r="B2558">
        <v/>
      </c>
    </row>
    <row r="2559">
      <c s="2" r="A2559">
        <v>44274</v>
      </c>
      <c t="str" r="B2559">
        <v/>
      </c>
    </row>
    <row r="2560">
      <c s="2" r="A2560">
        <v>44277</v>
      </c>
      <c t="str" r="B2560">
        <v/>
      </c>
    </row>
    <row r="2561">
      <c s="2" r="A2561">
        <v>44278</v>
      </c>
      <c t="str" r="B2561">
        <v/>
      </c>
    </row>
    <row r="2562">
      <c s="2" r="A2562">
        <v>44279</v>
      </c>
      <c t="str" r="B2562">
        <v/>
      </c>
    </row>
    <row r="2563">
      <c s="2" r="A2563">
        <v>44280</v>
      </c>
      <c t="str" r="B2563">
        <v/>
      </c>
    </row>
    <row r="2564">
      <c s="2" r="A2564">
        <v>44281</v>
      </c>
      <c t="str" r="B2564">
        <v/>
      </c>
    </row>
    <row r="2565">
      <c s="2" r="A2565">
        <v>44284</v>
      </c>
      <c t="str" r="B2565">
        <v/>
      </c>
    </row>
    <row r="2566">
      <c s="2" r="A2566">
        <v>44285</v>
      </c>
      <c t="str" r="B2566">
        <v/>
      </c>
    </row>
    <row r="2567">
      <c s="2" r="A2567">
        <v>44286</v>
      </c>
      <c t="str" r="B2567">
        <v/>
      </c>
    </row>
    <row r="2568">
      <c s="2" r="A2568">
        <v>44287</v>
      </c>
      <c t="str" r="B2568">
        <v/>
      </c>
    </row>
    <row r="2569">
      <c s="2" r="A2569">
        <v>44288</v>
      </c>
      <c t="str" r="B2569">
        <v/>
      </c>
    </row>
    <row r="2570">
      <c s="2" r="A2570">
        <v>44291</v>
      </c>
      <c t="str" r="B2570">
        <v/>
      </c>
    </row>
    <row r="2571">
      <c s="2" r="A2571">
        <v>44292</v>
      </c>
      <c t="str" r="B2571">
        <v/>
      </c>
    </row>
    <row r="2572">
      <c s="2" r="A2572">
        <v>44293</v>
      </c>
      <c t="str" r="B2572">
        <v/>
      </c>
    </row>
    <row r="2573">
      <c s="2" r="A2573">
        <v>44294</v>
      </c>
      <c t="str" r="B2573">
        <v/>
      </c>
    </row>
    <row r="2574">
      <c s="2" r="A2574">
        <v>44295</v>
      </c>
      <c t="str" r="B2574">
        <v/>
      </c>
    </row>
    <row r="2575">
      <c s="2" r="A2575">
        <v>44298</v>
      </c>
      <c t="str" r="B2575">
        <v/>
      </c>
    </row>
    <row r="2576">
      <c s="2" r="A2576">
        <v>44299</v>
      </c>
      <c t="str" r="B2576">
        <v/>
      </c>
    </row>
    <row r="2577">
      <c s="2" r="A2577">
        <v>44300</v>
      </c>
      <c t="str" r="B2577">
        <v/>
      </c>
    </row>
    <row r="2578">
      <c s="2" r="A2578">
        <v>44301</v>
      </c>
      <c t="str" r="B2578">
        <v/>
      </c>
    </row>
    <row r="2579">
      <c s="2" r="A2579">
        <v>44302</v>
      </c>
      <c t="str" r="B2579">
        <v/>
      </c>
    </row>
    <row r="2580">
      <c s="2" r="A2580">
        <v>44305</v>
      </c>
      <c t="str" r="B2580">
        <v/>
      </c>
    </row>
    <row r="2581">
      <c s="2" r="A2581">
        <v>44306</v>
      </c>
      <c t="str" r="B2581">
        <v/>
      </c>
    </row>
    <row r="2582">
      <c s="2" r="A2582">
        <v>44307</v>
      </c>
      <c t="str" r="B2582">
        <v/>
      </c>
    </row>
    <row r="2583">
      <c s="2" r="A2583">
        <v>44308</v>
      </c>
      <c t="str" r="B2583">
        <v/>
      </c>
    </row>
    <row r="2584">
      <c s="2" r="A2584">
        <v>44309</v>
      </c>
      <c t="str" r="B2584">
        <v/>
      </c>
    </row>
    <row r="2585">
      <c s="2" r="A2585">
        <v>44312</v>
      </c>
      <c t="str" r="B2585">
        <v/>
      </c>
    </row>
    <row r="2586">
      <c s="2" r="A2586">
        <v>44313</v>
      </c>
      <c t="str" r="B2586">
        <v/>
      </c>
    </row>
    <row r="2587">
      <c s="2" r="A2587">
        <v>44314</v>
      </c>
      <c t="str" r="B2587">
        <v/>
      </c>
    </row>
    <row r="2588">
      <c s="2" r="A2588">
        <v>44315</v>
      </c>
      <c t="str" r="B2588">
        <v/>
      </c>
    </row>
    <row r="2589">
      <c s="2" r="A2589">
        <v>44316</v>
      </c>
      <c t="str" r="B2589">
        <v/>
      </c>
    </row>
    <row r="2590">
      <c s="2" r="A2590">
        <v>44319</v>
      </c>
      <c t="str" r="B2590">
        <v/>
      </c>
    </row>
    <row r="2591">
      <c s="2" r="A2591">
        <v>44320</v>
      </c>
      <c t="str" r="B2591">
        <v/>
      </c>
    </row>
    <row r="2592">
      <c s="2" r="A2592">
        <v>44321</v>
      </c>
      <c t="str" r="B2592">
        <v/>
      </c>
    </row>
    <row r="2593">
      <c s="2" r="A2593">
        <v>44322</v>
      </c>
      <c t="str" r="B2593">
        <v/>
      </c>
    </row>
    <row r="2594">
      <c s="2" r="A2594">
        <v>44323</v>
      </c>
      <c t="str" r="B2594">
        <v/>
      </c>
    </row>
    <row r="2595">
      <c s="2" r="A2595">
        <v>44326</v>
      </c>
      <c t="str" r="B2595">
        <v/>
      </c>
    </row>
    <row r="2596">
      <c s="2" r="A2596">
        <v>44327</v>
      </c>
      <c t="str" r="B2596">
        <v/>
      </c>
    </row>
    <row r="2597">
      <c s="2" r="A2597">
        <v>44328</v>
      </c>
      <c t="str" r="B2597">
        <v/>
      </c>
    </row>
    <row r="2598">
      <c s="2" r="A2598">
        <v>44329</v>
      </c>
      <c t="str" r="B2598">
        <v/>
      </c>
    </row>
    <row r="2599">
      <c s="2" r="A2599">
        <v>44330</v>
      </c>
      <c t="str" r="B2599">
        <v/>
      </c>
    </row>
    <row r="2600">
      <c s="2" r="A2600">
        <v>44333</v>
      </c>
      <c t="str" r="B2600">
        <v/>
      </c>
    </row>
    <row r="2601">
      <c s="2" r="A2601">
        <v>44334</v>
      </c>
      <c t="str" r="B2601">
        <v/>
      </c>
    </row>
    <row r="2602">
      <c s="2" r="A2602">
        <v>44335</v>
      </c>
      <c t="str" r="B2602">
        <v/>
      </c>
    </row>
    <row r="2603">
      <c s="2" r="A2603">
        <v>44336</v>
      </c>
      <c t="str" r="B2603">
        <v/>
      </c>
    </row>
    <row r="2604">
      <c s="2" r="A2604">
        <v>44337</v>
      </c>
      <c t="str" r="B2604">
        <v/>
      </c>
    </row>
    <row r="2605">
      <c s="2" r="A2605">
        <v>44340</v>
      </c>
      <c t="str" r="B2605">
        <v/>
      </c>
    </row>
    <row r="2606">
      <c s="2" r="A2606">
        <v>44341</v>
      </c>
      <c t="str" r="B2606">
        <v/>
      </c>
    </row>
    <row r="2607">
      <c s="2" r="A2607">
        <v>44342</v>
      </c>
      <c t="str" r="B2607">
        <v/>
      </c>
    </row>
    <row r="2608">
      <c s="2" r="A2608">
        <v>44343</v>
      </c>
      <c t="str" r="B2608">
        <v/>
      </c>
    </row>
    <row r="2609">
      <c s="2" r="A2609">
        <v>44344</v>
      </c>
      <c t="str" r="B2609">
        <v/>
      </c>
    </row>
    <row r="2610">
      <c s="2" r="A2610">
        <v>44347</v>
      </c>
      <c t="str" r="B2610">
        <v/>
      </c>
    </row>
    <row r="2611">
      <c s="2" r="A2611">
        <v>44348</v>
      </c>
      <c t="str" r="B2611">
        <v/>
      </c>
    </row>
    <row r="2612">
      <c s="2" r="A2612">
        <v>44349</v>
      </c>
      <c t="str" r="B2612">
        <v/>
      </c>
    </row>
    <row r="2613">
      <c s="2" r="A2613">
        <v>44350</v>
      </c>
      <c t="str" r="B2613">
        <v/>
      </c>
    </row>
    <row r="2614">
      <c s="2" r="A2614">
        <v>44351</v>
      </c>
      <c t="str" r="B2614">
        <v/>
      </c>
    </row>
    <row r="2615">
      <c s="2" r="A2615">
        <v>44354</v>
      </c>
      <c t="str" r="B2615">
        <v/>
      </c>
    </row>
    <row r="2616">
      <c s="2" r="A2616">
        <v>44355</v>
      </c>
      <c t="str" r="B2616">
        <v/>
      </c>
    </row>
    <row r="2617">
      <c s="2" r="A2617">
        <v>44356</v>
      </c>
      <c t="str" r="B2617">
        <v/>
      </c>
    </row>
    <row r="2618">
      <c s="2" r="A2618">
        <v>44357</v>
      </c>
      <c t="str" r="B2618">
        <v/>
      </c>
    </row>
    <row r="2619">
      <c s="2" r="A2619">
        <v>44358</v>
      </c>
      <c t="str" r="B2619">
        <v/>
      </c>
    </row>
    <row r="2620">
      <c s="2" r="A2620">
        <v>44361</v>
      </c>
      <c t="str" r="B2620">
        <v/>
      </c>
    </row>
    <row r="2621">
      <c s="2" r="A2621">
        <v>44362</v>
      </c>
      <c t="str" r="B2621">
        <v/>
      </c>
    </row>
    <row r="2622">
      <c s="2" r="A2622">
        <v>44363</v>
      </c>
      <c t="str" r="B2622">
        <v/>
      </c>
    </row>
    <row r="2623">
      <c s="2" r="A2623">
        <v>44364</v>
      </c>
      <c t="str" r="B2623">
        <v/>
      </c>
    </row>
    <row r="2624">
      <c s="2" r="A2624">
        <v>44365</v>
      </c>
      <c t="str" r="B2624">
        <v/>
      </c>
    </row>
    <row r="2625">
      <c s="2" r="A2625">
        <v>44368</v>
      </c>
      <c t="str" r="B2625">
        <v/>
      </c>
    </row>
    <row r="2626">
      <c s="2" r="A2626">
        <v>44369</v>
      </c>
      <c t="str" r="B2626">
        <v/>
      </c>
    </row>
    <row r="2627">
      <c s="2" r="A2627">
        <v>44370</v>
      </c>
      <c t="str" r="B2627">
        <v/>
      </c>
    </row>
    <row r="2628">
      <c s="2" r="A2628">
        <v>44371</v>
      </c>
      <c t="str" r="B2628">
        <v/>
      </c>
    </row>
    <row r="2629">
      <c s="2" r="A2629">
        <v>44372</v>
      </c>
      <c t="str" r="B2629">
        <v/>
      </c>
    </row>
    <row r="2630">
      <c s="2" r="A2630">
        <v>44375</v>
      </c>
      <c t="str" r="B2630">
        <v/>
      </c>
    </row>
    <row r="2631">
      <c s="2" r="A2631">
        <v>44376</v>
      </c>
      <c t="str" r="B2631">
        <v/>
      </c>
    </row>
    <row r="2632">
      <c s="2" r="A2632">
        <v>44377</v>
      </c>
      <c t="str" r="B2632">
        <v/>
      </c>
    </row>
    <row r="2633">
      <c s="2" r="A2633">
        <v>44378</v>
      </c>
      <c t="str" r="B2633">
        <v/>
      </c>
    </row>
    <row r="2634">
      <c s="2" r="A2634">
        <v>44379</v>
      </c>
      <c t="str" r="B2634">
        <v/>
      </c>
    </row>
    <row r="2635">
      <c s="2" r="A2635">
        <v>44382</v>
      </c>
      <c t="str" r="B2635">
        <v/>
      </c>
    </row>
    <row r="2636">
      <c s="2" r="A2636">
        <v>44383</v>
      </c>
      <c t="str" r="B2636">
        <v/>
      </c>
    </row>
    <row r="2637">
      <c s="2" r="A2637">
        <v>44384</v>
      </c>
      <c t="str" r="B2637">
        <v/>
      </c>
    </row>
    <row r="2638">
      <c s="2" r="A2638">
        <v>44385</v>
      </c>
      <c t="str" r="B2638">
        <v/>
      </c>
    </row>
    <row r="2639">
      <c s="2" r="A2639">
        <v>44386</v>
      </c>
      <c t="str" r="B2639">
        <v/>
      </c>
    </row>
    <row r="2640">
      <c s="2" r="A2640">
        <v>44389</v>
      </c>
      <c t="str" r="B2640">
        <v/>
      </c>
    </row>
    <row r="2641">
      <c s="2" r="A2641">
        <v>44390</v>
      </c>
      <c t="str" r="B2641">
        <v/>
      </c>
    </row>
    <row r="2642">
      <c s="2" r="A2642">
        <v>44391</v>
      </c>
      <c t="str" r="B2642">
        <v/>
      </c>
    </row>
    <row r="2643">
      <c s="2" r="A2643">
        <v>44392</v>
      </c>
      <c t="str" r="B2643">
        <v/>
      </c>
    </row>
    <row r="2644">
      <c s="2" r="A2644">
        <v>44393</v>
      </c>
      <c t="str" r="B2644">
        <v/>
      </c>
    </row>
    <row r="2645">
      <c s="2" r="A2645">
        <v>44396</v>
      </c>
      <c t="str" r="B2645">
        <v/>
      </c>
    </row>
    <row r="2646">
      <c s="2" r="A2646">
        <v>44397</v>
      </c>
      <c t="str" r="B2646">
        <v/>
      </c>
    </row>
    <row r="2647">
      <c s="2" r="A2647">
        <v>44398</v>
      </c>
      <c t="str" r="B2647">
        <v/>
      </c>
    </row>
    <row r="2648">
      <c s="2" r="A2648">
        <v>44399</v>
      </c>
      <c t="str" r="B2648">
        <v/>
      </c>
    </row>
    <row r="2649">
      <c s="2" r="A2649">
        <v>44400</v>
      </c>
      <c t="str" r="B2649">
        <v/>
      </c>
    </row>
    <row r="2650">
      <c s="2" r="A2650">
        <v>44403</v>
      </c>
      <c t="str" r="B2650">
        <v/>
      </c>
    </row>
    <row r="2651">
      <c s="2" r="A2651">
        <v>44404</v>
      </c>
      <c t="str" r="B2651">
        <v/>
      </c>
    </row>
    <row r="2652">
      <c s="2" r="A2652">
        <v>44405</v>
      </c>
      <c t="str" r="B2652">
        <v/>
      </c>
    </row>
    <row r="2653">
      <c s="2" r="A2653">
        <v>44406</v>
      </c>
      <c t="str" r="B2653">
        <v/>
      </c>
    </row>
    <row r="2654">
      <c s="2" r="A2654">
        <v>44407</v>
      </c>
      <c t="str" r="B2654">
        <v/>
      </c>
    </row>
    <row r="2655">
      <c s="2" r="A2655">
        <v>44410</v>
      </c>
      <c t="str" r="B2655">
        <v/>
      </c>
    </row>
    <row r="2656">
      <c s="2" r="A2656">
        <v>44411</v>
      </c>
      <c t="str" r="B2656">
        <v/>
      </c>
    </row>
    <row r="2657">
      <c s="2" r="A2657">
        <v>44412</v>
      </c>
      <c t="str" r="B2657">
        <v/>
      </c>
    </row>
    <row r="2658">
      <c s="2" r="A2658">
        <v>44413</v>
      </c>
      <c t="str" r="B2658">
        <v/>
      </c>
    </row>
    <row r="2659">
      <c s="2" r="A2659">
        <v>44414</v>
      </c>
      <c t="str" r="B2659">
        <v/>
      </c>
    </row>
    <row r="2660">
      <c s="2" r="A2660">
        <v>44417</v>
      </c>
      <c t="str" r="B2660">
        <v/>
      </c>
    </row>
    <row r="2661">
      <c s="2" r="A2661">
        <v>44418</v>
      </c>
      <c t="str" r="B2661">
        <v/>
      </c>
    </row>
    <row r="2662">
      <c s="2" r="A2662">
        <v>44419</v>
      </c>
      <c t="str" r="B2662">
        <v/>
      </c>
    </row>
    <row r="2663">
      <c s="2" r="A2663">
        <v>44420</v>
      </c>
      <c t="str" r="B2663">
        <v/>
      </c>
    </row>
    <row r="2664">
      <c s="2" r="A2664">
        <v>44421</v>
      </c>
      <c t="str" r="B2664">
        <v/>
      </c>
    </row>
    <row r="2665">
      <c s="2" r="A2665">
        <v>44424</v>
      </c>
      <c t="str" r="B2665">
        <v/>
      </c>
    </row>
    <row r="2666">
      <c s="2" r="A2666">
        <v>44425</v>
      </c>
      <c t="str" r="B2666">
        <v/>
      </c>
    </row>
    <row r="2667">
      <c s="2" r="A2667">
        <v>44426</v>
      </c>
      <c t="str" r="B2667">
        <v/>
      </c>
    </row>
    <row r="2668">
      <c s="2" r="A2668">
        <v>44427</v>
      </c>
      <c t="str" r="B2668">
        <v/>
      </c>
    </row>
    <row r="2669">
      <c s="2" r="A2669">
        <v>44428</v>
      </c>
      <c t="str" r="B2669">
        <v/>
      </c>
    </row>
    <row r="2670">
      <c s="2" r="A2670">
        <v>44431</v>
      </c>
      <c t="str" r="B2670">
        <v/>
      </c>
    </row>
    <row r="2671">
      <c s="2" r="A2671">
        <v>44432</v>
      </c>
      <c t="str" r="B2671">
        <v/>
      </c>
    </row>
    <row r="2672">
      <c s="2" r="A2672">
        <v>44433</v>
      </c>
      <c t="str" r="B2672">
        <v/>
      </c>
    </row>
    <row r="2673">
      <c s="2" r="A2673">
        <v>44434</v>
      </c>
      <c t="str" r="B2673">
        <v/>
      </c>
    </row>
    <row r="2674">
      <c s="2" r="A2674">
        <v>44435</v>
      </c>
      <c t="str" r="B2674">
        <v/>
      </c>
    </row>
    <row r="2675">
      <c s="2" r="A2675">
        <v>44438</v>
      </c>
      <c t="str" r="B2675">
        <v/>
      </c>
    </row>
    <row r="2676">
      <c s="2" r="A2676">
        <v>44439</v>
      </c>
      <c t="str" r="B2676">
        <v/>
      </c>
    </row>
    <row r="2677">
      <c s="2" r="A2677">
        <v>44440</v>
      </c>
      <c t="str" r="B2677">
        <v/>
      </c>
    </row>
    <row r="2678">
      <c s="2" r="A2678">
        <v>44441</v>
      </c>
      <c t="str" r="B2678">
        <v/>
      </c>
    </row>
    <row r="2679">
      <c s="2" r="A2679">
        <v>44442</v>
      </c>
      <c t="str" r="B2679">
        <v/>
      </c>
    </row>
    <row r="2680">
      <c s="2" r="A2680">
        <v>44445</v>
      </c>
      <c t="str" r="B2680">
        <v/>
      </c>
    </row>
    <row r="2681">
      <c s="2" r="A2681">
        <v>44446</v>
      </c>
      <c t="str" r="B2681">
        <v/>
      </c>
    </row>
    <row r="2682">
      <c s="2" r="A2682">
        <v>44447</v>
      </c>
      <c t="str" r="B2682">
        <v/>
      </c>
    </row>
    <row r="2683">
      <c s="2" r="A2683">
        <v>44448</v>
      </c>
      <c t="str" r="B2683">
        <v/>
      </c>
    </row>
    <row r="2684">
      <c s="2" r="A2684">
        <v>44449</v>
      </c>
      <c t="str" r="B2684">
        <v/>
      </c>
    </row>
    <row r="2685">
      <c s="2" r="A2685">
        <v>44452</v>
      </c>
      <c t="str" r="B2685">
        <v/>
      </c>
    </row>
    <row r="2686">
      <c s="2" r="A2686">
        <v>44453</v>
      </c>
      <c t="str" r="B2686">
        <v/>
      </c>
    </row>
    <row r="2687">
      <c s="2" r="A2687">
        <v>44454</v>
      </c>
      <c t="str" r="B2687">
        <v/>
      </c>
    </row>
    <row r="2688">
      <c s="2" r="A2688">
        <v>44455</v>
      </c>
      <c t="str" r="B2688">
        <v/>
      </c>
    </row>
    <row r="2689">
      <c s="2" r="A2689">
        <v>44456</v>
      </c>
      <c t="str" r="B2689">
        <v/>
      </c>
    </row>
    <row r="2690">
      <c s="2" r="A2690">
        <v>44459</v>
      </c>
      <c t="str" r="B2690">
        <v/>
      </c>
    </row>
    <row r="2691">
      <c s="2" r="A2691">
        <v>44460</v>
      </c>
      <c t="str" r="B2691">
        <v/>
      </c>
    </row>
    <row r="2692">
      <c s="2" r="A2692">
        <v>44461</v>
      </c>
      <c t="str" r="B2692">
        <v/>
      </c>
    </row>
    <row r="2693">
      <c s="2" r="A2693">
        <v>44462</v>
      </c>
      <c t="str" r="B2693">
        <v/>
      </c>
    </row>
    <row r="2694">
      <c s="2" r="A2694">
        <v>44463</v>
      </c>
      <c t="str" r="B2694">
        <v/>
      </c>
    </row>
    <row r="2695">
      <c s="2" r="A2695">
        <v>44466</v>
      </c>
      <c t="str" r="B2695">
        <v/>
      </c>
    </row>
    <row r="2696">
      <c s="2" r="A2696">
        <v>44467</v>
      </c>
      <c t="str" r="B2696">
        <v/>
      </c>
    </row>
    <row r="2697">
      <c s="2" r="A2697">
        <v>44468</v>
      </c>
      <c t="str" r="B2697">
        <v/>
      </c>
    </row>
    <row r="2698">
      <c s="2" r="A2698">
        <v>44469</v>
      </c>
      <c t="str" r="B2698">
        <v/>
      </c>
    </row>
    <row r="2699">
      <c s="2" r="A2699">
        <v>44470</v>
      </c>
      <c t="str" r="B2699">
        <v/>
      </c>
    </row>
    <row r="2700">
      <c s="2" r="A2700">
        <v>44473</v>
      </c>
      <c t="str" r="B2700">
        <v/>
      </c>
    </row>
    <row r="2701">
      <c s="2" r="A2701">
        <v>44474</v>
      </c>
      <c t="str" r="B2701">
        <v/>
      </c>
    </row>
    <row r="2702">
      <c s="2" r="A2702">
        <v>44475</v>
      </c>
      <c t="str" r="B2702">
        <v/>
      </c>
    </row>
    <row r="2703">
      <c s="2" r="A2703">
        <v>44476</v>
      </c>
      <c t="str" r="B2703">
        <v/>
      </c>
    </row>
    <row r="2704">
      <c s="2" r="A2704">
        <v>44477</v>
      </c>
      <c t="str" r="B2704">
        <v/>
      </c>
    </row>
    <row r="2705">
      <c s="2" r="A2705">
        <v>44480</v>
      </c>
      <c t="str" r="B2705">
        <v/>
      </c>
    </row>
    <row r="2706">
      <c s="2" r="A2706">
        <v>44481</v>
      </c>
      <c t="str" r="B2706">
        <v/>
      </c>
    </row>
    <row r="2707">
      <c s="2" r="A2707">
        <v>44482</v>
      </c>
      <c t="str" r="B2707">
        <v/>
      </c>
    </row>
    <row r="2708">
      <c s="2" r="A2708">
        <v>44483</v>
      </c>
      <c t="str" r="B2708">
        <v/>
      </c>
    </row>
    <row r="2709">
      <c s="2" r="A2709">
        <v>44484</v>
      </c>
      <c t="str" r="B2709">
        <v/>
      </c>
    </row>
    <row r="2710">
      <c s="2" r="A2710">
        <v>44487</v>
      </c>
      <c t="str" r="B2710">
        <v/>
      </c>
    </row>
    <row r="2711">
      <c s="2" r="A2711">
        <v>44488</v>
      </c>
      <c t="str" r="B2711">
        <v/>
      </c>
    </row>
    <row r="2712">
      <c s="2" r="A2712">
        <v>44489</v>
      </c>
      <c t="str" r="B2712">
        <v/>
      </c>
    </row>
    <row r="2713">
      <c s="2" r="A2713">
        <v>44490</v>
      </c>
      <c t="str" r="B2713">
        <v/>
      </c>
    </row>
    <row r="2714">
      <c s="2" r="A2714">
        <v>44491</v>
      </c>
      <c t="str" r="B2714">
        <v/>
      </c>
    </row>
    <row r="2715">
      <c s="2" r="A2715">
        <v>44494</v>
      </c>
      <c t="str" r="B2715">
        <v/>
      </c>
    </row>
    <row r="2716">
      <c s="2" r="A2716">
        <v>44495</v>
      </c>
      <c t="str" r="B2716">
        <v/>
      </c>
    </row>
    <row r="2717">
      <c s="2" r="A2717">
        <v>44496</v>
      </c>
      <c t="str" r="B2717">
        <v/>
      </c>
    </row>
    <row r="2718">
      <c s="2" r="A2718">
        <v>44497</v>
      </c>
      <c t="str" r="B2718">
        <v/>
      </c>
    </row>
    <row r="2719">
      <c s="2" r="A2719">
        <v>44498</v>
      </c>
      <c t="str" r="B2719">
        <v/>
      </c>
    </row>
    <row r="2720">
      <c s="2" r="A2720">
        <v>44501</v>
      </c>
      <c t="str" r="B2720">
        <v/>
      </c>
    </row>
    <row r="2721">
      <c s="2" r="A2721">
        <v>44502</v>
      </c>
      <c t="str" r="B2721">
        <v/>
      </c>
    </row>
    <row r="2722">
      <c s="2" r="A2722">
        <v>44503</v>
      </c>
      <c t="str" r="B2722">
        <v/>
      </c>
    </row>
    <row r="2723">
      <c s="2" r="A2723">
        <v>44504</v>
      </c>
      <c t="str" r="B2723">
        <v/>
      </c>
    </row>
    <row r="2724">
      <c s="2" r="A2724">
        <v>44505</v>
      </c>
      <c t="str" r="B2724">
        <v/>
      </c>
    </row>
    <row r="2725">
      <c s="2" r="A2725">
        <v>44508</v>
      </c>
      <c t="str" r="B2725">
        <v/>
      </c>
    </row>
    <row r="2726">
      <c s="2" r="A2726">
        <v>44509</v>
      </c>
      <c t="str" r="B2726">
        <v/>
      </c>
    </row>
    <row r="2727">
      <c s="2" r="A2727">
        <v>44510</v>
      </c>
      <c t="str" r="B2727">
        <v/>
      </c>
    </row>
    <row r="2728">
      <c s="2" r="A2728">
        <v>44511</v>
      </c>
      <c t="str" r="B2728">
        <v/>
      </c>
    </row>
    <row r="2729">
      <c s="2" r="A2729">
        <v>44512</v>
      </c>
      <c t="str" r="B2729">
        <v/>
      </c>
    </row>
    <row r="2730">
      <c s="2" r="A2730">
        <v>44515</v>
      </c>
      <c t="str" r="B2730">
        <v/>
      </c>
    </row>
    <row r="2731">
      <c s="2" r="A2731">
        <v>44516</v>
      </c>
      <c t="str" r="B2731">
        <v/>
      </c>
    </row>
    <row r="2732">
      <c s="2" r="A2732">
        <v>44517</v>
      </c>
      <c t="str" r="B2732">
        <v/>
      </c>
    </row>
    <row r="2733">
      <c s="2" r="A2733">
        <v>44518</v>
      </c>
      <c t="str" r="B2733">
        <v/>
      </c>
    </row>
    <row r="2734">
      <c s="2" r="A2734">
        <v>44519</v>
      </c>
      <c t="str" r="B2734">
        <v/>
      </c>
    </row>
    <row r="2735">
      <c s="2" r="A2735">
        <v>44522</v>
      </c>
      <c t="str" r="B2735">
        <v/>
      </c>
    </row>
    <row r="2736">
      <c s="2" r="A2736">
        <v>44523</v>
      </c>
      <c t="str" r="B2736">
        <v/>
      </c>
    </row>
    <row r="2737">
      <c s="2" r="A2737">
        <v>44524</v>
      </c>
      <c t="str" r="B2737">
        <v/>
      </c>
    </row>
    <row r="2738">
      <c s="2" r="A2738">
        <v>44525</v>
      </c>
      <c t="str" r="B2738">
        <v/>
      </c>
    </row>
    <row r="2739">
      <c s="2" r="A2739">
        <v>44526</v>
      </c>
      <c t="str" r="B2739">
        <v/>
      </c>
    </row>
    <row r="2740">
      <c s="2" r="A2740">
        <v>44529</v>
      </c>
      <c t="str" r="B2740">
        <v/>
      </c>
    </row>
    <row r="2741">
      <c s="2" r="A2741">
        <v>44530</v>
      </c>
      <c t="str" r="B2741">
        <v/>
      </c>
    </row>
    <row r="2742">
      <c s="2" r="A2742">
        <v>44531</v>
      </c>
      <c t="str" r="B2742">
        <v/>
      </c>
    </row>
    <row r="2743">
      <c s="2" r="A2743">
        <v>44532</v>
      </c>
      <c t="str" r="B2743">
        <v/>
      </c>
    </row>
    <row r="2744">
      <c s="2" r="A2744">
        <v>44533</v>
      </c>
      <c t="str" r="B2744">
        <v/>
      </c>
    </row>
    <row r="2745">
      <c s="2" r="A2745">
        <v>44536</v>
      </c>
      <c t="str" r="B2745">
        <v/>
      </c>
    </row>
    <row r="2746">
      <c s="2" r="A2746">
        <v>44537</v>
      </c>
      <c t="str" r="B2746">
        <v/>
      </c>
    </row>
    <row r="2747">
      <c s="2" r="A2747">
        <v>44538</v>
      </c>
      <c t="str" r="B2747">
        <v/>
      </c>
    </row>
    <row r="2748">
      <c s="2" r="A2748">
        <v>44539</v>
      </c>
      <c t="str" r="B2748">
        <v/>
      </c>
    </row>
    <row r="2749">
      <c s="2" r="A2749">
        <v>44540</v>
      </c>
      <c t="str" r="B2749">
        <v/>
      </c>
    </row>
    <row r="2750">
      <c s="2" r="A2750">
        <v>44543</v>
      </c>
      <c t="str" r="B2750">
        <v/>
      </c>
    </row>
    <row r="2751">
      <c s="2" r="A2751">
        <v>44544</v>
      </c>
      <c t="str" r="B2751">
        <v/>
      </c>
    </row>
    <row r="2752">
      <c s="2" r="A2752">
        <v>44545</v>
      </c>
      <c t="str" r="B2752">
        <v/>
      </c>
    </row>
    <row r="2753">
      <c s="2" r="A2753">
        <v>44546</v>
      </c>
      <c t="str" r="B2753">
        <v/>
      </c>
    </row>
    <row r="2754">
      <c s="2" r="A2754">
        <v>44547</v>
      </c>
      <c t="str" r="B2754">
        <v/>
      </c>
    </row>
    <row r="2755">
      <c s="2" r="A2755">
        <v>44550</v>
      </c>
      <c t="str" r="B2755">
        <v/>
      </c>
    </row>
    <row r="2756">
      <c s="2" r="A2756">
        <v>44551</v>
      </c>
      <c t="str" r="B2756">
        <v/>
      </c>
    </row>
    <row r="2757">
      <c s="2" r="A2757">
        <v>44552</v>
      </c>
      <c t="str" r="B2757">
        <v/>
      </c>
    </row>
    <row r="2758">
      <c s="2" r="A2758">
        <v>44553</v>
      </c>
      <c t="str" r="B2758">
        <v/>
      </c>
    </row>
    <row r="2759">
      <c s="2" r="A2759">
        <v>44554</v>
      </c>
      <c t="str" r="B2759">
        <v/>
      </c>
    </row>
    <row r="2760">
      <c s="2" r="A2760">
        <v>44557</v>
      </c>
      <c t="str" r="B2760">
        <v/>
      </c>
    </row>
    <row r="2761">
      <c s="2" r="A2761">
        <v>44558</v>
      </c>
      <c t="str" r="B2761">
        <v/>
      </c>
    </row>
    <row r="2762">
      <c s="2" r="A2762">
        <v>44559</v>
      </c>
      <c t="str" r="B2762">
        <v/>
      </c>
    </row>
    <row r="2763">
      <c s="2" r="A2763">
        <v>44560</v>
      </c>
      <c t="str" r="B2763">
        <v/>
      </c>
    </row>
    <row r="2764">
      <c s="2" r="A2764">
        <v>44561</v>
      </c>
      <c t="str" r="B2764">
        <v/>
      </c>
    </row>
    <row r="2765">
      <c s="2" r="A2765">
        <v>44564</v>
      </c>
      <c t="str" r="B2765">
        <v/>
      </c>
    </row>
    <row r="2766">
      <c s="2" r="A2766">
        <v>44565</v>
      </c>
      <c t="str" r="B2766">
        <v/>
      </c>
    </row>
    <row r="2767">
      <c s="2" r="A2767">
        <v>44566</v>
      </c>
      <c t="str" r="B2767">
        <v/>
      </c>
    </row>
    <row r="2768">
      <c s="2" r="A2768">
        <v>44567</v>
      </c>
      <c t="str" r="B2768">
        <v/>
      </c>
    </row>
    <row r="2769">
      <c s="2" r="A2769">
        <v>44568</v>
      </c>
      <c t="str" r="B2769">
        <v/>
      </c>
    </row>
    <row r="2770">
      <c s="2" r="A2770">
        <v>44571</v>
      </c>
      <c t="str" r="B2770">
        <v/>
      </c>
    </row>
    <row r="2771">
      <c s="2" r="A2771">
        <v>44572</v>
      </c>
      <c t="str" r="B2771">
        <v/>
      </c>
    </row>
    <row r="2772">
      <c s="2" r="A2772">
        <v>44573</v>
      </c>
      <c t="str" r="B2772">
        <v/>
      </c>
    </row>
    <row r="2773">
      <c s="2" r="A2773">
        <v>44574</v>
      </c>
      <c t="str" r="B2773">
        <v/>
      </c>
    </row>
    <row r="2774">
      <c s="2" r="A2774">
        <v>44575</v>
      </c>
      <c t="str" r="B2774">
        <v/>
      </c>
    </row>
    <row r="2775">
      <c s="2" r="A2775">
        <v>44578</v>
      </c>
      <c t="str" r="B2775">
        <v/>
      </c>
    </row>
    <row r="2776">
      <c s="2" r="A2776">
        <v>44579</v>
      </c>
      <c t="str" r="B2776">
        <v/>
      </c>
    </row>
    <row r="2777">
      <c s="2" r="A2777">
        <v>44580</v>
      </c>
      <c t="str" r="B2777">
        <v/>
      </c>
    </row>
    <row r="2778">
      <c s="2" r="A2778">
        <v>44581</v>
      </c>
      <c t="str" r="B2778">
        <v/>
      </c>
    </row>
    <row r="2779">
      <c s="2" r="A2779">
        <v>44582</v>
      </c>
      <c t="str" r="B2779">
        <v/>
      </c>
    </row>
    <row r="2780">
      <c s="2" r="A2780">
        <v>44585</v>
      </c>
      <c t="str" r="B2780">
        <v/>
      </c>
    </row>
    <row r="2781">
      <c s="2" r="A2781">
        <v>44586</v>
      </c>
      <c t="str" r="B2781">
        <v/>
      </c>
    </row>
    <row r="2782">
      <c s="2" r="A2782">
        <v>44587</v>
      </c>
      <c t="str" r="B2782">
        <v/>
      </c>
    </row>
    <row r="2783">
      <c s="2" r="A2783">
        <v>44588</v>
      </c>
      <c t="str" r="B2783">
        <v/>
      </c>
    </row>
    <row r="2784">
      <c s="2" r="A2784">
        <v>44589</v>
      </c>
      <c t="str" r="B2784">
        <v/>
      </c>
    </row>
    <row r="2785">
      <c s="2" r="A2785">
        <v>44592</v>
      </c>
      <c t="str" r="B2785">
        <v/>
      </c>
    </row>
    <row r="2786">
      <c s="2" r="A2786">
        <v>44593</v>
      </c>
      <c t="str" r="B2786">
        <v/>
      </c>
    </row>
    <row r="2787">
      <c s="2" r="A2787">
        <v>44594</v>
      </c>
      <c t="str" r="B2787">
        <v/>
      </c>
    </row>
    <row r="2788">
      <c s="2" r="A2788">
        <v>44595</v>
      </c>
      <c t="str" r="B2788">
        <v/>
      </c>
    </row>
    <row r="2789">
      <c s="2" r="A2789">
        <v>44596</v>
      </c>
      <c t="str" r="B2789">
        <v/>
      </c>
    </row>
    <row r="2790">
      <c s="2" r="A2790">
        <v>44599</v>
      </c>
      <c t="str" r="B2790">
        <v/>
      </c>
    </row>
    <row r="2791">
      <c s="2" r="A2791">
        <v>44600</v>
      </c>
      <c t="str" r="B2791">
        <v/>
      </c>
    </row>
    <row r="2792">
      <c s="2" r="A2792">
        <v>44601</v>
      </c>
      <c t="str" r="B2792">
        <v/>
      </c>
    </row>
    <row r="2793">
      <c s="2" r="A2793">
        <v>44602</v>
      </c>
      <c t="str" r="B2793">
        <v/>
      </c>
    </row>
    <row r="2794">
      <c s="2" r="A2794">
        <v>44603</v>
      </c>
      <c t="str" r="B2794">
        <v/>
      </c>
    </row>
    <row r="2795">
      <c s="2" r="A2795">
        <v>44606</v>
      </c>
      <c t="str" r="B2795">
        <v/>
      </c>
    </row>
    <row r="2796">
      <c s="2" r="A2796">
        <v>44607</v>
      </c>
      <c t="str" r="B2796">
        <v/>
      </c>
    </row>
    <row r="2797">
      <c s="2" r="A2797">
        <v>44608</v>
      </c>
      <c t="str" r="B2797">
        <v/>
      </c>
    </row>
    <row r="2798">
      <c s="2" r="A2798">
        <v>44609</v>
      </c>
      <c t="str" r="B2798">
        <v/>
      </c>
    </row>
    <row r="2799">
      <c s="2" r="A2799">
        <v>44610</v>
      </c>
      <c t="str" r="B2799">
        <v/>
      </c>
    </row>
    <row r="2800">
      <c s="2" r="A2800">
        <v>44613</v>
      </c>
      <c t="str" r="B2800">
        <v/>
      </c>
    </row>
    <row r="2801">
      <c s="2" r="A2801">
        <v>44614</v>
      </c>
      <c t="str" r="B2801">
        <v/>
      </c>
    </row>
    <row r="2802">
      <c s="2" r="A2802">
        <v>44615</v>
      </c>
      <c t="str" r="B2802">
        <v/>
      </c>
    </row>
    <row r="2803">
      <c s="2" r="A2803">
        <v>44616</v>
      </c>
      <c t="str" r="B2803">
        <v/>
      </c>
    </row>
    <row r="2804">
      <c s="2" r="A2804">
        <v>44617</v>
      </c>
      <c t="str" r="B2804">
        <v/>
      </c>
    </row>
    <row r="2805">
      <c s="2" r="A2805">
        <v>44620</v>
      </c>
      <c t="str" r="B2805">
        <v/>
      </c>
    </row>
    <row r="2806">
      <c s="2" r="A2806">
        <v>44621</v>
      </c>
      <c t="str" r="B2806">
        <v/>
      </c>
    </row>
    <row r="2807">
      <c s="2" r="A2807">
        <v>44622</v>
      </c>
      <c t="str" r="B2807">
        <v/>
      </c>
    </row>
    <row r="2808">
      <c s="2" r="A2808">
        <v>44623</v>
      </c>
      <c t="str" r="B2808">
        <v/>
      </c>
    </row>
    <row r="2809">
      <c s="2" r="A2809">
        <v>44624</v>
      </c>
      <c t="str" r="B2809">
        <v/>
      </c>
    </row>
    <row r="2810">
      <c s="2" r="A2810">
        <v>44627</v>
      </c>
      <c t="str" r="B2810">
        <v/>
      </c>
    </row>
    <row r="2811">
      <c s="2" r="A2811">
        <v>44628</v>
      </c>
      <c t="str" r="B2811">
        <v/>
      </c>
    </row>
    <row r="2812">
      <c s="2" r="A2812">
        <v>44629</v>
      </c>
      <c t="str" r="B2812">
        <v/>
      </c>
    </row>
    <row r="2813">
      <c s="2" r="A2813">
        <v>44630</v>
      </c>
      <c t="str" r="B2813">
        <v/>
      </c>
    </row>
    <row r="2814">
      <c s="2" r="A2814">
        <v>44631</v>
      </c>
      <c t="str" r="B2814">
        <v/>
      </c>
    </row>
    <row r="2815">
      <c s="2" r="A2815">
        <v>44634</v>
      </c>
      <c t="str" r="B2815">
        <v/>
      </c>
    </row>
    <row r="2816">
      <c s="2" r="A2816">
        <v>44635</v>
      </c>
      <c t="str" r="B2816">
        <v/>
      </c>
    </row>
    <row r="2817">
      <c s="2" r="A2817">
        <v>44636</v>
      </c>
      <c t="str" r="B2817">
        <v/>
      </c>
    </row>
    <row r="2818">
      <c s="2" r="A2818">
        <v>44637</v>
      </c>
      <c t="str" r="B2818">
        <v/>
      </c>
    </row>
    <row r="2819">
      <c s="2" r="A2819">
        <v>44638</v>
      </c>
      <c t="str" r="B2819">
        <v/>
      </c>
    </row>
    <row r="2820">
      <c s="2" r="A2820">
        <v>44641</v>
      </c>
      <c t="str" r="B2820">
        <v/>
      </c>
    </row>
    <row r="2821">
      <c s="2" r="A2821">
        <v>44642</v>
      </c>
      <c t="str" r="B2821">
        <v/>
      </c>
    </row>
    <row r="2822">
      <c s="2" r="A2822">
        <v>44643</v>
      </c>
      <c t="str" r="B2822">
        <v/>
      </c>
    </row>
    <row r="2823">
      <c s="2" r="A2823">
        <v>44644</v>
      </c>
      <c t="str" r="B2823">
        <v/>
      </c>
    </row>
    <row r="2824">
      <c s="2" r="A2824">
        <v>44645</v>
      </c>
      <c t="str" r="B2824">
        <v/>
      </c>
    </row>
    <row r="2825">
      <c s="2" r="A2825">
        <v>44648</v>
      </c>
      <c t="str" r="B2825">
        <v/>
      </c>
    </row>
    <row r="2826">
      <c s="2" r="A2826">
        <v>44649</v>
      </c>
      <c t="str" r="B2826">
        <v/>
      </c>
    </row>
    <row r="2827">
      <c s="2" r="A2827">
        <v>44650</v>
      </c>
      <c t="str" r="B2827">
        <v/>
      </c>
    </row>
    <row r="2828">
      <c s="2" r="A2828">
        <v>44651</v>
      </c>
      <c t="str" r="B2828">
        <v/>
      </c>
    </row>
    <row r="2829">
      <c s="2" r="A2829">
        <v>44652</v>
      </c>
      <c t="str" r="B2829">
        <v/>
      </c>
    </row>
    <row r="2830">
      <c s="2" r="A2830">
        <v>44655</v>
      </c>
      <c t="str" r="B2830">
        <v/>
      </c>
    </row>
    <row r="2831">
      <c s="2" r="A2831">
        <v>44656</v>
      </c>
      <c t="str" r="B2831">
        <v/>
      </c>
    </row>
    <row r="2832">
      <c s="2" r="A2832">
        <v>44657</v>
      </c>
      <c t="str" r="B2832">
        <v/>
      </c>
    </row>
    <row r="2833">
      <c s="2" r="A2833">
        <v>44658</v>
      </c>
      <c t="str" r="B2833">
        <v/>
      </c>
    </row>
    <row r="2834">
      <c s="2" r="A2834">
        <v>44659</v>
      </c>
      <c t="str" r="B2834">
        <v/>
      </c>
    </row>
    <row r="2835">
      <c s="2" r="A2835">
        <v>44662</v>
      </c>
      <c t="str" r="B2835">
        <v/>
      </c>
    </row>
    <row r="2836">
      <c s="2" r="A2836">
        <v>44663</v>
      </c>
      <c t="str" r="B2836">
        <v/>
      </c>
    </row>
    <row r="2837">
      <c s="2" r="A2837">
        <v>44664</v>
      </c>
      <c t="str" r="B2837">
        <v/>
      </c>
    </row>
    <row r="2838">
      <c s="2" r="A2838">
        <v>44665</v>
      </c>
      <c t="str" r="B2838">
        <v/>
      </c>
    </row>
    <row r="2839">
      <c s="2" r="A2839">
        <v>44666</v>
      </c>
      <c t="str" r="B2839">
        <v/>
      </c>
    </row>
    <row r="2840">
      <c s="2" r="A2840">
        <v>44669</v>
      </c>
      <c t="str" r="B2840">
        <v/>
      </c>
    </row>
    <row r="2841">
      <c s="2" r="A2841">
        <v>44670</v>
      </c>
      <c t="str" r="B2841">
        <v/>
      </c>
    </row>
    <row r="2842">
      <c s="2" r="A2842">
        <v>44671</v>
      </c>
      <c t="str" r="B2842">
        <v/>
      </c>
    </row>
    <row r="2843">
      <c s="2" r="A2843">
        <v>44672</v>
      </c>
      <c t="str" r="B2843">
        <v/>
      </c>
    </row>
    <row r="2844">
      <c s="2" r="A2844">
        <v>44673</v>
      </c>
      <c t="str" r="B2844">
        <v/>
      </c>
    </row>
    <row r="2845">
      <c s="2" r="A2845">
        <v>44676</v>
      </c>
      <c t="str" r="B2845">
        <v/>
      </c>
    </row>
    <row r="2846">
      <c s="2" r="A2846">
        <v>44677</v>
      </c>
      <c t="str" r="B2846">
        <v/>
      </c>
    </row>
    <row r="2847">
      <c s="2" r="A2847">
        <v>44678</v>
      </c>
      <c t="str" r="B2847">
        <v/>
      </c>
    </row>
    <row r="2848">
      <c s="2" r="A2848">
        <v>44679</v>
      </c>
      <c t="str" r="B2848">
        <v/>
      </c>
    </row>
    <row r="2849">
      <c s="2" r="A2849">
        <v>44680</v>
      </c>
      <c t="str" r="B2849">
        <v/>
      </c>
    </row>
    <row r="2850">
      <c s="2" r="A2850">
        <v>44683</v>
      </c>
      <c t="str" r="B2850">
        <v/>
      </c>
    </row>
    <row r="2851">
      <c s="2" r="A2851">
        <v>44684</v>
      </c>
      <c t="str" r="B2851">
        <v/>
      </c>
    </row>
    <row r="2852">
      <c s="2" r="A2852">
        <v>44685</v>
      </c>
      <c t="str" r="B2852">
        <v/>
      </c>
    </row>
    <row r="2853">
      <c s="2" r="A2853">
        <v>44686</v>
      </c>
      <c t="str" r="B2853">
        <v/>
      </c>
    </row>
    <row r="2854">
      <c s="2" r="A2854">
        <v>44687</v>
      </c>
      <c t="str" r="B2854">
        <v/>
      </c>
    </row>
    <row r="2855">
      <c s="2" r="A2855">
        <v>44690</v>
      </c>
      <c t="str" r="B2855">
        <v/>
      </c>
    </row>
    <row r="2856">
      <c s="2" r="A2856">
        <v>44691</v>
      </c>
      <c t="str" r="B2856">
        <v/>
      </c>
    </row>
    <row r="2857">
      <c s="2" r="A2857">
        <v>44692</v>
      </c>
      <c t="str" r="B2857">
        <v/>
      </c>
    </row>
    <row r="2858">
      <c s="2" r="A2858">
        <v>44693</v>
      </c>
      <c t="str" r="B2858">
        <v/>
      </c>
    </row>
    <row r="2859">
      <c s="2" r="A2859">
        <v>44694</v>
      </c>
      <c t="str" r="B2859">
        <v/>
      </c>
    </row>
    <row r="2860">
      <c s="2" r="A2860">
        <v>44697</v>
      </c>
      <c t="str" r="B2860">
        <v/>
      </c>
    </row>
    <row r="2861">
      <c s="2" r="A2861">
        <v>44698</v>
      </c>
      <c t="str" r="B2861">
        <v/>
      </c>
    </row>
    <row r="2862">
      <c s="2" r="A2862">
        <v>44699</v>
      </c>
      <c t="str" r="B2862">
        <v/>
      </c>
    </row>
    <row r="2863">
      <c s="2" r="A2863">
        <v>44700</v>
      </c>
      <c t="str" r="B2863">
        <v/>
      </c>
    </row>
    <row r="2864">
      <c s="2" r="A2864">
        <v>44701</v>
      </c>
      <c t="str" r="B2864">
        <v/>
      </c>
    </row>
    <row r="2865">
      <c s="2" r="A2865">
        <v>44704</v>
      </c>
      <c t="str" r="B2865">
        <v/>
      </c>
    </row>
    <row r="2866">
      <c s="2" r="A2866">
        <v>44705</v>
      </c>
      <c t="str" r="B2866">
        <v/>
      </c>
    </row>
    <row r="2867">
      <c s="2" r="A2867">
        <v>44706</v>
      </c>
      <c t="str" r="B2867">
        <v/>
      </c>
    </row>
    <row r="2868">
      <c s="2" r="A2868">
        <v>44707</v>
      </c>
      <c t="str" r="B2868">
        <v/>
      </c>
    </row>
    <row r="2869">
      <c s="2" r="A2869">
        <v>44708</v>
      </c>
      <c t="str" r="B2869">
        <v/>
      </c>
    </row>
    <row r="2870">
      <c s="2" r="A2870">
        <v>44711</v>
      </c>
      <c t="str" r="B2870">
        <v/>
      </c>
    </row>
    <row r="2871">
      <c s="2" r="A2871">
        <v>44712</v>
      </c>
      <c t="str" r="B2871">
        <v/>
      </c>
    </row>
    <row r="2872">
      <c s="2" r="A2872">
        <v>44713</v>
      </c>
      <c t="str" r="B2872">
        <v/>
      </c>
    </row>
    <row r="2873">
      <c s="2" r="A2873">
        <v>44714</v>
      </c>
      <c t="str" r="B2873">
        <v/>
      </c>
    </row>
    <row r="2874">
      <c s="2" r="A2874">
        <v>44715</v>
      </c>
      <c t="str" r="B2874">
        <v/>
      </c>
    </row>
    <row r="2875">
      <c s="2" r="A2875">
        <v>44718</v>
      </c>
      <c t="str" r="B2875">
        <v/>
      </c>
    </row>
    <row r="2876">
      <c s="2" r="A2876">
        <v>44719</v>
      </c>
      <c t="str" r="B2876">
        <v/>
      </c>
    </row>
    <row r="2877">
      <c s="2" r="A2877">
        <v>44720</v>
      </c>
      <c t="str" r="B2877">
        <v/>
      </c>
    </row>
    <row r="2878">
      <c s="2" r="A2878">
        <v>44721</v>
      </c>
      <c t="str" r="B2878">
        <v/>
      </c>
    </row>
    <row r="2879">
      <c s="2" r="A2879">
        <v>44722</v>
      </c>
      <c t="str" r="B2879">
        <v/>
      </c>
    </row>
    <row r="2880">
      <c s="2" r="A2880">
        <v>44725</v>
      </c>
      <c t="str" r="B2880">
        <v/>
      </c>
    </row>
    <row r="2881">
      <c s="2" r="A2881">
        <v>44726</v>
      </c>
      <c t="str" r="B2881">
        <v/>
      </c>
    </row>
    <row r="2882">
      <c s="2" r="A2882">
        <v>44727</v>
      </c>
      <c t="str" r="B2882">
        <v/>
      </c>
    </row>
    <row r="2883">
      <c s="2" r="A2883">
        <v>44728</v>
      </c>
      <c t="str" r="B2883">
        <v/>
      </c>
    </row>
    <row r="2884">
      <c s="2" r="A2884">
        <v>44729</v>
      </c>
      <c t="str" r="B2884">
        <v/>
      </c>
    </row>
    <row r="2885">
      <c s="2" r="A2885">
        <v>44732</v>
      </c>
      <c t="str" r="B2885">
        <v/>
      </c>
    </row>
    <row r="2886">
      <c s="2" r="A2886">
        <v>44733</v>
      </c>
      <c t="str" r="B2886">
        <v/>
      </c>
    </row>
    <row r="2887">
      <c s="2" r="A2887">
        <v>44734</v>
      </c>
      <c t="str" r="B2887">
        <v/>
      </c>
    </row>
    <row r="2888">
      <c s="2" r="A2888">
        <v>44735</v>
      </c>
      <c t="str" r="B2888">
        <v/>
      </c>
    </row>
    <row r="2889">
      <c s="2" r="A2889">
        <v>44736</v>
      </c>
      <c t="str" r="B2889">
        <v/>
      </c>
    </row>
    <row r="2890">
      <c s="2" r="A2890">
        <v>44739</v>
      </c>
      <c t="str" r="B2890">
        <v/>
      </c>
    </row>
    <row r="2891">
      <c s="2" r="A2891">
        <v>44740</v>
      </c>
      <c t="str" r="B2891">
        <v/>
      </c>
    </row>
    <row r="2892">
      <c s="2" r="A2892">
        <v>44741</v>
      </c>
      <c t="str" r="B2892">
        <v/>
      </c>
    </row>
    <row r="2893">
      <c s="2" r="A2893">
        <v>44742</v>
      </c>
      <c t="str" r="B2893">
        <v/>
      </c>
    </row>
    <row r="2894">
      <c s="2" r="A2894">
        <v>44743</v>
      </c>
      <c t="str" r="B2894">
        <v/>
      </c>
    </row>
    <row r="2895">
      <c s="2" r="A2895">
        <v>44746</v>
      </c>
      <c t="str" r="B2895">
        <v/>
      </c>
    </row>
    <row r="2896">
      <c s="2" r="A2896">
        <v>44747</v>
      </c>
      <c t="str" r="B2896">
        <v/>
      </c>
    </row>
    <row r="2897">
      <c s="2" r="A2897">
        <v>44748</v>
      </c>
      <c t="str" r="B2897">
        <v/>
      </c>
    </row>
    <row r="2898">
      <c s="2" r="A2898">
        <v>44749</v>
      </c>
      <c t="str" r="B2898">
        <v/>
      </c>
    </row>
    <row r="2899">
      <c s="2" r="A2899">
        <v>44750</v>
      </c>
      <c t="str" r="B2899">
        <v/>
      </c>
    </row>
    <row r="2900">
      <c s="2" r="A2900">
        <v>44753</v>
      </c>
      <c t="str" r="B2900">
        <v/>
      </c>
    </row>
    <row r="2901">
      <c s="2" r="A2901">
        <v>44754</v>
      </c>
      <c t="str" r="B2901">
        <v/>
      </c>
    </row>
    <row r="2902">
      <c s="2" r="A2902">
        <v>44755</v>
      </c>
      <c t="str" r="B2902">
        <v/>
      </c>
    </row>
    <row r="2903">
      <c s="2" r="A2903">
        <v>44756</v>
      </c>
      <c t="str" r="B2903">
        <v/>
      </c>
    </row>
    <row r="2904">
      <c s="2" r="A2904">
        <v>44757</v>
      </c>
      <c t="str" r="B2904">
        <v/>
      </c>
    </row>
    <row r="2905">
      <c s="2" r="A2905">
        <v>44760</v>
      </c>
      <c t="str" r="B2905">
        <v/>
      </c>
    </row>
    <row r="2906">
      <c s="2" r="A2906">
        <v>44761</v>
      </c>
      <c t="str" r="B2906">
        <v/>
      </c>
    </row>
    <row r="2907">
      <c s="2" r="A2907">
        <v>44762</v>
      </c>
      <c t="str" r="B2907">
        <v/>
      </c>
    </row>
    <row r="2908">
      <c s="2" r="A2908">
        <v>44763</v>
      </c>
      <c t="str" r="B2908">
        <v/>
      </c>
    </row>
    <row r="2909">
      <c s="2" r="A2909">
        <v>44764</v>
      </c>
      <c t="str" r="B2909">
        <v/>
      </c>
    </row>
    <row r="2910">
      <c s="2" r="A2910">
        <v>44767</v>
      </c>
      <c t="str" r="B2910">
        <v/>
      </c>
    </row>
    <row r="2911">
      <c s="2" r="A2911">
        <v>44768</v>
      </c>
      <c t="str" r="B2911">
        <v/>
      </c>
    </row>
    <row r="2912">
      <c s="2" r="A2912">
        <v>44769</v>
      </c>
      <c t="str" r="B2912">
        <v/>
      </c>
    </row>
    <row r="2913">
      <c s="2" r="A2913">
        <v>44770</v>
      </c>
      <c t="str" r="B2913">
        <v/>
      </c>
    </row>
    <row r="2914">
      <c s="2" r="A2914">
        <v>44771</v>
      </c>
      <c t="str" r="B2914">
        <v/>
      </c>
    </row>
    <row r="2915">
      <c s="2" r="A2915">
        <v>44774</v>
      </c>
      <c t="str" r="B2915">
        <v/>
      </c>
    </row>
    <row r="2916">
      <c s="2" r="A2916">
        <v>44775</v>
      </c>
      <c t="str" r="B2916">
        <v/>
      </c>
    </row>
    <row r="2917">
      <c s="2" r="A2917">
        <v>44776</v>
      </c>
      <c t="str" r="B2917">
        <v/>
      </c>
    </row>
    <row r="2918">
      <c s="2" r="A2918">
        <v>44777</v>
      </c>
      <c t="str" r="B2918">
        <v/>
      </c>
    </row>
    <row r="2919">
      <c s="2" r="A2919">
        <v>44778</v>
      </c>
      <c t="str" r="B2919">
        <v/>
      </c>
    </row>
    <row r="2920">
      <c s="2" r="A2920">
        <v>44781</v>
      </c>
      <c t="str" r="B2920">
        <v/>
      </c>
    </row>
    <row r="2921">
      <c s="2" r="A2921">
        <v>44782</v>
      </c>
      <c t="str" r="B2921">
        <v/>
      </c>
    </row>
    <row r="2922">
      <c s="2" r="A2922">
        <v>44783</v>
      </c>
      <c t="str" r="B2922">
        <v/>
      </c>
    </row>
    <row r="2923">
      <c s="2" r="A2923">
        <v>44784</v>
      </c>
      <c t="str" r="B2923">
        <v/>
      </c>
    </row>
    <row r="2924">
      <c s="2" r="A2924">
        <v>44785</v>
      </c>
      <c t="str" r="B2924">
        <v/>
      </c>
    </row>
    <row r="2925">
      <c s="2" r="A2925">
        <v>44788</v>
      </c>
      <c t="str" r="B2925">
        <v/>
      </c>
    </row>
    <row r="2926">
      <c s="2" r="A2926">
        <v>44789</v>
      </c>
      <c t="str" r="B2926">
        <v/>
      </c>
    </row>
    <row r="2927">
      <c s="2" r="A2927">
        <v>44790</v>
      </c>
      <c t="str" r="B2927">
        <v/>
      </c>
    </row>
    <row r="2928">
      <c s="2" r="A2928">
        <v>44791</v>
      </c>
      <c t="str" r="B2928">
        <v/>
      </c>
    </row>
    <row r="2929">
      <c s="2" r="A2929">
        <v>44792</v>
      </c>
      <c t="str" r="B2929">
        <v/>
      </c>
    </row>
    <row r="2930">
      <c s="2" r="A2930">
        <v>44795</v>
      </c>
      <c t="str" r="B2930">
        <v/>
      </c>
    </row>
    <row r="2931">
      <c s="2" r="A2931">
        <v>44796</v>
      </c>
      <c t="str" r="B2931">
        <v/>
      </c>
    </row>
    <row r="2932">
      <c s="2" r="A2932">
        <v>44797</v>
      </c>
      <c t="str" r="B2932">
        <v/>
      </c>
    </row>
    <row r="2933">
      <c s="2" r="A2933">
        <v>44798</v>
      </c>
      <c t="str" r="B2933">
        <v/>
      </c>
    </row>
    <row r="2934">
      <c s="2" r="A2934">
        <v>44799</v>
      </c>
      <c t="str" r="B2934">
        <v/>
      </c>
    </row>
    <row r="2935">
      <c s="2" r="A2935">
        <v>44802</v>
      </c>
      <c t="str" r="B2935">
        <v/>
      </c>
    </row>
    <row r="2936">
      <c s="2" r="A2936">
        <v>44803</v>
      </c>
      <c t="str" r="B2936">
        <v/>
      </c>
    </row>
    <row r="2937">
      <c s="2" r="A2937">
        <v>44804</v>
      </c>
      <c t="str" r="B2937">
        <v/>
      </c>
    </row>
    <row r="2938">
      <c s="2" r="A2938">
        <v>44805</v>
      </c>
      <c t="str" r="B2938">
        <v/>
      </c>
    </row>
    <row r="2939">
      <c s="2" r="A2939">
        <v>44806</v>
      </c>
      <c t="str" r="B2939">
        <v/>
      </c>
    </row>
    <row r="2940">
      <c s="2" r="A2940">
        <v>44809</v>
      </c>
      <c t="str" r="B2940">
        <v/>
      </c>
    </row>
    <row r="2941">
      <c s="2" r="A2941">
        <v>44810</v>
      </c>
      <c t="str" r="B2941">
        <v/>
      </c>
    </row>
    <row r="2942">
      <c s="2" r="A2942">
        <v>44811</v>
      </c>
      <c t="str" r="B2942">
        <v/>
      </c>
    </row>
    <row r="2943">
      <c s="2" r="A2943">
        <v>44812</v>
      </c>
      <c t="str" r="B2943">
        <v/>
      </c>
    </row>
    <row r="2944">
      <c s="2" r="A2944">
        <v>44813</v>
      </c>
      <c t="str" r="B2944">
        <v/>
      </c>
    </row>
    <row r="2945">
      <c s="2" r="A2945">
        <v>44816</v>
      </c>
      <c t="str" r="B2945">
        <v/>
      </c>
    </row>
    <row r="2946">
      <c s="2" r="A2946">
        <v>44817</v>
      </c>
      <c t="str" r="B2946">
        <v/>
      </c>
    </row>
    <row r="2947">
      <c s="2" r="A2947">
        <v>44818</v>
      </c>
      <c t="str" r="B2947">
        <v/>
      </c>
    </row>
    <row r="2948">
      <c s="2" r="A2948">
        <v>44819</v>
      </c>
      <c t="str" r="B2948">
        <v/>
      </c>
    </row>
    <row r="2949">
      <c s="2" r="A2949">
        <v>44820</v>
      </c>
      <c t="str" r="B2949">
        <v/>
      </c>
    </row>
    <row r="2950">
      <c s="2" r="A2950">
        <v>44823</v>
      </c>
      <c t="str" r="B2950">
        <v/>
      </c>
    </row>
    <row r="2951">
      <c s="2" r="A2951">
        <v>44824</v>
      </c>
      <c t="str" r="B2951">
        <v/>
      </c>
    </row>
    <row r="2952">
      <c s="2" r="A2952">
        <v>44825</v>
      </c>
      <c t="str" r="B2952">
        <v/>
      </c>
    </row>
    <row r="2953">
      <c s="2" r="A2953">
        <v>44826</v>
      </c>
      <c t="str" r="B2953">
        <v/>
      </c>
    </row>
    <row r="2954">
      <c s="2" r="A2954">
        <v>44827</v>
      </c>
      <c t="str" r="B2954">
        <v/>
      </c>
    </row>
    <row r="2955">
      <c s="2" r="A2955">
        <v>44830</v>
      </c>
      <c t="str" r="B2955">
        <v/>
      </c>
    </row>
    <row r="2956">
      <c s="2" r="A2956">
        <v>44831</v>
      </c>
      <c t="str" r="B2956">
        <v/>
      </c>
    </row>
    <row r="2957">
      <c s="2" r="A2957">
        <v>44832</v>
      </c>
      <c t="str" r="B2957">
        <v/>
      </c>
    </row>
    <row r="2958">
      <c s="2" r="A2958">
        <v>44833</v>
      </c>
      <c t="str" r="B2958">
        <v/>
      </c>
    </row>
    <row r="2959">
      <c s="2" r="A2959">
        <v>44834</v>
      </c>
      <c t="str" r="B2959">
        <v/>
      </c>
    </row>
    <row r="2960">
      <c s="2" r="A2960">
        <v>44837</v>
      </c>
      <c t="str" r="B2960">
        <v/>
      </c>
    </row>
    <row r="2961">
      <c s="2" r="A2961">
        <v>44838</v>
      </c>
      <c t="str" r="B2961">
        <v/>
      </c>
    </row>
    <row r="2962">
      <c s="2" r="A2962">
        <v>44839</v>
      </c>
      <c t="str" r="B2962">
        <v/>
      </c>
    </row>
    <row r="2963">
      <c s="2" r="A2963">
        <v>44840</v>
      </c>
      <c t="str" r="B2963">
        <v/>
      </c>
    </row>
    <row r="2964">
      <c s="2" r="A2964">
        <v>44841</v>
      </c>
      <c t="str" r="B2964">
        <v/>
      </c>
    </row>
    <row r="2965">
      <c s="2" r="A2965">
        <v>44844</v>
      </c>
      <c t="str" r="B2965">
        <v/>
      </c>
    </row>
    <row r="2966">
      <c s="2" r="A2966">
        <v>44845</v>
      </c>
      <c t="str" r="B2966">
        <v/>
      </c>
    </row>
    <row r="2967">
      <c s="2" r="A2967">
        <v>44846</v>
      </c>
      <c t="str" r="B2967">
        <v/>
      </c>
    </row>
    <row r="2968">
      <c s="2" r="A2968">
        <v>44847</v>
      </c>
      <c t="str" r="B2968">
        <v/>
      </c>
    </row>
    <row r="2969">
      <c s="2" r="A2969">
        <v>44848</v>
      </c>
      <c t="str" r="B2969">
        <v/>
      </c>
    </row>
    <row r="2970">
      <c s="2" r="A2970">
        <v>44851</v>
      </c>
      <c t="str" r="B2970">
        <v/>
      </c>
    </row>
    <row r="2971">
      <c s="2" r="A2971">
        <v>44852</v>
      </c>
      <c t="str" r="B2971">
        <v/>
      </c>
    </row>
    <row r="2972">
      <c s="2" r="A2972">
        <v>44853</v>
      </c>
      <c t="str" r="B2972">
        <v/>
      </c>
    </row>
    <row r="2973">
      <c s="2" r="A2973">
        <v>44854</v>
      </c>
      <c t="str" r="B2973">
        <v/>
      </c>
    </row>
    <row r="2974">
      <c s="2" r="A2974">
        <v>44855</v>
      </c>
      <c t="str" r="B2974">
        <v/>
      </c>
    </row>
    <row r="2975">
      <c s="2" r="A2975">
        <v>44858</v>
      </c>
      <c t="str" r="B2975">
        <v/>
      </c>
    </row>
    <row r="2976">
      <c s="2" r="A2976">
        <v>44859</v>
      </c>
      <c t="str" r="B2976">
        <v/>
      </c>
    </row>
    <row r="2977">
      <c s="2" r="A2977">
        <v>44860</v>
      </c>
      <c t="str" r="B2977">
        <v/>
      </c>
    </row>
    <row r="2978">
      <c s="2" r="A2978">
        <v>44861</v>
      </c>
      <c t="str" r="B2978">
        <v/>
      </c>
    </row>
    <row r="2979">
      <c s="2" r="A2979">
        <v>44862</v>
      </c>
      <c t="str" r="B2979">
        <v/>
      </c>
    </row>
    <row r="2980">
      <c s="2" r="A2980">
        <v>44865</v>
      </c>
      <c t="str" r="B2980">
        <v/>
      </c>
    </row>
    <row r="2981">
      <c s="2" r="A2981">
        <v>44866</v>
      </c>
      <c t="str" r="B2981">
        <v/>
      </c>
    </row>
    <row r="2982">
      <c s="2" r="A2982">
        <v>44867</v>
      </c>
      <c t="str" r="B2982">
        <v/>
      </c>
    </row>
    <row r="2983">
      <c s="2" r="A2983">
        <v>44868</v>
      </c>
      <c t="str" r="B2983">
        <v/>
      </c>
    </row>
    <row r="2984">
      <c s="2" r="A2984">
        <v>44869</v>
      </c>
      <c t="str" r="B2984">
        <v/>
      </c>
    </row>
    <row r="2985">
      <c s="2" r="A2985">
        <v>44872</v>
      </c>
      <c t="str" r="B2985">
        <v/>
      </c>
    </row>
    <row r="2986">
      <c s="2" r="A2986">
        <v>44873</v>
      </c>
      <c t="str" r="B2986">
        <v/>
      </c>
    </row>
    <row r="2987">
      <c s="2" r="A2987">
        <v>44874</v>
      </c>
      <c t="str" r="B2987">
        <v/>
      </c>
    </row>
    <row r="2988">
      <c s="2" r="A2988">
        <v>44875</v>
      </c>
      <c t="str" r="B2988">
        <v/>
      </c>
    </row>
    <row r="2989">
      <c s="2" r="A2989">
        <v>44876</v>
      </c>
      <c t="str" r="B2989">
        <v/>
      </c>
    </row>
    <row r="2990">
      <c s="2" r="A2990">
        <v>44879</v>
      </c>
      <c t="str" r="B2990">
        <v/>
      </c>
    </row>
    <row r="2991">
      <c s="2" r="A2991">
        <v>44880</v>
      </c>
      <c t="str" r="B2991">
        <v/>
      </c>
    </row>
    <row r="2992">
      <c s="2" r="A2992">
        <v>44881</v>
      </c>
      <c t="str" r="B2992">
        <v/>
      </c>
    </row>
    <row r="2993">
      <c s="2" r="A2993">
        <v>44882</v>
      </c>
      <c t="str" r="B2993">
        <v/>
      </c>
    </row>
    <row r="2994">
      <c s="2" r="A2994">
        <v>44883</v>
      </c>
      <c t="str" r="B2994">
        <v/>
      </c>
    </row>
    <row r="2995">
      <c s="2" r="A2995">
        <v>44886</v>
      </c>
      <c t="str" r="B2995">
        <v/>
      </c>
    </row>
    <row r="2996">
      <c s="2" r="A2996">
        <v>44887</v>
      </c>
      <c t="str" r="B2996">
        <v/>
      </c>
    </row>
    <row r="2997">
      <c s="2" r="A2997">
        <v>44888</v>
      </c>
      <c t="str" r="B2997">
        <v/>
      </c>
    </row>
    <row r="2998">
      <c s="2" r="A2998">
        <v>44889</v>
      </c>
      <c t="str" r="B2998">
        <v/>
      </c>
    </row>
    <row r="2999">
      <c s="2" r="A2999">
        <v>44890</v>
      </c>
      <c t="str" r="B2999">
        <v/>
      </c>
    </row>
    <row r="3000">
      <c s="2" r="A3000">
        <v>44893</v>
      </c>
      <c t="str" r="B3000">
        <v/>
      </c>
    </row>
    <row r="3001">
      <c s="2" r="A3001">
        <v>44894</v>
      </c>
      <c t="str" r="B3001">
        <v/>
      </c>
    </row>
    <row r="3002">
      <c s="2" r="A3002">
        <v>44895</v>
      </c>
      <c t="str" r="B3002">
        <v/>
      </c>
    </row>
    <row r="3003">
      <c s="2" r="A3003">
        <v>44896</v>
      </c>
      <c t="str" r="B3003">
        <v/>
      </c>
    </row>
    <row r="3004">
      <c s="2" r="A3004">
        <v>44897</v>
      </c>
      <c t="str" r="B3004">
        <v/>
      </c>
    </row>
    <row r="3005">
      <c s="2" r="A3005">
        <v>44900</v>
      </c>
      <c t="str" r="B3005">
        <v/>
      </c>
    </row>
    <row r="3006">
      <c s="2" r="A3006">
        <v>44901</v>
      </c>
      <c t="str" r="B3006">
        <v/>
      </c>
    </row>
    <row r="3007">
      <c s="2" r="A3007">
        <v>44902</v>
      </c>
      <c t="str" r="B3007">
        <v/>
      </c>
    </row>
    <row r="3008">
      <c s="2" r="A3008">
        <v>44903</v>
      </c>
      <c t="str" r="B3008">
        <v/>
      </c>
    </row>
    <row r="3009">
      <c s="2" r="A3009">
        <v>44904</v>
      </c>
      <c t="str" r="B3009">
        <v/>
      </c>
    </row>
    <row r="3010">
      <c s="2" r="A3010">
        <v>44907</v>
      </c>
      <c t="str" r="B3010">
        <v/>
      </c>
    </row>
    <row r="3011">
      <c s="2" r="A3011">
        <v>44908</v>
      </c>
      <c t="str" r="B3011">
        <v/>
      </c>
    </row>
    <row r="3012">
      <c s="2" r="A3012">
        <v>44909</v>
      </c>
      <c t="str" r="B3012">
        <v/>
      </c>
    </row>
    <row r="3013">
      <c s="2" r="A3013">
        <v>44910</v>
      </c>
      <c t="str" r="B3013">
        <v/>
      </c>
    </row>
    <row r="3014">
      <c s="2" r="A3014">
        <v>44911</v>
      </c>
      <c t="str" r="B3014">
        <v/>
      </c>
    </row>
    <row r="3015">
      <c s="2" r="A3015">
        <v>44914</v>
      </c>
      <c t="str" r="B3015">
        <v/>
      </c>
    </row>
    <row r="3016">
      <c s="2" r="A3016">
        <v>44915</v>
      </c>
      <c t="str" r="B3016">
        <v/>
      </c>
    </row>
    <row r="3017">
      <c s="2" r="A3017">
        <v>44916</v>
      </c>
      <c t="str" r="B3017">
        <v/>
      </c>
    </row>
    <row r="3018">
      <c s="2" r="A3018">
        <v>44917</v>
      </c>
      <c t="str" r="B3018">
        <v/>
      </c>
    </row>
    <row r="3019">
      <c s="2" r="A3019">
        <v>44918</v>
      </c>
      <c t="str" r="B3019">
        <v/>
      </c>
    </row>
    <row r="3020">
      <c s="2" r="A3020">
        <v>44921</v>
      </c>
      <c t="str" r="B3020">
        <v/>
      </c>
    </row>
    <row r="3021">
      <c s="2" r="A3021">
        <v>44922</v>
      </c>
      <c t="str" r="B3021">
        <v/>
      </c>
    </row>
    <row r="3022">
      <c s="2" r="A3022">
        <v>44923</v>
      </c>
      <c t="str" r="B3022">
        <v/>
      </c>
    </row>
    <row r="3023">
      <c s="2" r="A3023">
        <v>44924</v>
      </c>
      <c t="str" r="B3023">
        <v/>
      </c>
    </row>
    <row r="3024">
      <c s="2" r="A3024">
        <v>44925</v>
      </c>
      <c t="str" r="B3024">
        <v/>
      </c>
    </row>
    <row r="3025">
      <c s="2" r="A3025">
        <v>44928</v>
      </c>
      <c t="str" r="B3025">
        <v/>
      </c>
    </row>
    <row r="3026">
      <c s="2" r="A3026">
        <v>44929</v>
      </c>
      <c t="str" r="B3026">
        <v/>
      </c>
    </row>
    <row r="3027">
      <c s="2" r="A3027">
        <v>44930</v>
      </c>
      <c t="str" r="B3027">
        <v/>
      </c>
    </row>
    <row r="3028">
      <c s="2" r="A3028">
        <v>44931</v>
      </c>
      <c t="str" r="B3028">
        <v/>
      </c>
    </row>
    <row r="3029">
      <c s="2" r="A3029">
        <v>44932</v>
      </c>
      <c t="str" r="B3029">
        <v/>
      </c>
    </row>
    <row r="3030">
      <c s="2" r="A3030">
        <v>44935</v>
      </c>
      <c t="str" r="B3030">
        <v/>
      </c>
    </row>
    <row r="3031">
      <c s="2" r="A3031">
        <v>44936</v>
      </c>
      <c t="str" r="B3031">
        <v/>
      </c>
    </row>
    <row r="3032">
      <c s="2" r="A3032">
        <v>44937</v>
      </c>
      <c t="str" r="B3032">
        <v/>
      </c>
    </row>
    <row r="3033">
      <c s="2" r="A3033">
        <v>44938</v>
      </c>
      <c t="str" r="B3033">
        <v/>
      </c>
    </row>
    <row r="3034">
      <c s="2" r="A3034">
        <v>44939</v>
      </c>
      <c t="str" r="B3034">
        <v/>
      </c>
    </row>
    <row r="3035">
      <c s="2" r="A3035">
        <v>44942</v>
      </c>
      <c t="str" r="B3035">
        <v/>
      </c>
    </row>
    <row r="3036">
      <c s="2" r="A3036">
        <v>44943</v>
      </c>
      <c t="str" r="B3036">
        <v/>
      </c>
    </row>
    <row r="3037">
      <c s="2" r="A3037">
        <v>44944</v>
      </c>
      <c t="str" r="B3037">
        <v/>
      </c>
    </row>
    <row r="3038">
      <c s="2" r="A3038">
        <v>44945</v>
      </c>
      <c t="str" r="B3038">
        <v/>
      </c>
    </row>
    <row r="3039">
      <c s="2" r="A3039">
        <v>44946</v>
      </c>
      <c t="str" r="B3039">
        <v/>
      </c>
    </row>
    <row r="3040">
      <c s="2" r="A3040">
        <v>44949</v>
      </c>
      <c t="str" r="B3040">
        <v/>
      </c>
    </row>
    <row r="3041">
      <c s="2" r="A3041">
        <v>44950</v>
      </c>
      <c t="str" r="B3041">
        <v/>
      </c>
    </row>
    <row r="3042">
      <c s="2" r="A3042">
        <v>44951</v>
      </c>
      <c t="str" r="B3042">
        <v/>
      </c>
    </row>
    <row r="3043">
      <c s="2" r="A3043">
        <v>44952</v>
      </c>
      <c t="str" r="B3043">
        <v/>
      </c>
    </row>
    <row r="3044">
      <c s="2" r="A3044">
        <v>44953</v>
      </c>
      <c t="str" r="B3044">
        <v/>
      </c>
    </row>
    <row r="3045">
      <c s="2" r="A3045">
        <v>44956</v>
      </c>
      <c t="str" r="B3045">
        <v/>
      </c>
    </row>
    <row r="3046">
      <c s="2" r="A3046">
        <v>44957</v>
      </c>
      <c t="str" r="B3046">
        <v/>
      </c>
    </row>
    <row r="3047">
      <c s="2" r="A3047">
        <v>44958</v>
      </c>
      <c t="str" r="B3047">
        <v/>
      </c>
    </row>
    <row r="3048">
      <c s="2" r="A3048">
        <v>44959</v>
      </c>
      <c t="str" r="B3048">
        <v/>
      </c>
    </row>
    <row r="3049">
      <c s="2" r="A3049">
        <v>44960</v>
      </c>
      <c t="str" r="B3049">
        <v/>
      </c>
    </row>
    <row r="3050">
      <c s="2" r="A3050">
        <v>44963</v>
      </c>
      <c t="str" r="B3050">
        <v/>
      </c>
    </row>
    <row r="3051">
      <c s="2" r="A3051">
        <v>44964</v>
      </c>
      <c t="str" r="B3051">
        <v/>
      </c>
    </row>
    <row r="3052">
      <c s="2" r="A3052">
        <v>44965</v>
      </c>
      <c t="str" r="B3052">
        <v/>
      </c>
    </row>
    <row r="3053">
      <c s="2" r="A3053">
        <v>44966</v>
      </c>
      <c t="str" r="B3053">
        <v/>
      </c>
    </row>
    <row r="3054">
      <c s="2" r="A3054">
        <v>44967</v>
      </c>
      <c t="str" r="B3054">
        <v/>
      </c>
    </row>
    <row r="3055">
      <c s="2" r="A3055">
        <v>44970</v>
      </c>
      <c t="str" r="B3055">
        <v/>
      </c>
    </row>
    <row r="3056">
      <c s="2" r="A3056">
        <v>44971</v>
      </c>
      <c t="str" r="B3056">
        <v/>
      </c>
    </row>
    <row r="3057">
      <c s="2" r="A3057">
        <v>44972</v>
      </c>
      <c t="str" r="B3057">
        <v/>
      </c>
    </row>
    <row r="3058">
      <c s="2" r="A3058">
        <v>44973</v>
      </c>
      <c t="str" r="B3058">
        <v/>
      </c>
    </row>
    <row r="3059">
      <c s="2" r="A3059">
        <v>44974</v>
      </c>
      <c t="str" r="B3059">
        <v/>
      </c>
    </row>
    <row r="3060">
      <c s="2" r="A3060">
        <v>44977</v>
      </c>
      <c t="str" r="B3060">
        <v/>
      </c>
    </row>
    <row r="3061">
      <c s="2" r="A3061">
        <v>44978</v>
      </c>
      <c t="str" r="B3061">
        <v/>
      </c>
    </row>
    <row r="3062">
      <c s="2" r="A3062">
        <v>44979</v>
      </c>
      <c t="str" r="B3062">
        <v/>
      </c>
    </row>
    <row r="3063">
      <c s="2" r="A3063">
        <v>44980</v>
      </c>
      <c t="str" r="B3063">
        <v/>
      </c>
    </row>
    <row r="3064">
      <c s="2" r="A3064">
        <v>44981</v>
      </c>
      <c t="str" r="B3064">
        <v/>
      </c>
    </row>
    <row r="3065">
      <c s="2" r="A3065">
        <v>44984</v>
      </c>
      <c t="str" r="B3065">
        <v/>
      </c>
    </row>
    <row r="3066">
      <c s="2" r="A3066">
        <v>44985</v>
      </c>
      <c t="str" r="B3066">
        <v/>
      </c>
    </row>
    <row r="3067">
      <c s="2" r="A3067">
        <v>44986</v>
      </c>
      <c t="str" r="B3067">
        <v/>
      </c>
    </row>
    <row r="3068">
      <c s="2" r="A3068">
        <v>44987</v>
      </c>
      <c t="str" r="B3068">
        <v/>
      </c>
    </row>
    <row r="3069">
      <c s="2" r="A3069">
        <v>44988</v>
      </c>
      <c t="str" r="B3069">
        <v/>
      </c>
    </row>
    <row r="3070">
      <c s="2" r="A3070">
        <v>44991</v>
      </c>
      <c t="str" r="B3070">
        <v/>
      </c>
    </row>
    <row r="3071">
      <c s="2" r="A3071">
        <v>44992</v>
      </c>
      <c t="str" r="B3071">
        <v/>
      </c>
    </row>
    <row r="3072">
      <c s="2" r="A3072">
        <v>44993</v>
      </c>
      <c t="str" r="B3072">
        <v/>
      </c>
    </row>
    <row r="3073">
      <c s="2" r="A3073">
        <v>44994</v>
      </c>
      <c t="str" r="B3073">
        <v/>
      </c>
    </row>
    <row r="3074">
      <c s="2" r="A3074">
        <v>44995</v>
      </c>
      <c t="str" r="B3074">
        <v/>
      </c>
    </row>
    <row r="3075">
      <c s="2" r="A3075">
        <v>44998</v>
      </c>
      <c t="str" r="B3075">
        <v/>
      </c>
    </row>
    <row r="3076">
      <c s="2" r="A3076">
        <v>44999</v>
      </c>
      <c t="str" r="B3076">
        <v/>
      </c>
    </row>
    <row r="3077">
      <c s="2" r="A3077">
        <v>45000</v>
      </c>
      <c t="str" r="B3077">
        <v/>
      </c>
    </row>
    <row r="3078">
      <c s="2" r="A3078">
        <v>45001</v>
      </c>
      <c t="str" r="B3078">
        <v/>
      </c>
    </row>
    <row r="3079">
      <c s="2" r="A3079">
        <v>45002</v>
      </c>
      <c t="str" r="B3079">
        <v/>
      </c>
    </row>
    <row r="3080">
      <c s="2" r="A3080">
        <v>45005</v>
      </c>
      <c t="str" r="B3080">
        <v/>
      </c>
    </row>
    <row r="3081">
      <c s="2" r="A3081">
        <v>45006</v>
      </c>
      <c t="str" r="B3081">
        <v/>
      </c>
    </row>
    <row r="3082">
      <c s="2" r="A3082">
        <v>45007</v>
      </c>
      <c t="str" r="B3082">
        <v/>
      </c>
    </row>
    <row r="3083">
      <c s="2" r="A3083">
        <v>45008</v>
      </c>
      <c t="str" r="B3083">
        <v/>
      </c>
    </row>
    <row r="3084">
      <c s="2" r="A3084">
        <v>45009</v>
      </c>
      <c t="str" r="B3084">
        <v/>
      </c>
    </row>
    <row r="3085">
      <c s="2" r="A3085">
        <v>45012</v>
      </c>
      <c t="str" r="B3085">
        <v/>
      </c>
    </row>
    <row r="3086">
      <c s="2" r="A3086">
        <v>45013</v>
      </c>
      <c t="str" r="B3086">
        <v/>
      </c>
    </row>
    <row r="3087">
      <c s="2" r="A3087">
        <v>45014</v>
      </c>
      <c t="str" r="B3087">
        <v/>
      </c>
    </row>
    <row r="3088">
      <c s="2" r="A3088">
        <v>45015</v>
      </c>
      <c t="str" r="B3088">
        <v/>
      </c>
    </row>
    <row r="3089">
      <c s="2" r="A3089">
        <v>45016</v>
      </c>
      <c t="str" r="B3089">
        <v/>
      </c>
    </row>
    <row r="3090">
      <c s="2" r="A3090">
        <v>45019</v>
      </c>
      <c t="str" r="B3090">
        <v/>
      </c>
    </row>
    <row r="3091">
      <c s="2" r="A3091">
        <v>45020</v>
      </c>
      <c t="str" r="B3091">
        <v/>
      </c>
    </row>
    <row r="3092">
      <c s="2" r="A3092">
        <v>45021</v>
      </c>
      <c t="str" r="B3092">
        <v/>
      </c>
    </row>
    <row r="3093">
      <c s="2" r="A3093">
        <v>45022</v>
      </c>
      <c t="str" r="B3093">
        <v/>
      </c>
    </row>
    <row r="3094">
      <c s="2" r="A3094">
        <v>45023</v>
      </c>
      <c t="str" r="B3094">
        <v/>
      </c>
    </row>
    <row r="3095">
      <c s="2" r="A3095">
        <v>45026</v>
      </c>
      <c t="str" r="B3095">
        <v/>
      </c>
    </row>
    <row r="3096">
      <c s="2" r="A3096">
        <v>45027</v>
      </c>
      <c t="str" r="B3096">
        <v/>
      </c>
    </row>
    <row r="3097">
      <c s="2" r="A3097">
        <v>45028</v>
      </c>
      <c t="str" r="B3097">
        <v/>
      </c>
    </row>
    <row r="3098">
      <c s="2" r="A3098">
        <v>45029</v>
      </c>
      <c t="str" r="B3098">
        <v/>
      </c>
    </row>
    <row r="3099">
      <c s="2" r="A3099">
        <v>45030</v>
      </c>
      <c t="str" r="B3099">
        <v/>
      </c>
    </row>
    <row r="3100">
      <c s="2" r="A3100">
        <v>45033</v>
      </c>
      <c t="str" r="B3100">
        <v/>
      </c>
    </row>
    <row r="3101">
      <c s="2" r="A3101">
        <v>45034</v>
      </c>
      <c t="str" r="B3101">
        <v/>
      </c>
    </row>
    <row r="3102">
      <c s="2" r="A3102">
        <v>45035</v>
      </c>
      <c t="str" r="B3102">
        <v/>
      </c>
    </row>
    <row r="3103">
      <c s="2" r="A3103">
        <v>45036</v>
      </c>
      <c t="str" r="B3103">
        <v/>
      </c>
    </row>
    <row r="3104">
      <c s="2" r="A3104">
        <v>45037</v>
      </c>
      <c t="str" r="B3104">
        <v/>
      </c>
    </row>
    <row r="3105">
      <c s="2" r="A3105">
        <v>45040</v>
      </c>
      <c t="str" r="B3105">
        <v/>
      </c>
    </row>
    <row r="3106">
      <c s="2" r="A3106">
        <v>45041</v>
      </c>
      <c t="str" r="B3106">
        <v/>
      </c>
    </row>
    <row r="3107">
      <c s="2" r="A3107">
        <v>45042</v>
      </c>
      <c t="str" r="B3107">
        <v/>
      </c>
    </row>
    <row r="3108">
      <c s="2" r="A3108">
        <v>45043</v>
      </c>
      <c t="str" r="B3108">
        <v/>
      </c>
    </row>
    <row r="3109">
      <c s="2" r="A3109">
        <v>45044</v>
      </c>
      <c t="str" r="B3109">
        <v/>
      </c>
    </row>
    <row r="3110">
      <c s="2" r="A3110">
        <v>45047</v>
      </c>
      <c t="str" r="B3110">
        <v/>
      </c>
    </row>
    <row r="3111">
      <c s="2" r="A3111">
        <v>45048</v>
      </c>
      <c t="str" r="B3111">
        <v/>
      </c>
    </row>
    <row r="3112">
      <c s="2" r="A3112">
        <v>45049</v>
      </c>
      <c t="str" r="B3112">
        <v/>
      </c>
    </row>
    <row r="3113">
      <c s="2" r="A3113">
        <v>45050</v>
      </c>
      <c t="str" r="B3113">
        <v/>
      </c>
    </row>
    <row r="3114">
      <c s="2" r="A3114">
        <v>45051</v>
      </c>
      <c t="str" r="B3114">
        <v/>
      </c>
    </row>
    <row r="3115">
      <c s="2" r="A3115">
        <v>45054</v>
      </c>
      <c t="str" r="B3115">
        <v/>
      </c>
    </row>
    <row r="3116">
      <c s="2" r="A3116">
        <v>45055</v>
      </c>
      <c t="str" r="B3116">
        <v/>
      </c>
    </row>
    <row r="3117">
      <c s="2" r="A3117">
        <v>45056</v>
      </c>
      <c t="str" r="B3117">
        <v/>
      </c>
    </row>
    <row r="3118">
      <c s="2" r="A3118">
        <v>45057</v>
      </c>
      <c t="str" r="B3118">
        <v/>
      </c>
    </row>
    <row r="3119">
      <c s="2" r="A3119">
        <v>45058</v>
      </c>
      <c t="str" r="B3119">
        <v/>
      </c>
    </row>
    <row r="3120">
      <c s="2" r="A3120">
        <v>45061</v>
      </c>
      <c t="str" r="B3120">
        <v/>
      </c>
    </row>
    <row r="3121">
      <c s="2" r="A3121">
        <v>45062</v>
      </c>
      <c t="str" r="B3121">
        <v/>
      </c>
    </row>
    <row r="3122">
      <c s="2" r="A3122">
        <v>45063</v>
      </c>
      <c t="str" r="B3122">
        <v/>
      </c>
    </row>
    <row r="3123">
      <c s="2" r="A3123">
        <v>45064</v>
      </c>
      <c t="str" r="B3123">
        <v/>
      </c>
    </row>
    <row r="3124">
      <c s="2" r="A3124">
        <v>45065</v>
      </c>
      <c t="str" r="B3124">
        <v/>
      </c>
    </row>
    <row r="3125">
      <c s="2" r="A3125">
        <v>45068</v>
      </c>
      <c t="str" r="B3125">
        <v/>
      </c>
    </row>
    <row r="3126">
      <c s="2" r="A3126">
        <v>45069</v>
      </c>
      <c t="str" r="B3126">
        <v/>
      </c>
    </row>
    <row r="3127">
      <c s="2" r="A3127">
        <v>45070</v>
      </c>
      <c t="str" r="B3127">
        <v/>
      </c>
    </row>
    <row r="3128">
      <c s="2" r="A3128">
        <v>45071</v>
      </c>
      <c t="str" r="B3128">
        <v/>
      </c>
    </row>
    <row r="3129">
      <c s="2" r="A3129">
        <v>45072</v>
      </c>
      <c t="str" r="B3129">
        <v/>
      </c>
    </row>
    <row r="3130">
      <c s="2" r="A3130">
        <v>45075</v>
      </c>
      <c t="str" r="B3130">
        <v/>
      </c>
    </row>
    <row r="3131">
      <c s="2" r="A3131">
        <v>45076</v>
      </c>
      <c t="str" r="B3131">
        <v/>
      </c>
    </row>
    <row r="3132">
      <c s="2" r="A3132">
        <v>45077</v>
      </c>
      <c t="str" r="B3132">
        <v/>
      </c>
    </row>
    <row r="3133">
      <c s="2" r="A3133">
        <v>45078</v>
      </c>
      <c t="str" r="B3133">
        <v/>
      </c>
    </row>
    <row r="3134">
      <c s="2" r="A3134">
        <v>45079</v>
      </c>
      <c t="str" r="B3134">
        <v/>
      </c>
    </row>
    <row r="3135">
      <c s="2" r="A3135">
        <v>45082</v>
      </c>
      <c t="str" r="B3135">
        <v/>
      </c>
    </row>
    <row r="3136">
      <c s="2" r="A3136">
        <v>45083</v>
      </c>
      <c t="str" r="B3136">
        <v/>
      </c>
    </row>
    <row r="3137">
      <c s="2" r="A3137">
        <v>45084</v>
      </c>
      <c t="str" r="B3137">
        <v/>
      </c>
    </row>
    <row r="3138">
      <c s="2" r="A3138">
        <v>45085</v>
      </c>
      <c t="str" r="B3138">
        <v/>
      </c>
    </row>
    <row r="3139">
      <c s="2" r="A3139">
        <v>45086</v>
      </c>
      <c t="str" r="B3139">
        <v/>
      </c>
    </row>
    <row r="3140">
      <c s="2" r="A3140">
        <v>45089</v>
      </c>
      <c t="str" r="B3140">
        <v/>
      </c>
    </row>
    <row r="3141">
      <c s="2" r="A3141">
        <v>45090</v>
      </c>
      <c t="str" r="B3141">
        <v/>
      </c>
    </row>
    <row r="3142">
      <c s="2" r="A3142">
        <v>45091</v>
      </c>
      <c t="str" r="B3142">
        <v/>
      </c>
    </row>
    <row r="3143">
      <c s="2" r="A3143">
        <v>45092</v>
      </c>
      <c t="str" r="B3143">
        <v/>
      </c>
    </row>
    <row r="3144">
      <c s="2" r="A3144">
        <v>45093</v>
      </c>
      <c t="str" r="B3144">
        <v/>
      </c>
    </row>
    <row r="3145">
      <c s="2" r="A3145">
        <v>45096</v>
      </c>
      <c t="str" r="B3145">
        <v/>
      </c>
    </row>
    <row r="3146">
      <c s="2" r="A3146">
        <v>45097</v>
      </c>
      <c t="str" r="B3146">
        <v/>
      </c>
    </row>
    <row r="3147">
      <c s="2" r="A3147">
        <v>45098</v>
      </c>
      <c t="str" r="B3147">
        <v/>
      </c>
    </row>
    <row r="3148">
      <c s="2" r="A3148">
        <v>45099</v>
      </c>
      <c t="str" r="B3148">
        <v/>
      </c>
    </row>
    <row r="3149">
      <c s="2" r="A3149">
        <v>45100</v>
      </c>
      <c t="str" r="B3149">
        <v/>
      </c>
    </row>
    <row r="3150">
      <c s="2" r="A3150">
        <v>45103</v>
      </c>
      <c t="str" r="B3150">
        <v/>
      </c>
    </row>
    <row r="3151">
      <c s="2" r="A3151">
        <v>45104</v>
      </c>
      <c t="str" r="B3151">
        <v/>
      </c>
    </row>
    <row r="3152">
      <c s="2" r="A3152">
        <v>45105</v>
      </c>
      <c t="str" r="B3152">
        <v/>
      </c>
    </row>
    <row r="3153">
      <c s="2" r="A3153">
        <v>45106</v>
      </c>
      <c t="str" r="B3153">
        <v/>
      </c>
    </row>
    <row r="3154">
      <c s="2" r="A3154">
        <v>45107</v>
      </c>
      <c t="str" r="B3154">
        <v/>
      </c>
    </row>
    <row r="3155">
      <c s="2" r="A3155">
        <v>45110</v>
      </c>
      <c t="str" r="B3155">
        <v/>
      </c>
    </row>
    <row r="3156">
      <c s="2" r="A3156">
        <v>45111</v>
      </c>
      <c t="str" r="B3156">
        <v/>
      </c>
    </row>
    <row r="3157">
      <c s="2" r="A3157">
        <v>45112</v>
      </c>
      <c t="str" r="B3157">
        <v/>
      </c>
    </row>
    <row r="3158">
      <c s="2" r="A3158">
        <v>45113</v>
      </c>
      <c t="str" r="B3158">
        <v/>
      </c>
    </row>
    <row r="3159">
      <c s="2" r="A3159">
        <v>45114</v>
      </c>
      <c t="str" r="B3159">
        <v/>
      </c>
    </row>
    <row r="3160">
      <c s="2" r="A3160">
        <v>45117</v>
      </c>
      <c t="str" r="B3160">
        <v/>
      </c>
    </row>
    <row r="3161">
      <c s="2" r="A3161">
        <v>45118</v>
      </c>
      <c t="str" r="B3161">
        <v/>
      </c>
    </row>
    <row r="3162">
      <c s="2" r="A3162">
        <v>45119</v>
      </c>
      <c t="str" r="B3162">
        <v/>
      </c>
    </row>
    <row r="3163">
      <c s="2" r="A3163">
        <v>45120</v>
      </c>
      <c t="str" r="B3163">
        <v/>
      </c>
    </row>
    <row r="3164">
      <c s="2" r="A3164">
        <v>45121</v>
      </c>
      <c t="str" r="B3164">
        <v/>
      </c>
    </row>
    <row r="3165">
      <c s="2" r="A3165">
        <v>45124</v>
      </c>
      <c t="str" r="B3165">
        <v/>
      </c>
    </row>
    <row r="3166">
      <c s="2" r="A3166">
        <v>45125</v>
      </c>
      <c t="str" r="B3166">
        <v/>
      </c>
    </row>
    <row r="3167">
      <c s="2" r="A3167">
        <v>45126</v>
      </c>
      <c t="str" r="B3167">
        <v/>
      </c>
    </row>
    <row r="3168">
      <c s="2" r="A3168">
        <v>45127</v>
      </c>
      <c t="str" r="B3168">
        <v/>
      </c>
    </row>
    <row r="3169">
      <c s="2" r="A3169">
        <v>45128</v>
      </c>
      <c t="str" r="B3169">
        <v/>
      </c>
    </row>
    <row r="3170">
      <c s="2" r="A3170">
        <v>45131</v>
      </c>
      <c t="str" r="B3170">
        <v/>
      </c>
    </row>
    <row r="3171">
      <c s="2" r="A3171">
        <v>45132</v>
      </c>
      <c t="str" r="B3171">
        <v/>
      </c>
    </row>
    <row r="3172">
      <c s="2" r="A3172">
        <v>45133</v>
      </c>
      <c t="str" r="B3172">
        <v/>
      </c>
    </row>
    <row r="3173">
      <c s="2" r="A3173">
        <v>45134</v>
      </c>
      <c t="str" r="B3173">
        <v/>
      </c>
    </row>
    <row r="3174">
      <c s="2" r="A3174">
        <v>45135</v>
      </c>
      <c t="str" r="B3174">
        <v/>
      </c>
    </row>
    <row r="3175">
      <c s="2" r="A3175">
        <v>45138</v>
      </c>
      <c t="str" r="B3175">
        <v/>
      </c>
    </row>
    <row r="3176">
      <c s="2" r="A3176">
        <v>45139</v>
      </c>
      <c t="str" r="B3176">
        <v/>
      </c>
    </row>
    <row r="3177">
      <c s="2" r="A3177">
        <v>45140</v>
      </c>
      <c t="str" r="B3177">
        <v/>
      </c>
    </row>
    <row r="3178">
      <c s="2" r="A3178">
        <v>45141</v>
      </c>
      <c t="str" r="B3178">
        <v/>
      </c>
    </row>
    <row r="3179">
      <c s="2" r="A3179">
        <v>45142</v>
      </c>
      <c t="str" r="B3179">
        <v/>
      </c>
    </row>
    <row r="3180">
      <c s="2" r="A3180">
        <v>45145</v>
      </c>
      <c t="str" r="B3180">
        <v/>
      </c>
    </row>
    <row r="3181">
      <c s="2" r="A3181">
        <v>45146</v>
      </c>
      <c t="str" r="B3181">
        <v/>
      </c>
    </row>
    <row r="3182">
      <c s="2" r="A3182">
        <v>45147</v>
      </c>
      <c t="str" r="B3182">
        <v/>
      </c>
    </row>
    <row r="3183">
      <c s="2" r="A3183">
        <v>45148</v>
      </c>
      <c t="str" r="B3183">
        <v/>
      </c>
    </row>
    <row r="3184">
      <c s="2" r="A3184">
        <v>45149</v>
      </c>
      <c t="str" r="B3184">
        <v/>
      </c>
    </row>
    <row r="3185">
      <c s="2" r="A3185">
        <v>45152</v>
      </c>
      <c t="str" r="B3185">
        <v/>
      </c>
    </row>
    <row r="3186">
      <c s="2" r="A3186">
        <v>45153</v>
      </c>
      <c t="str" r="B3186">
        <v/>
      </c>
    </row>
    <row r="3187">
      <c s="2" r="A3187">
        <v>45154</v>
      </c>
      <c t="str" r="B3187">
        <v/>
      </c>
    </row>
    <row r="3188">
      <c s="2" r="A3188">
        <v>45155</v>
      </c>
      <c t="str" r="B3188">
        <v/>
      </c>
    </row>
    <row r="3189">
      <c s="2" r="A3189">
        <v>45156</v>
      </c>
      <c t="str" r="B3189">
        <v/>
      </c>
    </row>
    <row r="3190">
      <c s="2" r="A3190">
        <v>45159</v>
      </c>
      <c t="str" r="B3190">
        <v/>
      </c>
    </row>
    <row r="3191">
      <c s="2" r="A3191">
        <v>45160</v>
      </c>
      <c t="str" r="B3191">
        <v/>
      </c>
    </row>
    <row r="3192">
      <c s="2" r="A3192">
        <v>45161</v>
      </c>
      <c t="str" r="B3192">
        <v/>
      </c>
    </row>
    <row r="3193">
      <c s="2" r="A3193">
        <v>45162</v>
      </c>
      <c t="str" r="B3193">
        <v/>
      </c>
    </row>
    <row r="3194">
      <c s="2" r="A3194">
        <v>45163</v>
      </c>
      <c t="str" r="B3194">
        <v/>
      </c>
    </row>
    <row r="3195">
      <c s="2" r="A3195">
        <v>45166</v>
      </c>
      <c t="str" r="B3195">
        <v/>
      </c>
    </row>
    <row r="3196">
      <c s="2" r="A3196">
        <v>45167</v>
      </c>
      <c t="str" r="B3196">
        <v/>
      </c>
    </row>
    <row r="3197">
      <c s="2" r="A3197">
        <v>45168</v>
      </c>
      <c t="str" r="B3197">
        <v/>
      </c>
    </row>
    <row r="3198">
      <c s="2" r="A3198">
        <v>45169</v>
      </c>
      <c t="str" r="B3198">
        <v/>
      </c>
    </row>
    <row r="3199">
      <c s="2" r="A3199">
        <v>45170</v>
      </c>
      <c t="str" r="B3199">
        <v/>
      </c>
    </row>
    <row r="3200">
      <c s="2" r="A3200">
        <v>45173</v>
      </c>
      <c t="str" r="B3200">
        <v/>
      </c>
    </row>
    <row r="3201">
      <c s="2" r="A3201">
        <v>45174</v>
      </c>
      <c t="str" r="B3201">
        <v/>
      </c>
    </row>
    <row r="3202">
      <c s="2" r="A3202">
        <v>45175</v>
      </c>
      <c t="str" r="B3202">
        <v/>
      </c>
    </row>
    <row r="3203">
      <c s="2" r="A3203">
        <v>45176</v>
      </c>
      <c t="str" r="B3203">
        <v/>
      </c>
    </row>
    <row r="3204">
      <c s="2" r="A3204">
        <v>45177</v>
      </c>
      <c t="str" r="B3204">
        <v/>
      </c>
    </row>
    <row r="3205">
      <c s="2" r="A3205">
        <v>45180</v>
      </c>
      <c t="str" r="B3205">
        <v/>
      </c>
    </row>
    <row r="3206">
      <c s="2" r="A3206">
        <v>45181</v>
      </c>
      <c t="str" r="B3206">
        <v/>
      </c>
    </row>
    <row r="3207">
      <c s="2" r="A3207">
        <v>45182</v>
      </c>
      <c t="str" r="B3207">
        <v/>
      </c>
    </row>
    <row r="3208">
      <c s="2" r="A3208">
        <v>45183</v>
      </c>
      <c t="str" r="B3208">
        <v/>
      </c>
    </row>
    <row r="3209">
      <c s="2" r="A3209">
        <v>45184</v>
      </c>
      <c t="str" r="B3209">
        <v/>
      </c>
    </row>
    <row r="3210">
      <c s="2" r="A3210">
        <v>45187</v>
      </c>
      <c t="str" r="B3210">
        <v/>
      </c>
    </row>
    <row r="3211">
      <c s="2" r="A3211">
        <v>45188</v>
      </c>
      <c t="str" r="B3211">
        <v/>
      </c>
    </row>
    <row r="3212">
      <c s="2" r="A3212">
        <v>45189</v>
      </c>
      <c t="str" r="B3212">
        <v/>
      </c>
    </row>
    <row r="3213">
      <c s="2" r="A3213">
        <v>45190</v>
      </c>
      <c t="str" r="B3213">
        <v/>
      </c>
    </row>
    <row r="3214">
      <c s="2" r="A3214">
        <v>45191</v>
      </c>
      <c t="str" r="B3214">
        <v/>
      </c>
    </row>
    <row r="3215">
      <c s="2" r="A3215">
        <v>45194</v>
      </c>
      <c t="str" r="B3215">
        <v/>
      </c>
    </row>
    <row r="3216">
      <c s="2" r="A3216">
        <v>45195</v>
      </c>
      <c t="str" r="B3216">
        <v/>
      </c>
    </row>
    <row r="3217">
      <c s="2" r="A3217">
        <v>45196</v>
      </c>
      <c t="str" r="B3217">
        <v/>
      </c>
    </row>
    <row r="3218">
      <c s="2" r="A3218">
        <v>45197</v>
      </c>
      <c t="str" r="B3218">
        <v/>
      </c>
    </row>
    <row r="3219">
      <c s="2" r="A3219">
        <v>45198</v>
      </c>
      <c t="str" r="B3219">
        <v/>
      </c>
    </row>
    <row r="3220">
      <c s="2" r="A3220">
        <v>45201</v>
      </c>
      <c t="str" r="B3220">
        <v/>
      </c>
    </row>
    <row r="3221">
      <c s="2" r="A3221">
        <v>45202</v>
      </c>
      <c t="str" r="B3221">
        <v/>
      </c>
    </row>
    <row r="3222">
      <c s="2" r="A3222">
        <v>45203</v>
      </c>
      <c t="str" r="B3222">
        <v/>
      </c>
    </row>
    <row r="3223">
      <c s="2" r="A3223">
        <v>45204</v>
      </c>
      <c t="str" r="B3223">
        <v/>
      </c>
    </row>
    <row r="3224">
      <c s="2" r="A3224">
        <v>45205</v>
      </c>
      <c t="str" r="B3224">
        <v/>
      </c>
    </row>
    <row r="3225">
      <c s="2" r="A3225">
        <v>45208</v>
      </c>
      <c t="str" r="B3225">
        <v/>
      </c>
    </row>
    <row r="3226">
      <c s="2" r="A3226">
        <v>45209</v>
      </c>
      <c t="str" r="B3226">
        <v/>
      </c>
    </row>
    <row r="3227">
      <c s="2" r="A3227">
        <v>45210</v>
      </c>
      <c t="str" r="B3227">
        <v/>
      </c>
    </row>
    <row r="3228">
      <c s="2" r="A3228">
        <v>45211</v>
      </c>
      <c t="str" r="B3228">
        <v/>
      </c>
    </row>
    <row r="3229">
      <c s="2" r="A3229">
        <v>45212</v>
      </c>
      <c t="str" r="B3229">
        <v/>
      </c>
    </row>
    <row r="3230">
      <c s="2" r="A3230">
        <v>45215</v>
      </c>
      <c t="str" r="B3230">
        <v/>
      </c>
    </row>
    <row r="3231">
      <c s="2" r="A3231">
        <v>45216</v>
      </c>
      <c t="str" r="B3231">
        <v/>
      </c>
    </row>
    <row r="3232">
      <c s="2" r="A3232">
        <v>45217</v>
      </c>
      <c t="str" r="B3232">
        <v/>
      </c>
    </row>
    <row r="3233">
      <c s="2" r="A3233">
        <v>45218</v>
      </c>
      <c t="str" r="B3233">
        <v/>
      </c>
    </row>
    <row r="3234">
      <c s="2" r="A3234">
        <v>45219</v>
      </c>
      <c t="str" r="B3234">
        <v/>
      </c>
    </row>
    <row r="3235">
      <c s="2" r="A3235">
        <v>45222</v>
      </c>
      <c t="str" r="B3235">
        <v/>
      </c>
    </row>
    <row r="3236">
      <c s="2" r="A3236">
        <v>45223</v>
      </c>
      <c t="str" r="B3236">
        <v/>
      </c>
    </row>
    <row r="3237">
      <c s="2" r="A3237">
        <v>45224</v>
      </c>
      <c t="str" r="B3237">
        <v/>
      </c>
    </row>
    <row r="3238">
      <c s="2" r="A3238">
        <v>45225</v>
      </c>
      <c t="str" r="B3238">
        <v/>
      </c>
    </row>
    <row r="3239">
      <c s="2" r="A3239">
        <v>45226</v>
      </c>
      <c t="str" r="B3239">
        <v/>
      </c>
    </row>
    <row r="3240">
      <c s="2" r="A3240">
        <v>45229</v>
      </c>
      <c t="str" r="B3240">
        <v/>
      </c>
    </row>
    <row r="3241">
      <c s="2" r="A3241">
        <v>45230</v>
      </c>
      <c t="str" r="B3241">
        <v/>
      </c>
    </row>
    <row r="3242">
      <c s="2" r="A3242">
        <v>45231</v>
      </c>
      <c t="str" r="B3242">
        <v/>
      </c>
    </row>
    <row r="3243">
      <c s="2" r="A3243">
        <v>45232</v>
      </c>
      <c t="str" r="B3243">
        <v/>
      </c>
    </row>
    <row r="3244">
      <c s="2" r="A3244">
        <v>45233</v>
      </c>
      <c t="str" r="B3244">
        <v/>
      </c>
    </row>
    <row r="3245">
      <c s="2" r="A3245">
        <v>45236</v>
      </c>
      <c t="str" r="B3245">
        <v/>
      </c>
    </row>
    <row r="3246">
      <c s="2" r="A3246">
        <v>45237</v>
      </c>
      <c t="str" r="B3246">
        <v/>
      </c>
    </row>
    <row r="3247">
      <c s="2" r="A3247">
        <v>45238</v>
      </c>
      <c t="str" r="B3247">
        <v/>
      </c>
    </row>
    <row r="3248">
      <c s="2" r="A3248">
        <v>45239</v>
      </c>
      <c t="str" r="B3248">
        <v/>
      </c>
    </row>
    <row r="3249">
      <c s="2" r="A3249">
        <v>45240</v>
      </c>
      <c t="str" r="B3249">
        <v/>
      </c>
    </row>
    <row r="3250">
      <c s="2" r="A3250">
        <v>45243</v>
      </c>
      <c t="str" r="B3250">
        <v/>
      </c>
    </row>
    <row r="3251">
      <c s="2" r="A3251">
        <v>45244</v>
      </c>
      <c t="str" r="B3251">
        <v/>
      </c>
    </row>
    <row r="3252">
      <c s="2" r="A3252">
        <v>45245</v>
      </c>
      <c t="str" r="B3252">
        <v/>
      </c>
    </row>
    <row r="3253">
      <c s="2" r="A3253">
        <v>45246</v>
      </c>
      <c t="str" r="B3253">
        <v/>
      </c>
    </row>
    <row r="3254">
      <c s="2" r="A3254">
        <v>45247</v>
      </c>
      <c t="str" r="B3254">
        <v/>
      </c>
    </row>
    <row r="3255">
      <c s="2" r="A3255">
        <v>45250</v>
      </c>
      <c t="str" r="B3255">
        <v/>
      </c>
    </row>
    <row r="3256">
      <c s="2" r="A3256">
        <v>45251</v>
      </c>
      <c t="str" r="B3256">
        <v/>
      </c>
    </row>
    <row r="3257">
      <c s="2" r="A3257">
        <v>45252</v>
      </c>
      <c t="str" r="B3257">
        <v/>
      </c>
    </row>
    <row r="3258">
      <c s="2" r="A3258">
        <v>45253</v>
      </c>
      <c t="str" r="B3258">
        <v/>
      </c>
    </row>
    <row r="3259">
      <c s="2" r="A3259">
        <v>45254</v>
      </c>
      <c t="str" r="B3259">
        <v/>
      </c>
    </row>
    <row r="3260">
      <c s="2" r="A3260">
        <v>45257</v>
      </c>
      <c t="str" r="B3260">
        <v/>
      </c>
    </row>
    <row r="3261">
      <c s="2" r="A3261">
        <v>45258</v>
      </c>
      <c t="str" r="B3261">
        <v/>
      </c>
    </row>
    <row r="3262">
      <c s="2" r="A3262">
        <v>45259</v>
      </c>
      <c t="str" r="B3262">
        <v/>
      </c>
    </row>
    <row r="3263">
      <c s="2" r="A3263">
        <v>45260</v>
      </c>
      <c t="str" r="B3263">
        <v/>
      </c>
    </row>
    <row r="3264">
      <c s="2" r="A3264">
        <v>45261</v>
      </c>
      <c t="str" r="B3264">
        <v/>
      </c>
    </row>
    <row r="3265">
      <c s="2" r="A3265">
        <v>45264</v>
      </c>
      <c t="str" r="B3265">
        <v/>
      </c>
    </row>
    <row r="3266">
      <c s="2" r="A3266">
        <v>45265</v>
      </c>
      <c t="str" r="B3266">
        <v/>
      </c>
    </row>
    <row r="3267">
      <c s="2" r="A3267">
        <v>45266</v>
      </c>
      <c t="str" r="B3267">
        <v/>
      </c>
    </row>
    <row r="3268">
      <c s="2" r="A3268">
        <v>45267</v>
      </c>
      <c t="str" r="B3268">
        <v/>
      </c>
    </row>
    <row r="3269">
      <c s="2" r="A3269">
        <v>45268</v>
      </c>
      <c t="str" r="B3269">
        <v/>
      </c>
    </row>
    <row r="3270">
      <c s="2" r="A3270">
        <v>45271</v>
      </c>
      <c t="str" r="B3270">
        <v/>
      </c>
    </row>
    <row r="3271">
      <c s="2" r="A3271">
        <v>45272</v>
      </c>
      <c t="str" r="B3271">
        <v/>
      </c>
    </row>
    <row r="3272">
      <c s="2" r="A3272">
        <v>45273</v>
      </c>
      <c t="str" r="B3272">
        <v/>
      </c>
    </row>
    <row r="3273">
      <c s="2" r="A3273">
        <v>45274</v>
      </c>
      <c t="str" r="B3273">
        <v/>
      </c>
    </row>
    <row r="3274">
      <c s="2" r="A3274">
        <v>45275</v>
      </c>
      <c t="str" r="B3274">
        <v/>
      </c>
    </row>
    <row r="3275">
      <c s="2" r="A3275">
        <v>45278</v>
      </c>
      <c t="str" r="B3275">
        <v/>
      </c>
    </row>
    <row r="3276">
      <c s="2" r="A3276">
        <v>45279</v>
      </c>
      <c t="str" r="B3276">
        <v/>
      </c>
    </row>
    <row r="3277">
      <c s="2" r="A3277">
        <v>45280</v>
      </c>
      <c t="str" r="B3277">
        <v/>
      </c>
    </row>
    <row r="3278">
      <c s="2" r="A3278">
        <v>45281</v>
      </c>
      <c t="str" r="B3278">
        <v/>
      </c>
    </row>
    <row r="3279">
      <c s="2" r="A3279">
        <v>45282</v>
      </c>
      <c t="str" r="B3279">
        <v/>
      </c>
    </row>
    <row r="3280">
      <c s="2" r="A3280">
        <v>45285</v>
      </c>
      <c t="str" r="B3280">
        <v/>
      </c>
    </row>
    <row r="3281">
      <c s="2" r="A3281">
        <v>45286</v>
      </c>
      <c t="str" r="B3281">
        <v/>
      </c>
    </row>
    <row r="3282">
      <c s="2" r="A3282">
        <v>45287</v>
      </c>
      <c t="str" r="B3282">
        <v/>
      </c>
    </row>
    <row r="3283">
      <c s="2" r="A3283">
        <v>45288</v>
      </c>
      <c t="str" r="B3283">
        <v/>
      </c>
    </row>
    <row r="3284">
      <c s="2" r="A3284">
        <v>45289</v>
      </c>
      <c t="str" r="B3284">
        <v/>
      </c>
    </row>
    <row r="3285">
      <c s="2" r="A3285">
        <v>45292</v>
      </c>
      <c t="str" r="B3285">
        <v/>
      </c>
    </row>
    <row r="3286">
      <c s="2" r="A3286">
        <v>45293</v>
      </c>
      <c t="str" r="B3286">
        <v/>
      </c>
    </row>
    <row r="3287">
      <c s="2" r="A3287">
        <v>45294</v>
      </c>
      <c t="str" r="B3287">
        <v/>
      </c>
    </row>
    <row r="3288">
      <c s="2" r="A3288">
        <v>45295</v>
      </c>
      <c t="str" r="B3288">
        <v/>
      </c>
    </row>
    <row r="3289">
      <c s="2" r="A3289">
        <v>45296</v>
      </c>
      <c t="str" r="B3289">
        <v/>
      </c>
    </row>
    <row r="3290">
      <c s="2" r="A3290">
        <v>45299</v>
      </c>
      <c t="str" r="B3290">
        <v/>
      </c>
    </row>
    <row r="3291">
      <c s="2" r="A3291">
        <v>45300</v>
      </c>
      <c t="str" r="B3291">
        <v/>
      </c>
    </row>
    <row r="3292">
      <c s="2" r="A3292">
        <v>45301</v>
      </c>
      <c t="str" r="B3292">
        <v/>
      </c>
    </row>
    <row r="3293">
      <c s="2" r="A3293">
        <v>45302</v>
      </c>
      <c t="str" r="B3293">
        <v/>
      </c>
    </row>
    <row r="3294">
      <c s="2" r="A3294">
        <v>45303</v>
      </c>
      <c t="str" r="B3294">
        <v/>
      </c>
    </row>
    <row r="3295">
      <c s="2" r="A3295">
        <v>45306</v>
      </c>
      <c t="str" r="B3295">
        <v/>
      </c>
    </row>
    <row r="3296">
      <c s="2" r="A3296">
        <v>45307</v>
      </c>
      <c t="str" r="B3296">
        <v/>
      </c>
    </row>
    <row r="3297">
      <c s="2" r="A3297">
        <v>45308</v>
      </c>
      <c t="str" r="B3297">
        <v/>
      </c>
    </row>
    <row r="3298">
      <c s="2" r="A3298">
        <v>45309</v>
      </c>
      <c t="str" r="B3298">
        <v/>
      </c>
    </row>
    <row r="3299">
      <c s="2" r="A3299">
        <v>45310</v>
      </c>
      <c t="str" r="B3299">
        <v/>
      </c>
    </row>
    <row r="3300">
      <c s="2" r="A3300">
        <v>45313</v>
      </c>
      <c t="str" r="B3300">
        <v/>
      </c>
    </row>
    <row r="3301">
      <c s="2" r="A3301">
        <v>45314</v>
      </c>
      <c t="str" r="B3301">
        <v/>
      </c>
    </row>
    <row r="3302">
      <c s="2" r="A3302">
        <v>45315</v>
      </c>
      <c t="str" r="B3302">
        <v/>
      </c>
    </row>
    <row r="3303">
      <c s="2" r="A3303">
        <v>45316</v>
      </c>
      <c t="str" r="B3303">
        <v/>
      </c>
    </row>
    <row r="3304">
      <c s="2" r="A3304">
        <v>45317</v>
      </c>
      <c t="str" r="B3304">
        <v/>
      </c>
    </row>
    <row r="3305">
      <c s="2" r="A3305">
        <v>45320</v>
      </c>
      <c t="str" r="B3305">
        <v/>
      </c>
    </row>
    <row r="3306">
      <c s="2" r="A3306">
        <v>45321</v>
      </c>
      <c t="str" r="B3306">
        <v/>
      </c>
    </row>
    <row r="3307">
      <c s="2" r="A3307">
        <v>45322</v>
      </c>
      <c t="str" r="B3307">
        <v/>
      </c>
    </row>
    <row r="3308">
      <c s="2" r="A3308">
        <v>45323</v>
      </c>
      <c t="str" r="B3308">
        <v/>
      </c>
    </row>
    <row r="3309">
      <c s="2" r="A3309">
        <v>45324</v>
      </c>
      <c t="str" r="B3309">
        <v/>
      </c>
    </row>
    <row r="3310">
      <c s="2" r="A3310">
        <v>45327</v>
      </c>
      <c t="str" r="B3310">
        <v/>
      </c>
    </row>
    <row r="3311">
      <c s="2" r="A3311">
        <v>45328</v>
      </c>
      <c t="str" r="B3311">
        <v/>
      </c>
    </row>
    <row r="3312">
      <c s="2" r="A3312">
        <v>45329</v>
      </c>
      <c t="str" r="B3312">
        <v/>
      </c>
    </row>
    <row r="3313">
      <c s="2" r="A3313">
        <v>45330</v>
      </c>
      <c t="str" r="B3313">
        <v/>
      </c>
    </row>
    <row r="3314">
      <c s="2" r="A3314">
        <v>45331</v>
      </c>
      <c t="str" r="B3314">
        <v/>
      </c>
    </row>
    <row r="3315">
      <c s="2" r="A3315">
        <v>45334</v>
      </c>
      <c t="str" r="B3315">
        <v/>
      </c>
    </row>
    <row r="3316">
      <c s="2" r="A3316">
        <v>45335</v>
      </c>
      <c t="str" r="B3316">
        <v/>
      </c>
    </row>
    <row r="3317">
      <c s="2" r="A3317">
        <v>45336</v>
      </c>
      <c t="str" r="B3317">
        <v/>
      </c>
    </row>
    <row r="3318">
      <c s="2" r="A3318">
        <v>45337</v>
      </c>
      <c t="str" r="B3318">
        <v/>
      </c>
    </row>
    <row r="3319">
      <c s="2" r="A3319">
        <v>45338</v>
      </c>
      <c t="str" r="B3319">
        <v/>
      </c>
    </row>
    <row r="3320">
      <c s="2" r="A3320">
        <v>45341</v>
      </c>
      <c t="str" r="B3320">
        <v/>
      </c>
    </row>
    <row r="3321">
      <c s="2" r="A3321">
        <v>45342</v>
      </c>
      <c t="str" r="B3321">
        <v/>
      </c>
    </row>
    <row r="3322">
      <c s="2" r="A3322">
        <v>45343</v>
      </c>
      <c t="str" r="B3322">
        <v/>
      </c>
    </row>
    <row r="3323">
      <c s="2" r="A3323">
        <v>45344</v>
      </c>
      <c t="str" r="B3323">
        <v/>
      </c>
    </row>
    <row r="3324">
      <c s="2" r="A3324">
        <v>45345</v>
      </c>
      <c t="str" r="B3324">
        <v/>
      </c>
    </row>
    <row r="3325">
      <c s="2" r="A3325">
        <v>45348</v>
      </c>
      <c t="str" r="B3325">
        <v/>
      </c>
    </row>
    <row r="3326">
      <c s="2" r="A3326">
        <v>45349</v>
      </c>
      <c t="str" r="B3326">
        <v/>
      </c>
    </row>
    <row r="3327">
      <c s="2" r="A3327">
        <v>45350</v>
      </c>
      <c t="str" r="B3327">
        <v/>
      </c>
    </row>
    <row r="3328">
      <c s="2" r="A3328">
        <v>45351</v>
      </c>
      <c t="str" r="B3328">
        <v/>
      </c>
    </row>
    <row r="3329">
      <c s="2" r="A3329">
        <v>45352</v>
      </c>
      <c t="str" r="B3329">
        <v/>
      </c>
    </row>
    <row r="3330">
      <c s="2" r="A3330">
        <v>45355</v>
      </c>
      <c t="str" r="B3330">
        <v/>
      </c>
    </row>
    <row r="3331">
      <c s="2" r="A3331">
        <v>45356</v>
      </c>
      <c t="str" r="B3331">
        <v/>
      </c>
    </row>
    <row r="3332">
      <c s="2" r="A3332">
        <v>45357</v>
      </c>
      <c t="str" r="B3332">
        <v/>
      </c>
    </row>
    <row r="3333">
      <c s="2" r="A3333">
        <v>45358</v>
      </c>
      <c t="str" r="B3333">
        <v/>
      </c>
    </row>
    <row r="3334">
      <c s="2" r="A3334">
        <v>45359</v>
      </c>
      <c t="str" r="B3334">
        <v/>
      </c>
    </row>
    <row r="3335">
      <c s="2" r="A3335">
        <v>45362</v>
      </c>
      <c t="str" r="B3335">
        <v/>
      </c>
    </row>
    <row r="3336">
      <c s="2" r="A3336">
        <v>45363</v>
      </c>
      <c t="str" r="B3336">
        <v/>
      </c>
    </row>
    <row r="3337">
      <c s="2" r="A3337">
        <v>45364</v>
      </c>
      <c t="str" r="B3337">
        <v/>
      </c>
    </row>
    <row r="3338">
      <c s="2" r="A3338">
        <v>45365</v>
      </c>
      <c t="str" r="B3338">
        <v/>
      </c>
    </row>
    <row r="3339">
      <c s="2" r="A3339">
        <v>45366</v>
      </c>
      <c t="str" r="B3339">
        <v/>
      </c>
    </row>
    <row r="3340">
      <c s="2" r="A3340">
        <v>45369</v>
      </c>
      <c t="str" r="B3340">
        <v/>
      </c>
    </row>
    <row r="3341">
      <c s="2" r="A3341">
        <v>45370</v>
      </c>
      <c t="str" r="B3341">
        <v/>
      </c>
    </row>
    <row r="3342">
      <c s="2" r="A3342">
        <v>45371</v>
      </c>
      <c t="str" r="B3342">
        <v/>
      </c>
    </row>
    <row r="3343">
      <c s="2" r="A3343">
        <v>45372</v>
      </c>
      <c t="str" r="B3343">
        <v/>
      </c>
    </row>
    <row r="3344">
      <c s="2" r="A3344">
        <v>45373</v>
      </c>
      <c t="str" r="B3344">
        <v/>
      </c>
    </row>
    <row r="3345">
      <c s="2" r="A3345">
        <v>45376</v>
      </c>
      <c t="str" r="B3345">
        <v/>
      </c>
    </row>
    <row r="3346">
      <c s="2" r="A3346">
        <v>45377</v>
      </c>
      <c t="str" r="B3346">
        <v/>
      </c>
    </row>
    <row r="3347">
      <c s="2" r="A3347">
        <v>45378</v>
      </c>
      <c t="str" r="B3347">
        <v/>
      </c>
    </row>
    <row r="3348">
      <c s="2" r="A3348">
        <v>45379</v>
      </c>
      <c t="str" r="B3348">
        <v/>
      </c>
    </row>
    <row r="3349">
      <c s="2" r="A3349">
        <v>45380</v>
      </c>
      <c t="str" r="B3349">
        <v/>
      </c>
    </row>
    <row r="3350">
      <c s="2" r="A3350">
        <v>45383</v>
      </c>
      <c t="str" r="B3350">
        <v/>
      </c>
    </row>
    <row r="3351">
      <c s="2" r="A3351">
        <v>45384</v>
      </c>
      <c t="str" r="B3351">
        <v/>
      </c>
    </row>
    <row r="3352">
      <c s="2" r="A3352">
        <v>45385</v>
      </c>
      <c t="str" r="B3352">
        <v/>
      </c>
    </row>
    <row r="3353">
      <c s="2" r="A3353">
        <v>45386</v>
      </c>
      <c t="str" r="B3353">
        <v/>
      </c>
    </row>
    <row r="3354">
      <c s="2" r="A3354">
        <v>45387</v>
      </c>
      <c t="str" r="B3354">
        <v/>
      </c>
    </row>
    <row r="3355">
      <c s="2" r="A3355">
        <v>45390</v>
      </c>
      <c t="str" r="B3355">
        <v/>
      </c>
    </row>
    <row r="3356">
      <c s="2" r="A3356">
        <v>45391</v>
      </c>
      <c t="str" r="B3356">
        <v/>
      </c>
    </row>
    <row r="3357">
      <c s="2" r="A3357">
        <v>45392</v>
      </c>
      <c t="str" r="B3357">
        <v/>
      </c>
    </row>
    <row r="3358">
      <c s="2" r="A3358">
        <v>45393</v>
      </c>
      <c t="str" r="B3358">
        <v/>
      </c>
    </row>
    <row r="3359">
      <c s="2" r="A3359">
        <v>45394</v>
      </c>
      <c t="str" r="B3359">
        <v/>
      </c>
    </row>
    <row r="3360">
      <c s="2" r="A3360">
        <v>45397</v>
      </c>
      <c t="str" r="B3360">
        <v/>
      </c>
    </row>
    <row r="3361">
      <c s="2" r="A3361">
        <v>45398</v>
      </c>
      <c t="str" r="B3361">
        <v/>
      </c>
    </row>
    <row r="3362">
      <c s="2" r="A3362">
        <v>45399</v>
      </c>
      <c t="str" r="B3362">
        <v/>
      </c>
    </row>
    <row r="3363">
      <c s="2" r="A3363">
        <v>45400</v>
      </c>
      <c t="str" r="B3363">
        <v/>
      </c>
    </row>
    <row r="3364">
      <c s="2" r="A3364">
        <v>45401</v>
      </c>
      <c t="str" r="B3364">
        <v/>
      </c>
    </row>
    <row r="3365">
      <c s="2" r="A3365">
        <v>45404</v>
      </c>
      <c t="str" r="B3365">
        <v/>
      </c>
    </row>
    <row r="3366">
      <c s="2" r="A3366">
        <v>45405</v>
      </c>
      <c t="str" r="B3366">
        <v/>
      </c>
    </row>
    <row r="3367">
      <c s="2" r="A3367">
        <v>45406</v>
      </c>
      <c t="str" r="B3367">
        <v/>
      </c>
    </row>
    <row r="3368">
      <c s="2" r="A3368">
        <v>45407</v>
      </c>
      <c t="str" r="B3368">
        <v/>
      </c>
    </row>
    <row r="3369">
      <c s="2" r="A3369">
        <v>45408</v>
      </c>
      <c t="str" r="B3369">
        <v/>
      </c>
    </row>
    <row r="3370">
      <c s="2" r="A3370">
        <v>45411</v>
      </c>
      <c t="str" r="B3370">
        <v/>
      </c>
    </row>
    <row r="3371">
      <c s="2" r="A3371">
        <v>45412</v>
      </c>
      <c t="str" r="B3371">
        <v/>
      </c>
    </row>
    <row r="3372">
      <c s="2" r="A3372">
        <v>45413</v>
      </c>
      <c t="str" r="B3372">
        <v/>
      </c>
    </row>
    <row r="3373">
      <c s="2" r="A3373">
        <v>45414</v>
      </c>
      <c t="str" r="B3373">
        <v/>
      </c>
    </row>
    <row r="3374">
      <c s="2" r="A3374">
        <v>45415</v>
      </c>
      <c t="str" r="B3374">
        <v/>
      </c>
    </row>
    <row r="3375">
      <c s="2" r="A3375">
        <v>45418</v>
      </c>
      <c t="str" r="B3375">
        <v/>
      </c>
    </row>
    <row r="3376">
      <c s="2" r="A3376">
        <v>45419</v>
      </c>
      <c t="str" r="B3376">
        <v/>
      </c>
    </row>
    <row r="3377">
      <c s="2" r="A3377">
        <v>45420</v>
      </c>
      <c t="str" r="B3377">
        <v/>
      </c>
    </row>
    <row r="3378">
      <c s="2" r="A3378">
        <v>45421</v>
      </c>
      <c t="str" r="B3378">
        <v/>
      </c>
    </row>
    <row r="3379">
      <c s="2" r="A3379">
        <v>45422</v>
      </c>
      <c t="str" r="B3379">
        <v/>
      </c>
    </row>
    <row r="3380">
      <c s="2" r="A3380">
        <v>45425</v>
      </c>
      <c t="str" r="B3380">
        <v/>
      </c>
    </row>
    <row r="3381">
      <c s="2" r="A3381">
        <v>45426</v>
      </c>
      <c t="str" r="B3381">
        <v/>
      </c>
    </row>
    <row r="3382">
      <c s="2" r="A3382">
        <v>45427</v>
      </c>
      <c t="str" r="B3382">
        <v/>
      </c>
    </row>
    <row r="3383">
      <c s="2" r="A3383">
        <v>45428</v>
      </c>
      <c t="str" r="B3383">
        <v/>
      </c>
    </row>
    <row r="3384">
      <c s="2" r="A3384">
        <v>45429</v>
      </c>
      <c t="str" r="B3384">
        <v/>
      </c>
    </row>
    <row r="3385">
      <c s="2" r="A3385">
        <v>45432</v>
      </c>
      <c t="str" r="B3385">
        <v/>
      </c>
    </row>
    <row r="3386">
      <c s="2" r="A3386">
        <v>45433</v>
      </c>
      <c t="str" r="B3386">
        <v/>
      </c>
    </row>
    <row r="3387">
      <c s="2" r="A3387">
        <v>45434</v>
      </c>
      <c t="str" r="B3387">
        <v/>
      </c>
    </row>
    <row r="3388">
      <c s="2" r="A3388">
        <v>45435</v>
      </c>
      <c t="str" r="B3388">
        <v/>
      </c>
    </row>
    <row r="3389">
      <c s="2" r="A3389">
        <v>45436</v>
      </c>
      <c t="str" r="B3389">
        <v/>
      </c>
    </row>
    <row r="3390">
      <c s="2" r="A3390">
        <v>45439</v>
      </c>
      <c t="str" r="B3390">
        <v/>
      </c>
    </row>
    <row r="3391">
      <c s="2" r="A3391">
        <v>45440</v>
      </c>
      <c t="str" r="B3391">
        <v/>
      </c>
    </row>
    <row r="3392">
      <c s="2" r="A3392">
        <v>45441</v>
      </c>
      <c t="str" r="B3392">
        <v/>
      </c>
    </row>
    <row r="3393">
      <c s="2" r="A3393">
        <v>45442</v>
      </c>
      <c t="str" r="B3393">
        <v/>
      </c>
    </row>
    <row r="3394">
      <c s="2" r="A3394">
        <v>45443</v>
      </c>
      <c t="str" r="B3394">
        <v/>
      </c>
    </row>
    <row r="3395">
      <c s="2" r="A3395">
        <v>45446</v>
      </c>
      <c t="str" r="B3395">
        <v/>
      </c>
    </row>
    <row r="3396">
      <c s="2" r="A3396">
        <v>45447</v>
      </c>
      <c t="str" r="B3396">
        <v/>
      </c>
    </row>
    <row r="3397">
      <c s="2" r="A3397">
        <v>45448</v>
      </c>
      <c t="str" r="B3397">
        <v/>
      </c>
    </row>
    <row r="3398">
      <c s="2" r="A3398">
        <v>45449</v>
      </c>
      <c t="str" r="B3398">
        <v/>
      </c>
    </row>
    <row r="3399">
      <c s="2" r="A3399">
        <v>45450</v>
      </c>
      <c t="str" r="B3399">
        <v/>
      </c>
    </row>
    <row r="3400">
      <c s="2" r="A3400">
        <v>45453</v>
      </c>
      <c t="str" r="B3400">
        <v/>
      </c>
    </row>
    <row r="3401">
      <c s="2" r="A3401">
        <v>45454</v>
      </c>
      <c t="str" r="B3401">
        <v/>
      </c>
    </row>
    <row r="3402">
      <c s="2" r="A3402">
        <v>45455</v>
      </c>
      <c t="str" r="B3402">
        <v/>
      </c>
    </row>
    <row r="3403">
      <c s="2" r="A3403">
        <v>45456</v>
      </c>
      <c t="str" r="B3403">
        <v/>
      </c>
    </row>
    <row r="3404">
      <c s="2" r="A3404">
        <v>45457</v>
      </c>
      <c t="str" r="B3404">
        <v/>
      </c>
    </row>
    <row r="3405">
      <c s="2" r="A3405">
        <v>45460</v>
      </c>
      <c t="str" r="B3405">
        <v/>
      </c>
    </row>
    <row r="3406">
      <c s="2" r="A3406">
        <v>45461</v>
      </c>
      <c t="str" r="B3406">
        <v/>
      </c>
    </row>
    <row r="3407">
      <c s="2" r="A3407">
        <v>45462</v>
      </c>
      <c t="str" r="B3407">
        <v/>
      </c>
    </row>
    <row r="3408">
      <c s="2" r="A3408">
        <v>45463</v>
      </c>
      <c t="str" r="B3408">
        <v/>
      </c>
    </row>
    <row r="3409">
      <c s="2" r="A3409">
        <v>45464</v>
      </c>
      <c t="str" r="B3409">
        <v/>
      </c>
    </row>
    <row r="3410">
      <c s="2" r="A3410">
        <v>45467</v>
      </c>
      <c t="str" r="B3410">
        <v/>
      </c>
    </row>
    <row r="3411">
      <c s="2" r="A3411">
        <v>45468</v>
      </c>
      <c t="str" r="B3411">
        <v/>
      </c>
    </row>
    <row r="3412">
      <c s="2" r="A3412">
        <v>45469</v>
      </c>
      <c t="str" r="B3412">
        <v/>
      </c>
    </row>
    <row r="3413">
      <c s="2" r="A3413">
        <v>45470</v>
      </c>
      <c t="str" r="B3413">
        <v/>
      </c>
    </row>
    <row r="3414">
      <c s="2" r="A3414">
        <v>45471</v>
      </c>
      <c t="str" r="B3414">
        <v/>
      </c>
    </row>
    <row r="3415">
      <c s="2" r="A3415">
        <v>45474</v>
      </c>
      <c t="str" r="B3415">
        <v/>
      </c>
    </row>
    <row r="3416">
      <c s="2" r="A3416">
        <v>45475</v>
      </c>
      <c t="str" r="B3416">
        <v/>
      </c>
    </row>
    <row r="3417">
      <c s="2" r="A3417">
        <v>45476</v>
      </c>
      <c t="str" r="B3417">
        <v/>
      </c>
    </row>
    <row r="3418">
      <c s="2" r="A3418">
        <v>45477</v>
      </c>
      <c t="str" r="B3418">
        <v/>
      </c>
    </row>
    <row r="3419">
      <c s="2" r="A3419">
        <v>45478</v>
      </c>
      <c t="str" r="B3419">
        <v/>
      </c>
    </row>
    <row r="3420">
      <c s="2" r="A3420">
        <v>45481</v>
      </c>
      <c t="str" r="B3420">
        <v/>
      </c>
    </row>
    <row r="3421">
      <c s="2" r="A3421">
        <v>45482</v>
      </c>
      <c t="str" r="B3421">
        <v/>
      </c>
    </row>
    <row r="3422">
      <c s="2" r="A3422">
        <v>45483</v>
      </c>
      <c t="str" r="B3422">
        <v/>
      </c>
    </row>
    <row r="3423">
      <c s="2" r="A3423">
        <v>45484</v>
      </c>
      <c t="str" r="B3423">
        <v/>
      </c>
    </row>
    <row r="3424">
      <c s="2" r="A3424">
        <v>45485</v>
      </c>
      <c t="str" r="B3424">
        <v/>
      </c>
    </row>
    <row r="3425">
      <c s="2" r="A3425">
        <v>45488</v>
      </c>
      <c t="str" r="B3425">
        <v/>
      </c>
    </row>
    <row r="3426">
      <c s="2" r="A3426">
        <v>45489</v>
      </c>
      <c t="str" r="B3426">
        <v/>
      </c>
    </row>
    <row r="3427">
      <c s="2" r="A3427">
        <v>45490</v>
      </c>
      <c t="str" r="B3427">
        <v/>
      </c>
    </row>
    <row r="3428">
      <c s="2" r="A3428">
        <v>45491</v>
      </c>
      <c t="str" r="B3428">
        <v/>
      </c>
    </row>
    <row r="3429">
      <c s="2" r="A3429">
        <v>45492</v>
      </c>
      <c t="str" r="B3429">
        <v/>
      </c>
    </row>
    <row r="3430">
      <c s="2" r="A3430">
        <v>45495</v>
      </c>
      <c t="str" r="B3430">
        <v/>
      </c>
    </row>
    <row r="3431">
      <c s="2" r="A3431">
        <v>45496</v>
      </c>
      <c t="str" r="B3431">
        <v/>
      </c>
    </row>
    <row r="3432">
      <c s="2" r="A3432">
        <v>45497</v>
      </c>
      <c t="str" r="B3432">
        <v/>
      </c>
    </row>
    <row r="3433">
      <c s="2" r="A3433">
        <v>45498</v>
      </c>
      <c t="str" r="B3433">
        <v/>
      </c>
    </row>
    <row r="3434">
      <c s="2" r="A3434">
        <v>45499</v>
      </c>
      <c t="str" r="B3434">
        <v/>
      </c>
    </row>
    <row r="3435">
      <c s="2" r="A3435">
        <v>45502</v>
      </c>
      <c t="str" r="B3435">
        <v/>
      </c>
    </row>
    <row r="3436">
      <c s="2" r="A3436">
        <v>45503</v>
      </c>
      <c t="str" r="B3436">
        <v/>
      </c>
    </row>
    <row r="3437">
      <c s="2" r="A3437">
        <v>45504</v>
      </c>
      <c t="str" r="B3437">
        <v/>
      </c>
    </row>
    <row r="3438">
      <c s="2" r="A3438">
        <v>45505</v>
      </c>
      <c t="str" r="B3438">
        <v/>
      </c>
    </row>
    <row r="3439">
      <c s="2" r="A3439">
        <v>45506</v>
      </c>
      <c t="str" r="B3439">
        <v/>
      </c>
    </row>
    <row r="3440">
      <c s="2" r="A3440">
        <v>45509</v>
      </c>
      <c t="str" r="B3440">
        <v/>
      </c>
    </row>
    <row r="3441">
      <c s="2" r="A3441">
        <v>45510</v>
      </c>
      <c t="str" r="B3441">
        <v/>
      </c>
    </row>
    <row r="3442">
      <c s="2" r="A3442">
        <v>45511</v>
      </c>
      <c t="str" r="B3442">
        <v/>
      </c>
    </row>
    <row r="3443">
      <c s="2" r="A3443">
        <v>45512</v>
      </c>
      <c t="str" r="B3443">
        <v/>
      </c>
    </row>
    <row r="3444">
      <c s="2" r="A3444">
        <v>45513</v>
      </c>
      <c t="str" r="B3444">
        <v/>
      </c>
    </row>
    <row r="3445">
      <c s="2" r="A3445">
        <v>45516</v>
      </c>
      <c t="str" r="B3445">
        <v/>
      </c>
    </row>
    <row r="3446">
      <c s="2" r="A3446">
        <v>45517</v>
      </c>
      <c t="str" r="B3446">
        <v/>
      </c>
    </row>
    <row r="3447">
      <c s="2" r="A3447">
        <v>45518</v>
      </c>
      <c t="str" r="B3447">
        <v/>
      </c>
    </row>
    <row r="3448">
      <c s="2" r="A3448">
        <v>45519</v>
      </c>
      <c t="str" r="B3448">
        <v/>
      </c>
    </row>
    <row r="3449">
      <c s="2" r="A3449">
        <v>45520</v>
      </c>
      <c t="str" r="B3449">
        <v/>
      </c>
    </row>
    <row r="3450">
      <c s="2" r="A3450">
        <v>45523</v>
      </c>
      <c t="str" r="B3450">
        <v/>
      </c>
    </row>
    <row r="3451">
      <c s="2" r="A3451">
        <v>45524</v>
      </c>
      <c t="str" r="B3451">
        <v/>
      </c>
    </row>
    <row r="3452">
      <c s="2" r="A3452">
        <v>45525</v>
      </c>
      <c t="str" r="B3452">
        <v/>
      </c>
    </row>
    <row r="3453">
      <c s="2" r="A3453">
        <v>45526</v>
      </c>
      <c t="str" r="B3453">
        <v/>
      </c>
    </row>
    <row r="3454">
      <c s="2" r="A3454">
        <v>45527</v>
      </c>
      <c t="str" r="B3454">
        <v/>
      </c>
    </row>
    <row r="3455">
      <c s="2" r="A3455">
        <v>45530</v>
      </c>
      <c t="str" r="B3455">
        <v/>
      </c>
    </row>
    <row r="3456">
      <c s="2" r="A3456">
        <v>45531</v>
      </c>
      <c t="str" r="B3456">
        <v/>
      </c>
    </row>
    <row r="3457">
      <c s="2" r="A3457">
        <v>45532</v>
      </c>
      <c t="str" r="B3457">
        <v/>
      </c>
    </row>
    <row r="3458">
      <c s="2" r="A3458">
        <v>45533</v>
      </c>
      <c t="str" r="B3458">
        <v/>
      </c>
    </row>
    <row r="3459">
      <c s="2" r="A3459">
        <v>45534</v>
      </c>
      <c t="str" r="B3459">
        <v/>
      </c>
    </row>
    <row r="3460">
      <c s="2" r="A3460">
        <v>45537</v>
      </c>
      <c t="str" r="B3460">
        <v/>
      </c>
    </row>
    <row r="3461">
      <c s="2" r="A3461">
        <v>45538</v>
      </c>
      <c t="str" r="B3461">
        <v/>
      </c>
    </row>
    <row r="3462">
      <c s="2" r="A3462">
        <v>45539</v>
      </c>
      <c t="str" r="B3462">
        <v/>
      </c>
    </row>
    <row r="3463">
      <c s="2" r="A3463">
        <v>45540</v>
      </c>
      <c t="str" r="B3463">
        <v/>
      </c>
    </row>
    <row r="3464">
      <c s="2" r="A3464">
        <v>45541</v>
      </c>
      <c t="str" r="B3464">
        <v/>
      </c>
    </row>
    <row r="3465">
      <c s="2" r="A3465">
        <v>45544</v>
      </c>
      <c t="str" r="B3465">
        <v/>
      </c>
    </row>
    <row r="3466">
      <c s="2" r="A3466">
        <v>45545</v>
      </c>
      <c t="str" r="B3466">
        <v/>
      </c>
    </row>
    <row r="3467">
      <c s="2" r="A3467">
        <v>45546</v>
      </c>
      <c t="str" r="B3467">
        <v/>
      </c>
    </row>
    <row r="3468">
      <c s="2" r="A3468">
        <v>45547</v>
      </c>
      <c t="str" r="B3468">
        <v/>
      </c>
    </row>
    <row r="3469">
      <c s="2" r="A3469">
        <v>45548</v>
      </c>
      <c t="str" r="B3469">
        <v/>
      </c>
    </row>
    <row r="3470">
      <c s="2" r="A3470">
        <v>45551</v>
      </c>
      <c t="str" r="B3470">
        <v/>
      </c>
    </row>
    <row r="3471">
      <c s="2" r="A3471">
        <v>45552</v>
      </c>
      <c t="str" r="B3471">
        <v/>
      </c>
    </row>
    <row r="3472">
      <c s="2" r="A3472">
        <v>45553</v>
      </c>
      <c t="str" r="B3472">
        <v/>
      </c>
    </row>
    <row r="3473">
      <c s="2" r="A3473">
        <v>45554</v>
      </c>
      <c t="str" r="B3473">
        <v/>
      </c>
    </row>
    <row r="3474">
      <c s="2" r="A3474">
        <v>45555</v>
      </c>
      <c t="str" r="B3474">
        <v/>
      </c>
    </row>
    <row r="3475">
      <c s="2" r="A3475">
        <v>45558</v>
      </c>
      <c t="str" r="B3475">
        <v/>
      </c>
    </row>
    <row r="3476">
      <c s="2" r="A3476">
        <v>45559</v>
      </c>
      <c t="str" r="B3476">
        <v/>
      </c>
    </row>
    <row r="3477">
      <c s="2" r="A3477">
        <v>45560</v>
      </c>
      <c t="str" r="B3477">
        <v/>
      </c>
    </row>
    <row r="3478">
      <c s="2" r="A3478">
        <v>45561</v>
      </c>
      <c t="str" r="B3478">
        <v/>
      </c>
    </row>
    <row r="3479">
      <c s="2" r="A3479">
        <v>45562</v>
      </c>
      <c t="str" r="B3479">
        <v/>
      </c>
    </row>
    <row r="3480">
      <c s="2" r="A3480">
        <v>45565</v>
      </c>
      <c t="str" r="B3480">
        <v/>
      </c>
    </row>
    <row r="3481">
      <c s="2" r="A3481">
        <v>45566</v>
      </c>
      <c t="str" r="B3481">
        <v/>
      </c>
    </row>
    <row r="3482">
      <c s="2" r="A3482">
        <v>45567</v>
      </c>
      <c t="str" r="B3482">
        <v/>
      </c>
    </row>
    <row r="3483">
      <c s="2" r="A3483">
        <v>45568</v>
      </c>
      <c t="str" r="B3483">
        <v/>
      </c>
    </row>
    <row r="3484">
      <c s="2" r="A3484">
        <v>45569</v>
      </c>
      <c t="str" r="B3484">
        <v/>
      </c>
    </row>
    <row r="3485">
      <c s="2" r="A3485">
        <v>45572</v>
      </c>
      <c t="str" r="B3485">
        <v/>
      </c>
    </row>
    <row r="3486">
      <c s="2" r="A3486">
        <v>45573</v>
      </c>
      <c t="str" r="B3486">
        <v/>
      </c>
    </row>
    <row r="3487">
      <c s="2" r="A3487">
        <v>45574</v>
      </c>
      <c t="str" r="B3487">
        <v/>
      </c>
    </row>
    <row r="3488">
      <c s="2" r="A3488">
        <v>45575</v>
      </c>
      <c t="str" r="B3488">
        <v/>
      </c>
    </row>
    <row r="3489">
      <c s="2" r="A3489">
        <v>45576</v>
      </c>
      <c t="str" r="B3489">
        <v/>
      </c>
    </row>
    <row r="3490">
      <c s="2" r="A3490">
        <v>45579</v>
      </c>
      <c t="str" r="B3490">
        <v/>
      </c>
    </row>
    <row r="3491">
      <c s="2" r="A3491">
        <v>45580</v>
      </c>
      <c t="str" r="B3491">
        <v/>
      </c>
    </row>
    <row r="3492">
      <c s="2" r="A3492">
        <v>45581</v>
      </c>
      <c t="str" r="B3492">
        <v/>
      </c>
    </row>
    <row r="3493">
      <c s="2" r="A3493">
        <v>45582</v>
      </c>
      <c t="str" r="B3493">
        <v/>
      </c>
    </row>
    <row r="3494">
      <c s="2" r="A3494">
        <v>45583</v>
      </c>
      <c t="str" r="B3494">
        <v/>
      </c>
    </row>
    <row r="3495">
      <c s="2" r="A3495">
        <v>45586</v>
      </c>
      <c t="str" r="B3495">
        <v/>
      </c>
    </row>
    <row r="3496">
      <c s="2" r="A3496">
        <v>45587</v>
      </c>
      <c t="str" r="B3496">
        <v/>
      </c>
    </row>
    <row r="3497">
      <c s="2" r="A3497">
        <v>45588</v>
      </c>
      <c t="str" r="B3497">
        <v/>
      </c>
    </row>
    <row r="3498">
      <c s="2" r="A3498">
        <v>45589</v>
      </c>
      <c t="str" r="B3498">
        <v/>
      </c>
    </row>
    <row r="3499">
      <c s="2" r="A3499">
        <v>45590</v>
      </c>
      <c t="str" r="B3499">
        <v/>
      </c>
    </row>
    <row r="3500">
      <c s="2" r="A3500">
        <v>45593</v>
      </c>
      <c t="str" r="B3500">
        <v/>
      </c>
    </row>
    <row r="3501">
      <c s="2" r="A3501">
        <v>45594</v>
      </c>
      <c t="str" r="B3501">
        <v/>
      </c>
    </row>
    <row r="3502">
      <c s="2" r="A3502">
        <v>45595</v>
      </c>
      <c t="str" r="B3502">
        <v/>
      </c>
    </row>
    <row r="3503">
      <c s="2" r="A3503">
        <v>45596</v>
      </c>
      <c t="str" r="B3503">
        <v/>
      </c>
    </row>
    <row r="3504">
      <c s="2" r="A3504">
        <v>45597</v>
      </c>
      <c t="str" r="B3504">
        <v/>
      </c>
    </row>
    <row r="3505">
      <c s="2" r="A3505">
        <v>45600</v>
      </c>
      <c t="str" r="B3505">
        <v/>
      </c>
    </row>
    <row r="3506">
      <c s="2" r="A3506">
        <v>45601</v>
      </c>
      <c t="str" r="B3506">
        <v/>
      </c>
    </row>
    <row r="3507">
      <c s="2" r="A3507">
        <v>45602</v>
      </c>
      <c t="str" r="B3507">
        <v/>
      </c>
    </row>
    <row r="3508">
      <c s="2" r="A3508">
        <v>45603</v>
      </c>
      <c t="str" r="B3508">
        <v/>
      </c>
    </row>
    <row r="3509">
      <c s="2" r="A3509">
        <v>45604</v>
      </c>
      <c t="str" r="B3509">
        <v/>
      </c>
    </row>
    <row r="3510">
      <c s="2" r="A3510">
        <v>45607</v>
      </c>
      <c t="str" r="B3510">
        <v/>
      </c>
    </row>
    <row r="3511">
      <c s="2" r="A3511">
        <v>45608</v>
      </c>
      <c t="str" r="B3511">
        <v/>
      </c>
    </row>
    <row r="3512">
      <c s="2" r="A3512">
        <v>45609</v>
      </c>
      <c t="str" r="B3512">
        <v/>
      </c>
    </row>
    <row r="3513">
      <c s="2" r="A3513">
        <v>45610</v>
      </c>
      <c t="str" r="B3513">
        <v/>
      </c>
    </row>
    <row r="3514">
      <c s="2" r="A3514">
        <v>45611</v>
      </c>
      <c t="str" r="B3514">
        <v/>
      </c>
    </row>
    <row r="3515">
      <c s="2" r="A3515">
        <v>45614</v>
      </c>
      <c t="str" r="B3515">
        <v/>
      </c>
    </row>
    <row r="3516">
      <c s="2" r="A3516">
        <v>45615</v>
      </c>
      <c t="str" r="B3516">
        <v/>
      </c>
    </row>
    <row r="3517">
      <c s="2" r="A3517">
        <v>45616</v>
      </c>
      <c t="str" r="B3517">
        <v/>
      </c>
    </row>
    <row r="3518">
      <c s="2" r="A3518">
        <v>45617</v>
      </c>
      <c t="str" r="B3518">
        <v/>
      </c>
    </row>
    <row r="3519">
      <c s="2" r="A3519">
        <v>45618</v>
      </c>
      <c t="str" r="B3519">
        <v/>
      </c>
    </row>
    <row r="3520">
      <c s="2" r="A3520">
        <v>45621</v>
      </c>
      <c t="str" r="B3520">
        <v/>
      </c>
    </row>
    <row r="3521">
      <c s="2" r="A3521">
        <v>45622</v>
      </c>
      <c t="str" r="B3521">
        <v/>
      </c>
    </row>
    <row r="3522">
      <c s="2" r="A3522">
        <v>45623</v>
      </c>
      <c t="str" r="B3522">
        <v/>
      </c>
    </row>
    <row r="3523">
      <c s="2" r="A3523">
        <v>45624</v>
      </c>
      <c t="str" r="B3523">
        <v/>
      </c>
    </row>
    <row r="3524">
      <c s="2" r="A3524">
        <v>45625</v>
      </c>
      <c t="str" r="B3524">
        <v/>
      </c>
    </row>
    <row r="3525">
      <c s="2" r="A3525">
        <v>45628</v>
      </c>
      <c t="str" r="B3525">
        <v/>
      </c>
    </row>
    <row r="3526">
      <c s="2" r="A3526">
        <v>45629</v>
      </c>
      <c t="str" r="B3526">
        <v/>
      </c>
    </row>
    <row r="3527">
      <c s="2" r="A3527">
        <v>45630</v>
      </c>
      <c t="str" r="B3527">
        <v/>
      </c>
    </row>
    <row r="3528">
      <c s="2" r="A3528">
        <v>45631</v>
      </c>
      <c t="str" r="B3528">
        <v/>
      </c>
    </row>
    <row r="3529">
      <c s="2" r="A3529">
        <v>45632</v>
      </c>
      <c t="str" r="B3529">
        <v/>
      </c>
    </row>
    <row r="3530">
      <c s="2" r="A3530">
        <v>45635</v>
      </c>
      <c t="str" r="B3530">
        <v/>
      </c>
    </row>
    <row r="3531">
      <c s="2" r="A3531">
        <v>45636</v>
      </c>
      <c t="str" r="B3531">
        <v/>
      </c>
    </row>
    <row r="3532">
      <c s="2" r="A3532">
        <v>45637</v>
      </c>
      <c t="str" r="B3532">
        <v/>
      </c>
    </row>
    <row r="3533">
      <c s="2" r="A3533">
        <v>45638</v>
      </c>
      <c t="str" r="B3533">
        <v/>
      </c>
    </row>
    <row r="3534">
      <c s="2" r="A3534">
        <v>45639</v>
      </c>
      <c t="str" r="B3534">
        <v/>
      </c>
    </row>
    <row r="3535">
      <c s="2" r="A3535">
        <v>45642</v>
      </c>
      <c t="str" r="B3535">
        <v/>
      </c>
    </row>
    <row r="3536">
      <c s="2" r="A3536">
        <v>45643</v>
      </c>
      <c t="str" r="B3536">
        <v/>
      </c>
    </row>
    <row r="3537">
      <c s="2" r="A3537">
        <v>45644</v>
      </c>
      <c t="str" r="B3537">
        <v/>
      </c>
    </row>
    <row r="3538">
      <c s="2" r="A3538">
        <v>45645</v>
      </c>
      <c t="str" r="B3538">
        <v/>
      </c>
    </row>
    <row r="3539">
      <c s="2" r="A3539">
        <v>45646</v>
      </c>
      <c t="str" r="B3539">
        <v/>
      </c>
    </row>
    <row r="3540">
      <c s="2" r="A3540">
        <v>45649</v>
      </c>
      <c t="str" r="B3540">
        <v/>
      </c>
    </row>
    <row r="3541">
      <c s="2" r="A3541">
        <v>45650</v>
      </c>
      <c t="str" r="B3541">
        <v/>
      </c>
    </row>
    <row r="3542">
      <c s="2" r="A3542">
        <v>45651</v>
      </c>
      <c t="str" r="B3542">
        <v/>
      </c>
    </row>
    <row r="3543">
      <c s="2" r="A3543">
        <v>45652</v>
      </c>
      <c t="str" r="B3543">
        <v/>
      </c>
    </row>
    <row r="3544">
      <c s="2" r="A3544">
        <v>45653</v>
      </c>
      <c t="str" r="B3544">
        <v/>
      </c>
    </row>
    <row r="3545">
      <c s="2" r="A3545">
        <v>45656</v>
      </c>
      <c t="str" r="B3545">
        <v/>
      </c>
    </row>
    <row r="3546">
      <c s="2" r="A3546">
        <v>45657</v>
      </c>
      <c t="str" r="B3546">
        <v/>
      </c>
    </row>
    <row r="3547">
      <c s="2" r="A3547">
        <v>45658</v>
      </c>
      <c t="str" r="B3547">
        <v/>
      </c>
    </row>
    <row r="3548">
      <c t="str" r="A3548">
        <v/>
      </c>
      <c t="str" r="B3548">
        <v/>
      </c>
    </row>
    <row r="3549">
      <c t="str" r="A3549">
        <v/>
      </c>
      <c t="str" r="B3549">
        <v/>
      </c>
    </row>
    <row r="3550">
      <c t="str" r="A3550">
        <v/>
      </c>
      <c t="str" r="B3550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t="s" s="12" r="B1">
        <v>30</v>
      </c>
      <c t="s" s="12" r="C1">
        <v>31</v>
      </c>
      <c t="s" s="12" r="D1">
        <v>32</v>
      </c>
      <c t="s" s="12" r="E1">
        <v>33</v>
      </c>
      <c t="s" s="12" r="F1">
        <v>34</v>
      </c>
      <c s="12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  <c s="12" r="V1"/>
    </row>
    <row r="2">
      <c t="s" s="12" r="A2">
        <v>35</v>
      </c>
      <c r="B2">
        <f>'Current Values'!G2</f>
        <v>360565.36</v>
      </c>
      <c s="16" r="C2">
        <f>B2*.5</f>
        <v>180282.68</v>
      </c>
      <c s="16" r="D2">
        <f>C2/2000</f>
        <v>90.14134</v>
      </c>
      <c r="E2">
        <v>55</v>
      </c>
      <c s="6" r="F2">
        <f>D2*E2</f>
        <v>4957.7737</v>
      </c>
    </row>
    <row r="3">
      <c t="s" s="12" r="A3">
        <v>36</v>
      </c>
      <c r="B3">
        <f>'Current Values'!G2</f>
        <v>360565.36</v>
      </c>
      <c s="16" r="C3">
        <f>B3*.5</f>
        <v>180282.68</v>
      </c>
      <c s="16" r="D3">
        <f>C3/2000</f>
        <v>90.14134</v>
      </c>
      <c s="6" r="E3">
        <v>40</v>
      </c>
      <c s="6" r="F3">
        <f>D3*E3</f>
        <v>3605.6536</v>
      </c>
    </row>
    <row r="4">
      <c s="12" r="A4"/>
    </row>
    <row r="5">
      <c s="12" r="A5"/>
    </row>
    <row r="6">
      <c s="12" r="A6"/>
    </row>
    <row r="7">
      <c s="12" r="A7"/>
    </row>
    <row r="8">
      <c s="12" r="A8"/>
    </row>
    <row r="9">
      <c s="12" r="A9"/>
    </row>
    <row r="10">
      <c s="12" r="A10"/>
    </row>
    <row r="11">
      <c s="12" r="A11"/>
    </row>
    <row r="12">
      <c s="12" r="A12"/>
    </row>
    <row r="13">
      <c s="12" r="A13"/>
    </row>
    <row r="14">
      <c s="12" r="A14"/>
    </row>
    <row r="15">
      <c s="12" r="A15"/>
    </row>
    <row r="16">
      <c s="12" r="A16"/>
    </row>
    <row r="17">
      <c s="12" r="A17"/>
    </row>
    <row r="18">
      <c s="12" r="A18"/>
    </row>
    <row r="19">
      <c s="12" r="A19"/>
    </row>
    <row r="20">
      <c s="12" r="A20"/>
    </row>
    <row r="21">
      <c s="12" r="A21"/>
    </row>
    <row r="22">
      <c s="12" r="A22"/>
    </row>
    <row r="23">
      <c s="12" r="A23"/>
    </row>
    <row r="24">
      <c s="12" r="A24"/>
    </row>
    <row r="25">
      <c s="12" r="A25"/>
    </row>
    <row r="26">
      <c s="12" r="A26"/>
    </row>
    <row r="27">
      <c s="12" r="A27"/>
    </row>
    <row r="28">
      <c s="12" r="A28"/>
    </row>
    <row r="29">
      <c s="12" r="A29"/>
    </row>
    <row r="30">
      <c s="12" r="A30"/>
    </row>
    <row r="31">
      <c s="12" r="A31"/>
    </row>
    <row r="32">
      <c s="12" r="A32"/>
    </row>
    <row r="33">
      <c s="12" r="A33"/>
    </row>
    <row r="34">
      <c s="12" r="A34"/>
    </row>
    <row r="35">
      <c s="12" r="A35"/>
    </row>
    <row r="36">
      <c s="12" r="A36"/>
    </row>
    <row r="37">
      <c s="12" r="A37"/>
    </row>
    <row r="38">
      <c s="12" r="A38"/>
    </row>
    <row r="39">
      <c s="12" r="A39"/>
    </row>
    <row r="40">
      <c s="12" r="A40"/>
    </row>
    <row r="41">
      <c s="12" r="A41"/>
    </row>
    <row r="42">
      <c s="12" r="A42"/>
    </row>
    <row r="43">
      <c s="12" r="A43"/>
    </row>
    <row r="44">
      <c s="12" r="A44"/>
    </row>
    <row r="45">
      <c s="12" r="A45"/>
    </row>
    <row r="46">
      <c s="12" r="A46"/>
    </row>
    <row r="47">
      <c s="12" r="A47"/>
    </row>
    <row r="48">
      <c s="12" r="A48"/>
    </row>
    <row r="49">
      <c s="12" r="A49"/>
    </row>
    <row r="50">
      <c s="12" r="A50"/>
    </row>
    <row r="51">
      <c s="12" r="A51"/>
    </row>
    <row r="52">
      <c s="12" r="A52"/>
    </row>
    <row r="53">
      <c s="12" r="A53"/>
    </row>
    <row r="54">
      <c s="12" r="A54"/>
    </row>
    <row r="55">
      <c s="12" r="A55"/>
    </row>
    <row r="56">
      <c s="12" r="A56"/>
    </row>
    <row r="57">
      <c s="12" r="A57"/>
    </row>
    <row r="58">
      <c s="12" r="A58"/>
    </row>
    <row r="59">
      <c s="12" r="A59"/>
    </row>
    <row r="60">
      <c s="12" r="A60"/>
    </row>
    <row r="61">
      <c s="12" r="A61"/>
    </row>
    <row r="62">
      <c s="12" r="A62"/>
    </row>
    <row r="63">
      <c s="12" r="A63"/>
    </row>
    <row r="64">
      <c s="12" r="A64"/>
    </row>
    <row r="65">
      <c s="12" r="A65"/>
    </row>
    <row r="66">
      <c s="12" r="A66"/>
    </row>
    <row r="67">
      <c s="12" r="A67"/>
    </row>
    <row r="68">
      <c s="12" r="A68"/>
    </row>
    <row r="69">
      <c s="12" r="A69"/>
    </row>
    <row r="70">
      <c s="12" r="A70"/>
    </row>
    <row r="71">
      <c s="12" r="A71"/>
    </row>
    <row r="72">
      <c s="12" r="A72"/>
    </row>
    <row r="73">
      <c s="12" r="A73"/>
    </row>
    <row r="74">
      <c s="12" r="A74"/>
    </row>
    <row r="75">
      <c s="12" r="A75"/>
    </row>
    <row r="76">
      <c s="12" r="A76"/>
    </row>
    <row r="77">
      <c s="12" r="A77"/>
    </row>
    <row r="78">
      <c s="12" r="A78"/>
    </row>
    <row r="79">
      <c s="12" r="A79"/>
    </row>
    <row r="80">
      <c s="12" r="A80"/>
    </row>
    <row r="81">
      <c s="12" r="A81"/>
    </row>
    <row r="82">
      <c s="12" r="A82"/>
    </row>
    <row r="83">
      <c s="12" r="A83"/>
    </row>
    <row r="84">
      <c s="12" r="A84"/>
    </row>
    <row r="85">
      <c s="12" r="A85"/>
    </row>
    <row r="86">
      <c s="12" r="A86"/>
    </row>
    <row r="87">
      <c s="12" r="A87"/>
    </row>
    <row r="88">
      <c s="12" r="A88"/>
    </row>
    <row r="89">
      <c s="12" r="A89"/>
    </row>
    <row r="90">
      <c s="12" r="A90"/>
    </row>
    <row r="91">
      <c s="12" r="A91"/>
    </row>
    <row r="92">
      <c s="12" r="A92"/>
    </row>
    <row r="93">
      <c s="12" r="A93"/>
    </row>
    <row r="94">
      <c s="12" r="A94"/>
    </row>
    <row r="95">
      <c s="12" r="A95"/>
    </row>
    <row r="96">
      <c s="12" r="A96"/>
    </row>
    <row r="97">
      <c s="12" r="A97"/>
    </row>
    <row r="98">
      <c s="12" r="A98"/>
    </row>
    <row r="99">
      <c s="12" r="A99"/>
    </row>
    <row r="100">
      <c s="12" r="A100"/>
    </row>
  </sheetData>
</worksheet>
</file>