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sofiaench_unisabana_edu_co/Documents/Semestre 5 Archivos/Procesos estocasticos/"/>
    </mc:Choice>
  </mc:AlternateContent>
  <xr:revisionPtr revIDLastSave="198" documentId="8_{8AF126EF-6054-4A36-B674-985C58475E54}" xr6:coauthVersionLast="47" xr6:coauthVersionMax="47" xr10:uidLastSave="{AADB3235-B49D-46A2-9BC1-B8839CC73F7A}"/>
  <bookViews>
    <workbookView xWindow="-108" yWindow="-108" windowWidth="23256" windowHeight="12456" firstSheet="1" activeTab="1" xr2:uid="{268E9DDB-2028-4382-BB26-CE3BDCC61484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" l="1" a="1"/>
  <c r="I7" i="2"/>
  <c r="I10" i="2" a="1"/>
  <c r="I10" i="2"/>
  <c r="I13" i="2" a="1"/>
  <c r="I13" i="2"/>
  <c r="I4" i="2" a="1"/>
  <c r="I4" i="2" s="1"/>
  <c r="J4" i="2" s="1"/>
  <c r="K4" i="2" s="1"/>
  <c r="H4" i="2" a="1"/>
  <c r="H4" i="2" s="1"/>
  <c r="AM3" i="1"/>
  <c r="AP13" i="1"/>
  <c r="AP14" i="1"/>
  <c r="AP15" i="1"/>
  <c r="AP16" i="1"/>
  <c r="AP12" i="1"/>
  <c r="AM16" i="1"/>
  <c r="AM15" i="1"/>
  <c r="AM14" i="1"/>
  <c r="AM13" i="1"/>
  <c r="AM12" i="1"/>
  <c r="AM11" i="1"/>
  <c r="AM10" i="1"/>
  <c r="AJ10" i="1"/>
  <c r="AM9" i="1"/>
  <c r="AJ9" i="1"/>
  <c r="AN9" i="1" s="1"/>
  <c r="AM8" i="1"/>
  <c r="AM7" i="1"/>
  <c r="AJ7" i="1"/>
  <c r="AM6" i="1"/>
  <c r="AJ6" i="1"/>
  <c r="AM5" i="1"/>
  <c r="AM4" i="1"/>
  <c r="AJ4" i="1"/>
  <c r="AL3" i="1" a="1"/>
  <c r="AN16" i="1" s="1"/>
  <c r="AO16" i="1" s="1"/>
  <c r="AJ3" i="1"/>
  <c r="AA13" i="1"/>
  <c r="AA14" i="1"/>
  <c r="AA15" i="1"/>
  <c r="AA16" i="1"/>
  <c r="AA12" i="1"/>
  <c r="AB12" i="1" s="1"/>
  <c r="AB16" i="1"/>
  <c r="AB15" i="1"/>
  <c r="AB14" i="1"/>
  <c r="AB13" i="1"/>
  <c r="Z12" i="1"/>
  <c r="V9" i="1"/>
  <c r="V4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X3" i="1" a="1"/>
  <c r="X3" i="1" s="1"/>
  <c r="V10" i="1"/>
  <c r="V7" i="1"/>
  <c r="V6" i="1"/>
  <c r="V3" i="1"/>
  <c r="H10" i="1"/>
  <c r="H9" i="1"/>
  <c r="H7" i="1"/>
  <c r="H6" i="1"/>
  <c r="H4" i="1"/>
  <c r="H3" i="1"/>
  <c r="AN6" i="1" l="1"/>
  <c r="AL3" i="1"/>
  <c r="AN3" i="1" s="1"/>
  <c r="AN14" i="1"/>
  <c r="AO14" i="1" s="1"/>
  <c r="AN11" i="1"/>
  <c r="AO9" i="1" s="1"/>
  <c r="AP9" i="1" s="1"/>
  <c r="AN12" i="1"/>
  <c r="AO12" i="1" s="1"/>
  <c r="AN15" i="1"/>
  <c r="AO15" i="1" s="1"/>
  <c r="AN8" i="1"/>
  <c r="AN5" i="1"/>
  <c r="AN13" i="1"/>
  <c r="AO13" i="1" s="1"/>
  <c r="Z9" i="1"/>
  <c r="Z6" i="1"/>
  <c r="Z15" i="1"/>
  <c r="Z14" i="1"/>
  <c r="Z13" i="1"/>
  <c r="Z3" i="1"/>
  <c r="Z8" i="1"/>
  <c r="Z11" i="1"/>
  <c r="Z5" i="1"/>
  <c r="Z16" i="1"/>
  <c r="AO3" i="1" l="1"/>
  <c r="AP3" i="1" s="1"/>
  <c r="AO6" i="1"/>
  <c r="AP6" i="1" s="1"/>
  <c r="AA6" i="1"/>
  <c r="AB6" i="1" s="1"/>
  <c r="AA3" i="1"/>
  <c r="AB3" i="1" s="1"/>
  <c r="AA9" i="1"/>
  <c r="AB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<sst xmlns="http://schemas.openxmlformats.org/spreadsheetml/2006/main" count="136" uniqueCount="26">
  <si>
    <t>Step 0</t>
  </si>
  <si>
    <t>Step 1</t>
  </si>
  <si>
    <t>Step 2</t>
  </si>
  <si>
    <t>s1 (jugada)</t>
  </si>
  <si>
    <t>s2 ($)</t>
  </si>
  <si>
    <t>a</t>
  </si>
  <si>
    <t>e</t>
  </si>
  <si>
    <t>sn1</t>
  </si>
  <si>
    <t>sn2</t>
  </si>
  <si>
    <t>Prob</t>
  </si>
  <si>
    <t>Ca</t>
  </si>
  <si>
    <t>Ce</t>
  </si>
  <si>
    <t>V*(sn)</t>
  </si>
  <si>
    <t>Q(s,a)</t>
  </si>
  <si>
    <t>V*(s)</t>
  </si>
  <si>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Aptos Narrow"/>
        <family val="2"/>
        <scheme val="minor"/>
      </rPr>
      <t>*</t>
    </r>
  </si>
  <si>
    <t xml:space="preserve">apostar </t>
  </si>
  <si>
    <t>gana</t>
  </si>
  <si>
    <t xml:space="preserve">pierde </t>
  </si>
  <si>
    <t>no apostar</t>
  </si>
  <si>
    <t>se</t>
  </si>
  <si>
    <t>Myself</t>
  </si>
  <si>
    <t>s (Casilla)</t>
  </si>
  <si>
    <t>Sn</t>
  </si>
  <si>
    <t>p</t>
  </si>
  <si>
    <t>V(sn)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</si>
</sst>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229D-286D-4D26-9F5E-C20515121BFD}">
  <dimension ref="B1:AP17"/>
  <sheetViews>
    <sheetView zoomScale="90" zoomScaleNormal="90" workbookViewId="0">
      <selection activeCell="B1" sqref="B1:N16"/>
    </sheetView>
  </sheetViews>
  <sheetFormatPr defaultColWidth="11.42578125" defaultRowHeight="14.45"/>
  <sheetData>
    <row r="1" spans="2:42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1" t="s">
        <v>1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D1" s="11" t="s">
        <v>2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2:4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2" t="s">
        <v>15</v>
      </c>
      <c r="AD2" s="1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2" t="s">
        <v>15</v>
      </c>
    </row>
    <row r="3" spans="2:42">
      <c r="B3">
        <v>1</v>
      </c>
      <c r="C3">
        <v>1</v>
      </c>
      <c r="D3" t="s">
        <v>16</v>
      </c>
      <c r="E3" t="s">
        <v>17</v>
      </c>
      <c r="F3">
        <v>2</v>
      </c>
      <c r="G3">
        <v>2</v>
      </c>
      <c r="H3">
        <f>1-0.6^C3</f>
        <v>0.4</v>
      </c>
      <c r="I3" s="3"/>
      <c r="J3" s="3"/>
      <c r="K3" s="3"/>
      <c r="L3" s="3"/>
      <c r="M3">
        <v>0</v>
      </c>
      <c r="N3" s="3"/>
      <c r="P3" s="7">
        <v>1</v>
      </c>
      <c r="Q3" s="7">
        <v>1</v>
      </c>
      <c r="R3" t="s">
        <v>16</v>
      </c>
      <c r="S3" t="s">
        <v>17</v>
      </c>
      <c r="T3">
        <v>2</v>
      </c>
      <c r="U3">
        <v>2</v>
      </c>
      <c r="V3">
        <f>1-0.6^Q3</f>
        <v>0.4</v>
      </c>
      <c r="W3">
        <v>0</v>
      </c>
      <c r="X3" cm="1">
        <f t="array" ref="X3:X16">U3:U16-Q3:Q16</f>
        <v>1</v>
      </c>
      <c r="Y3">
        <f>M9</f>
        <v>0</v>
      </c>
      <c r="Z3" s="12">
        <f>W3+V3*(X3+Y3)+V4*(X4+Y4)</f>
        <v>-0.19999999999999996</v>
      </c>
      <c r="AA3" s="9">
        <f>MAX(Z3:Z5)</f>
        <v>0</v>
      </c>
      <c r="AB3" s="9" t="str">
        <f>IF(AA3=Z3,R3,R5)</f>
        <v>no apostar</v>
      </c>
      <c r="AD3" s="7">
        <v>1</v>
      </c>
      <c r="AE3" s="7">
        <v>1</v>
      </c>
      <c r="AF3" t="s">
        <v>16</v>
      </c>
      <c r="AG3" t="s">
        <v>17</v>
      </c>
      <c r="AH3">
        <v>2</v>
      </c>
      <c r="AI3">
        <v>2</v>
      </c>
      <c r="AJ3">
        <f>1-0.6^AE3</f>
        <v>0.4</v>
      </c>
      <c r="AK3">
        <v>0</v>
      </c>
      <c r="AL3" cm="1">
        <f t="array" ref="AL3:AL16">AI3:AI16-AE3:AE16</f>
        <v>1</v>
      </c>
      <c r="AM3">
        <f>AA9</f>
        <v>0.56000000000000005</v>
      </c>
      <c r="AN3" s="12">
        <f>AK3+AJ3*(AL3+AM3)+AJ4*(AL4+AM4)</f>
        <v>2.4000000000000132E-2</v>
      </c>
      <c r="AO3" s="9">
        <f>MAX(AN3:AN5)</f>
        <v>2.4000000000000132E-2</v>
      </c>
      <c r="AP3" s="9" t="str">
        <f>IF(AO3=AN3,AF3,AF5)</f>
        <v xml:space="preserve">apostar </v>
      </c>
    </row>
    <row r="4" spans="2:42">
      <c r="B4">
        <v>1</v>
      </c>
      <c r="C4">
        <v>1</v>
      </c>
      <c r="D4" t="s">
        <v>16</v>
      </c>
      <c r="E4" t="s">
        <v>18</v>
      </c>
      <c r="F4">
        <v>2</v>
      </c>
      <c r="G4">
        <v>0</v>
      </c>
      <c r="H4">
        <f>0.6^C4</f>
        <v>0.6</v>
      </c>
      <c r="I4" s="3"/>
      <c r="J4" s="3"/>
      <c r="K4" s="3"/>
      <c r="L4" s="3"/>
      <c r="M4">
        <v>0</v>
      </c>
      <c r="N4" s="3"/>
      <c r="P4" s="7">
        <v>1</v>
      </c>
      <c r="Q4" s="7">
        <v>1</v>
      </c>
      <c r="R4" t="s">
        <v>16</v>
      </c>
      <c r="S4" t="s">
        <v>18</v>
      </c>
      <c r="T4">
        <v>2</v>
      </c>
      <c r="U4">
        <v>0</v>
      </c>
      <c r="V4">
        <f>0.6^Q4</f>
        <v>0.6</v>
      </c>
      <c r="W4">
        <v>0</v>
      </c>
      <c r="X4">
        <v>-1</v>
      </c>
      <c r="Y4">
        <f>M12</f>
        <v>0</v>
      </c>
      <c r="Z4" s="12"/>
      <c r="AA4" s="9"/>
      <c r="AB4" s="9"/>
      <c r="AD4" s="7">
        <v>1</v>
      </c>
      <c r="AE4" s="7">
        <v>1</v>
      </c>
      <c r="AF4" t="s">
        <v>16</v>
      </c>
      <c r="AG4" t="s">
        <v>18</v>
      </c>
      <c r="AH4">
        <v>2</v>
      </c>
      <c r="AI4">
        <v>0</v>
      </c>
      <c r="AJ4">
        <f>0.6^AE4</f>
        <v>0.6</v>
      </c>
      <c r="AK4">
        <v>0</v>
      </c>
      <c r="AL4">
        <v>-1</v>
      </c>
      <c r="AM4">
        <f>AA12</f>
        <v>0</v>
      </c>
      <c r="AN4" s="12"/>
      <c r="AO4" s="9"/>
      <c r="AP4" s="9"/>
    </row>
    <row r="5" spans="2:42">
      <c r="B5" s="4">
        <v>1</v>
      </c>
      <c r="C5" s="4">
        <v>1</v>
      </c>
      <c r="D5" s="4" t="s">
        <v>19</v>
      </c>
      <c r="E5" s="4" t="s">
        <v>20</v>
      </c>
      <c r="F5" s="4">
        <v>2</v>
      </c>
      <c r="G5" s="4">
        <v>1</v>
      </c>
      <c r="H5" s="4">
        <v>1</v>
      </c>
      <c r="I5" s="5"/>
      <c r="J5" s="5"/>
      <c r="K5" s="5"/>
      <c r="L5" s="5"/>
      <c r="M5" s="4">
        <v>0</v>
      </c>
      <c r="N5" s="5"/>
      <c r="P5" s="8">
        <v>1</v>
      </c>
      <c r="Q5" s="8">
        <v>1</v>
      </c>
      <c r="R5" s="4" t="s">
        <v>19</v>
      </c>
      <c r="S5" s="4" t="s">
        <v>20</v>
      </c>
      <c r="T5" s="4">
        <v>2</v>
      </c>
      <c r="U5" s="4">
        <v>1</v>
      </c>
      <c r="V5" s="4">
        <v>1</v>
      </c>
      <c r="W5" s="4">
        <v>0</v>
      </c>
      <c r="X5" s="4">
        <v>0</v>
      </c>
      <c r="Y5" s="4">
        <f>M6</f>
        <v>0</v>
      </c>
      <c r="Z5" s="4">
        <f t="shared" ref="Z5:Z16" si="0">W5+V5*(X5+Y5)</f>
        <v>0</v>
      </c>
      <c r="AA5" s="10"/>
      <c r="AB5" s="10"/>
      <c r="AD5" s="8">
        <v>1</v>
      </c>
      <c r="AE5" s="8">
        <v>1</v>
      </c>
      <c r="AF5" s="4" t="s">
        <v>19</v>
      </c>
      <c r="AG5" s="4" t="s">
        <v>20</v>
      </c>
      <c r="AH5" s="4">
        <v>2</v>
      </c>
      <c r="AI5" s="4">
        <v>1</v>
      </c>
      <c r="AJ5" s="4">
        <v>1</v>
      </c>
      <c r="AK5" s="4">
        <v>0</v>
      </c>
      <c r="AL5" s="4">
        <v>0</v>
      </c>
      <c r="AM5" s="4">
        <f>AA6</f>
        <v>0</v>
      </c>
      <c r="AN5" s="4">
        <f t="shared" ref="AN5" si="1">AK5+AJ5*(AL5+AM5)</f>
        <v>0</v>
      </c>
      <c r="AO5" s="10"/>
      <c r="AP5" s="10"/>
    </row>
    <row r="6" spans="2:42">
      <c r="B6">
        <v>2</v>
      </c>
      <c r="C6">
        <v>1</v>
      </c>
      <c r="D6" t="s">
        <v>16</v>
      </c>
      <c r="E6" t="s">
        <v>17</v>
      </c>
      <c r="F6">
        <v>3</v>
      </c>
      <c r="G6">
        <v>2</v>
      </c>
      <c r="H6">
        <f>1-0.6^C6</f>
        <v>0.4</v>
      </c>
      <c r="I6" s="3"/>
      <c r="J6" s="3"/>
      <c r="K6" s="3"/>
      <c r="L6" s="3"/>
      <c r="M6">
        <v>0</v>
      </c>
      <c r="N6" s="3"/>
      <c r="P6" s="7">
        <v>2</v>
      </c>
      <c r="Q6" s="7">
        <v>1</v>
      </c>
      <c r="R6" t="s">
        <v>16</v>
      </c>
      <c r="S6" t="s">
        <v>17</v>
      </c>
      <c r="T6">
        <v>3</v>
      </c>
      <c r="U6">
        <v>2</v>
      </c>
      <c r="V6">
        <f>1-0.6^Q6</f>
        <v>0.4</v>
      </c>
      <c r="W6">
        <v>0</v>
      </c>
      <c r="X6">
        <v>1</v>
      </c>
      <c r="Y6">
        <f>M15</f>
        <v>0</v>
      </c>
      <c r="Z6" s="13">
        <f>W6+V6*(X6+Y6)+V7*(X7+Y7)</f>
        <v>-0.19999999999999996</v>
      </c>
      <c r="AA6" s="9">
        <f>MAX(Z6:Z8)</f>
        <v>0</v>
      </c>
      <c r="AB6" s="9" t="str">
        <f>IF(AA6=Z6,R6,R8)</f>
        <v>no apostar</v>
      </c>
      <c r="AD6" s="7">
        <v>2</v>
      </c>
      <c r="AE6" s="7">
        <v>1</v>
      </c>
      <c r="AF6" t="s">
        <v>16</v>
      </c>
      <c r="AG6" t="s">
        <v>17</v>
      </c>
      <c r="AH6">
        <v>3</v>
      </c>
      <c r="AI6">
        <v>2</v>
      </c>
      <c r="AJ6">
        <f>1-0.6^AE6</f>
        <v>0.4</v>
      </c>
      <c r="AK6">
        <v>0</v>
      </c>
      <c r="AL6">
        <v>1</v>
      </c>
      <c r="AM6">
        <f>AA15</f>
        <v>0</v>
      </c>
      <c r="AN6" s="13">
        <f>AK6+AJ6*(AL6+AM6)+AJ7*(AL7+AM7)</f>
        <v>-0.19999999999999996</v>
      </c>
      <c r="AO6" s="9">
        <f>MAX(AN6:AN8)</f>
        <v>0</v>
      </c>
      <c r="AP6" s="9" t="str">
        <f>IF(AO6=AN6,AF6,AF8)</f>
        <v>no apostar</v>
      </c>
    </row>
    <row r="7" spans="2:42">
      <c r="B7">
        <v>2</v>
      </c>
      <c r="C7">
        <v>1</v>
      </c>
      <c r="D7" t="s">
        <v>16</v>
      </c>
      <c r="E7" t="s">
        <v>18</v>
      </c>
      <c r="F7">
        <v>3</v>
      </c>
      <c r="G7">
        <v>0</v>
      </c>
      <c r="H7">
        <f>0.6^C7</f>
        <v>0.6</v>
      </c>
      <c r="I7" s="3"/>
      <c r="J7" s="3"/>
      <c r="K7" s="3"/>
      <c r="L7" s="3"/>
      <c r="M7">
        <v>0</v>
      </c>
      <c r="N7" s="3"/>
      <c r="P7" s="7">
        <v>2</v>
      </c>
      <c r="Q7" s="7">
        <v>1</v>
      </c>
      <c r="R7" t="s">
        <v>16</v>
      </c>
      <c r="S7" t="s">
        <v>18</v>
      </c>
      <c r="T7">
        <v>3</v>
      </c>
      <c r="U7">
        <v>0</v>
      </c>
      <c r="V7">
        <f>0.6^Q7</f>
        <v>0.6</v>
      </c>
      <c r="W7">
        <v>0</v>
      </c>
      <c r="X7">
        <v>-1</v>
      </c>
      <c r="Y7">
        <f>M13</f>
        <v>0</v>
      </c>
      <c r="Z7" s="12"/>
      <c r="AA7" s="9"/>
      <c r="AB7" s="9"/>
      <c r="AD7" s="7">
        <v>2</v>
      </c>
      <c r="AE7" s="7">
        <v>1</v>
      </c>
      <c r="AF7" t="s">
        <v>16</v>
      </c>
      <c r="AG7" t="s">
        <v>18</v>
      </c>
      <c r="AH7">
        <v>3</v>
      </c>
      <c r="AI7">
        <v>0</v>
      </c>
      <c r="AJ7">
        <f>0.6^AE7</f>
        <v>0.6</v>
      </c>
      <c r="AK7">
        <v>0</v>
      </c>
      <c r="AL7">
        <v>-1</v>
      </c>
      <c r="AM7">
        <f>AA13</f>
        <v>0</v>
      </c>
      <c r="AN7" s="12"/>
      <c r="AO7" s="9"/>
      <c r="AP7" s="9"/>
    </row>
    <row r="8" spans="2:42">
      <c r="B8" s="4">
        <v>2</v>
      </c>
      <c r="C8" s="4">
        <v>1</v>
      </c>
      <c r="D8" s="4" t="s">
        <v>19</v>
      </c>
      <c r="E8" s="4" t="s">
        <v>20</v>
      </c>
      <c r="F8" s="4">
        <v>3</v>
      </c>
      <c r="G8" s="4">
        <v>1</v>
      </c>
      <c r="H8" s="4">
        <v>1</v>
      </c>
      <c r="I8" s="5"/>
      <c r="J8" s="5"/>
      <c r="K8" s="5"/>
      <c r="L8" s="5"/>
      <c r="M8" s="4">
        <v>0</v>
      </c>
      <c r="N8" s="5"/>
      <c r="P8" s="8">
        <v>2</v>
      </c>
      <c r="Q8" s="8">
        <v>1</v>
      </c>
      <c r="R8" s="4" t="s">
        <v>19</v>
      </c>
      <c r="S8" s="4" t="s">
        <v>20</v>
      </c>
      <c r="T8" s="4">
        <v>3</v>
      </c>
      <c r="U8" s="4">
        <v>1</v>
      </c>
      <c r="V8" s="4">
        <v>1</v>
      </c>
      <c r="W8" s="4">
        <v>0</v>
      </c>
      <c r="X8" s="4">
        <v>0</v>
      </c>
      <c r="Y8" s="4">
        <f>M14</f>
        <v>0</v>
      </c>
      <c r="Z8" s="4">
        <f t="shared" si="0"/>
        <v>0</v>
      </c>
      <c r="AA8" s="10"/>
      <c r="AB8" s="10"/>
      <c r="AD8" s="8">
        <v>2</v>
      </c>
      <c r="AE8" s="8">
        <v>1</v>
      </c>
      <c r="AF8" s="4" t="s">
        <v>19</v>
      </c>
      <c r="AG8" s="4" t="s">
        <v>20</v>
      </c>
      <c r="AH8" s="4">
        <v>3</v>
      </c>
      <c r="AI8" s="4">
        <v>1</v>
      </c>
      <c r="AJ8" s="4">
        <v>1</v>
      </c>
      <c r="AK8" s="4">
        <v>0</v>
      </c>
      <c r="AL8" s="4">
        <v>0</v>
      </c>
      <c r="AM8" s="4">
        <f>AA14</f>
        <v>0</v>
      </c>
      <c r="AN8" s="4">
        <f t="shared" ref="AN8" si="2">AK8+AJ8*(AL8+AM8)</f>
        <v>0</v>
      </c>
      <c r="AO8" s="10"/>
      <c r="AP8" s="10"/>
    </row>
    <row r="9" spans="2:42">
      <c r="B9">
        <v>2</v>
      </c>
      <c r="C9">
        <v>2</v>
      </c>
      <c r="D9" t="s">
        <v>16</v>
      </c>
      <c r="E9" t="s">
        <v>17</v>
      </c>
      <c r="F9">
        <v>3</v>
      </c>
      <c r="G9">
        <v>4</v>
      </c>
      <c r="H9">
        <f>1-0.6^C9</f>
        <v>0.64</v>
      </c>
      <c r="I9" s="3"/>
      <c r="J9" s="3"/>
      <c r="K9" s="3"/>
      <c r="L9" s="3"/>
      <c r="M9">
        <v>0</v>
      </c>
      <c r="N9" s="3"/>
      <c r="P9" s="7">
        <v>2</v>
      </c>
      <c r="Q9" s="7">
        <v>2</v>
      </c>
      <c r="R9" t="s">
        <v>16</v>
      </c>
      <c r="S9" t="s">
        <v>17</v>
      </c>
      <c r="T9">
        <v>3</v>
      </c>
      <c r="U9">
        <v>4</v>
      </c>
      <c r="V9">
        <f>1-0.6^Q9</f>
        <v>0.64</v>
      </c>
      <c r="W9">
        <v>0</v>
      </c>
      <c r="X9">
        <v>2</v>
      </c>
      <c r="Y9">
        <f>M16</f>
        <v>0</v>
      </c>
      <c r="Z9" s="13">
        <f>W9+V9*(X9+Y9)+V10*(X10+Y10)</f>
        <v>0.56000000000000005</v>
      </c>
      <c r="AA9" s="9">
        <f>MAX(Z9:Z11)</f>
        <v>0.56000000000000005</v>
      </c>
      <c r="AB9" s="9" t="str">
        <f>IF(AA9=Z9,R9,R11)</f>
        <v xml:space="preserve">apostar </v>
      </c>
      <c r="AD9" s="7">
        <v>2</v>
      </c>
      <c r="AE9" s="7">
        <v>2</v>
      </c>
      <c r="AF9" t="s">
        <v>16</v>
      </c>
      <c r="AG9" t="s">
        <v>17</v>
      </c>
      <c r="AH9">
        <v>3</v>
      </c>
      <c r="AI9">
        <v>4</v>
      </c>
      <c r="AJ9">
        <f>1-0.6^AE9</f>
        <v>0.64</v>
      </c>
      <c r="AK9">
        <v>0</v>
      </c>
      <c r="AL9">
        <v>2</v>
      </c>
      <c r="AM9">
        <f>AA16</f>
        <v>0</v>
      </c>
      <c r="AN9" s="13">
        <f>AK9+AJ9*(AL9+AM9)+AJ10*(AL10+AM10)</f>
        <v>0.56000000000000005</v>
      </c>
      <c r="AO9" s="9">
        <f>MAX(AN9:AN11)</f>
        <v>0.56000000000000005</v>
      </c>
      <c r="AP9" s="9" t="str">
        <f>IF(AO9=AN9,AF9,AF11)</f>
        <v xml:space="preserve">apostar </v>
      </c>
    </row>
    <row r="10" spans="2:42">
      <c r="B10">
        <v>2</v>
      </c>
      <c r="C10">
        <v>2</v>
      </c>
      <c r="D10" t="s">
        <v>16</v>
      </c>
      <c r="E10" t="s">
        <v>18</v>
      </c>
      <c r="F10">
        <v>3</v>
      </c>
      <c r="G10">
        <v>0</v>
      </c>
      <c r="H10">
        <f>0.6^C10</f>
        <v>0.36</v>
      </c>
      <c r="I10" s="3"/>
      <c r="J10" s="3"/>
      <c r="K10" s="3"/>
      <c r="L10" s="3"/>
      <c r="M10">
        <v>0</v>
      </c>
      <c r="N10" s="3"/>
      <c r="P10" s="7">
        <v>2</v>
      </c>
      <c r="Q10" s="7">
        <v>2</v>
      </c>
      <c r="R10" t="s">
        <v>16</v>
      </c>
      <c r="S10" t="s">
        <v>18</v>
      </c>
      <c r="T10">
        <v>3</v>
      </c>
      <c r="U10">
        <v>0</v>
      </c>
      <c r="V10">
        <f>0.6^Q10</f>
        <v>0.36</v>
      </c>
      <c r="W10">
        <v>0</v>
      </c>
      <c r="X10">
        <v>-2</v>
      </c>
      <c r="Y10">
        <f>M13</f>
        <v>0</v>
      </c>
      <c r="Z10" s="12"/>
      <c r="AA10" s="9"/>
      <c r="AB10" s="9"/>
      <c r="AD10" s="7">
        <v>2</v>
      </c>
      <c r="AE10" s="7">
        <v>2</v>
      </c>
      <c r="AF10" t="s">
        <v>16</v>
      </c>
      <c r="AG10" t="s">
        <v>18</v>
      </c>
      <c r="AH10">
        <v>3</v>
      </c>
      <c r="AI10">
        <v>0</v>
      </c>
      <c r="AJ10">
        <f>0.6^AE10</f>
        <v>0.36</v>
      </c>
      <c r="AK10">
        <v>0</v>
      </c>
      <c r="AL10">
        <v>-2</v>
      </c>
      <c r="AM10">
        <f>AA13</f>
        <v>0</v>
      </c>
      <c r="AN10" s="12"/>
      <c r="AO10" s="9"/>
      <c r="AP10" s="9"/>
    </row>
    <row r="11" spans="2:42">
      <c r="B11" s="4">
        <v>2</v>
      </c>
      <c r="C11" s="4">
        <v>2</v>
      </c>
      <c r="D11" s="4" t="s">
        <v>19</v>
      </c>
      <c r="E11" s="4" t="s">
        <v>20</v>
      </c>
      <c r="F11" s="4">
        <v>3</v>
      </c>
      <c r="G11" s="4">
        <v>2</v>
      </c>
      <c r="H11" s="4">
        <v>1</v>
      </c>
      <c r="I11" s="5"/>
      <c r="J11" s="5"/>
      <c r="K11" s="5"/>
      <c r="L11" s="5"/>
      <c r="M11" s="4">
        <v>0</v>
      </c>
      <c r="N11" s="5"/>
      <c r="P11" s="8">
        <v>2</v>
      </c>
      <c r="Q11" s="8">
        <v>2</v>
      </c>
      <c r="R11" s="4" t="s">
        <v>19</v>
      </c>
      <c r="S11" s="4" t="s">
        <v>20</v>
      </c>
      <c r="T11" s="4">
        <v>3</v>
      </c>
      <c r="U11" s="4">
        <v>2</v>
      </c>
      <c r="V11" s="4">
        <v>1</v>
      </c>
      <c r="W11" s="4">
        <v>0</v>
      </c>
      <c r="X11" s="4">
        <v>0</v>
      </c>
      <c r="Y11" s="4">
        <f>M15</f>
        <v>0</v>
      </c>
      <c r="Z11" s="4">
        <f t="shared" ref="Z11" si="3">W11+V11*(X11+Y11)</f>
        <v>0</v>
      </c>
      <c r="AA11" s="10"/>
      <c r="AB11" s="10"/>
      <c r="AD11" s="8">
        <v>2</v>
      </c>
      <c r="AE11" s="8">
        <v>2</v>
      </c>
      <c r="AF11" s="4" t="s">
        <v>19</v>
      </c>
      <c r="AG11" s="4" t="s">
        <v>20</v>
      </c>
      <c r="AH11" s="4">
        <v>3</v>
      </c>
      <c r="AI11" s="4">
        <v>2</v>
      </c>
      <c r="AJ11" s="4">
        <v>1</v>
      </c>
      <c r="AK11" s="4">
        <v>0</v>
      </c>
      <c r="AL11" s="4">
        <v>0</v>
      </c>
      <c r="AM11" s="4">
        <f>AA15</f>
        <v>0</v>
      </c>
      <c r="AN11" s="4">
        <f t="shared" ref="AN11" si="4">AK11+AJ11*(AL11+AM11)</f>
        <v>0</v>
      </c>
      <c r="AO11" s="10"/>
      <c r="AP11" s="10"/>
    </row>
    <row r="12" spans="2:42">
      <c r="B12" s="4">
        <v>2</v>
      </c>
      <c r="C12" s="4">
        <v>0</v>
      </c>
      <c r="D12" s="4" t="s">
        <v>21</v>
      </c>
      <c r="E12" s="4" t="s">
        <v>20</v>
      </c>
      <c r="F12" s="4">
        <v>2</v>
      </c>
      <c r="G12" s="4">
        <v>0</v>
      </c>
      <c r="H12" s="4">
        <v>1</v>
      </c>
      <c r="I12" s="5"/>
      <c r="J12" s="5"/>
      <c r="K12" s="5"/>
      <c r="L12" s="5"/>
      <c r="M12" s="4">
        <v>0</v>
      </c>
      <c r="N12" s="5"/>
      <c r="P12" s="4">
        <v>2</v>
      </c>
      <c r="Q12" s="4">
        <v>0</v>
      </c>
      <c r="R12" s="4" t="s">
        <v>21</v>
      </c>
      <c r="S12" s="4" t="s">
        <v>20</v>
      </c>
      <c r="T12" s="4">
        <v>2</v>
      </c>
      <c r="U12" s="4">
        <v>0</v>
      </c>
      <c r="V12" s="4">
        <v>1</v>
      </c>
      <c r="W12" s="4">
        <v>0</v>
      </c>
      <c r="X12" s="4">
        <v>0</v>
      </c>
      <c r="Y12" s="4">
        <f>M12</f>
        <v>0</v>
      </c>
      <c r="Z12" s="4">
        <f>W12+V12*(X12+Y12)</f>
        <v>0</v>
      </c>
      <c r="AA12" s="4">
        <f>MAX(Z12)</f>
        <v>0</v>
      </c>
      <c r="AB12" s="4" t="str">
        <f>IF(AA12=Z12,R12,R14)</f>
        <v>Myself</v>
      </c>
      <c r="AD12" s="4">
        <v>2</v>
      </c>
      <c r="AE12" s="4">
        <v>0</v>
      </c>
      <c r="AF12" s="4" t="s">
        <v>21</v>
      </c>
      <c r="AG12" s="4" t="s">
        <v>20</v>
      </c>
      <c r="AH12" s="4">
        <v>2</v>
      </c>
      <c r="AI12" s="4">
        <v>0</v>
      </c>
      <c r="AJ12" s="4">
        <v>1</v>
      </c>
      <c r="AK12" s="4">
        <v>0</v>
      </c>
      <c r="AL12" s="4">
        <v>0</v>
      </c>
      <c r="AM12" s="4">
        <f>AA12</f>
        <v>0</v>
      </c>
      <c r="AN12" s="4">
        <f>AK12+AJ12*(AL12+AM12)</f>
        <v>0</v>
      </c>
      <c r="AO12" s="4">
        <f>MAX(AN12)</f>
        <v>0</v>
      </c>
      <c r="AP12" s="4" t="str">
        <f>IF(AO12=AN12,AF12)</f>
        <v>Myself</v>
      </c>
    </row>
    <row r="13" spans="2:42">
      <c r="B13" s="4">
        <v>3</v>
      </c>
      <c r="C13" s="4">
        <v>0</v>
      </c>
      <c r="D13" s="4" t="s">
        <v>21</v>
      </c>
      <c r="E13" s="4" t="s">
        <v>20</v>
      </c>
      <c r="F13" s="4">
        <v>3</v>
      </c>
      <c r="G13" s="4">
        <v>0</v>
      </c>
      <c r="H13" s="4">
        <v>1</v>
      </c>
      <c r="I13" s="5"/>
      <c r="J13" s="5"/>
      <c r="K13" s="5"/>
      <c r="L13" s="5"/>
      <c r="M13" s="4">
        <v>0</v>
      </c>
      <c r="N13" s="5"/>
      <c r="P13" s="4">
        <v>3</v>
      </c>
      <c r="Q13" s="4">
        <v>0</v>
      </c>
      <c r="R13" s="4" t="s">
        <v>21</v>
      </c>
      <c r="S13" s="4" t="s">
        <v>20</v>
      </c>
      <c r="T13" s="4">
        <v>3</v>
      </c>
      <c r="U13" s="4">
        <v>0</v>
      </c>
      <c r="V13" s="4">
        <v>1</v>
      </c>
      <c r="W13" s="4">
        <v>0</v>
      </c>
      <c r="X13" s="4">
        <v>0</v>
      </c>
      <c r="Y13" s="4">
        <f>M13</f>
        <v>0</v>
      </c>
      <c r="Z13" s="4">
        <f t="shared" si="0"/>
        <v>0</v>
      </c>
      <c r="AA13" s="4">
        <f t="shared" ref="AA13:AA16" si="5">MAX(Z13)</f>
        <v>0</v>
      </c>
      <c r="AB13" s="4" t="str">
        <f>IF(AA13=Z13,R13,R15)</f>
        <v>Myself</v>
      </c>
      <c r="AD13" s="4">
        <v>3</v>
      </c>
      <c r="AE13" s="4">
        <v>0</v>
      </c>
      <c r="AF13" s="4" t="s">
        <v>21</v>
      </c>
      <c r="AG13" s="4" t="s">
        <v>20</v>
      </c>
      <c r="AH13" s="4">
        <v>3</v>
      </c>
      <c r="AI13" s="4">
        <v>0</v>
      </c>
      <c r="AJ13" s="4">
        <v>1</v>
      </c>
      <c r="AK13" s="4">
        <v>0</v>
      </c>
      <c r="AL13" s="4">
        <v>0</v>
      </c>
      <c r="AM13" s="4">
        <f>AA13</f>
        <v>0</v>
      </c>
      <c r="AN13" s="4">
        <f t="shared" ref="AN13:AN16" si="6">AK13+AJ13*(AL13+AM13)</f>
        <v>0</v>
      </c>
      <c r="AO13" s="4">
        <f t="shared" ref="AO13:AO16" si="7">MAX(AN13)</f>
        <v>0</v>
      </c>
      <c r="AP13" s="4" t="str">
        <f t="shared" ref="AP13:AP16" si="8">IF(AO13=AN13,AF13)</f>
        <v>Myself</v>
      </c>
    </row>
    <row r="14" spans="2:42">
      <c r="B14" s="4">
        <v>3</v>
      </c>
      <c r="C14" s="4">
        <v>1</v>
      </c>
      <c r="D14" s="4" t="s">
        <v>21</v>
      </c>
      <c r="E14" s="4" t="s">
        <v>20</v>
      </c>
      <c r="F14" s="4">
        <v>3</v>
      </c>
      <c r="G14" s="4">
        <v>1</v>
      </c>
      <c r="H14" s="4">
        <v>1</v>
      </c>
      <c r="I14" s="5"/>
      <c r="J14" s="5"/>
      <c r="K14" s="5"/>
      <c r="L14" s="5"/>
      <c r="M14" s="4">
        <v>0</v>
      </c>
      <c r="N14" s="5"/>
      <c r="P14" s="4">
        <v>3</v>
      </c>
      <c r="Q14" s="4">
        <v>1</v>
      </c>
      <c r="R14" s="4" t="s">
        <v>21</v>
      </c>
      <c r="S14" s="4" t="s">
        <v>20</v>
      </c>
      <c r="T14" s="4">
        <v>3</v>
      </c>
      <c r="U14" s="4">
        <v>1</v>
      </c>
      <c r="V14" s="4">
        <v>1</v>
      </c>
      <c r="W14" s="4">
        <v>0</v>
      </c>
      <c r="X14" s="4">
        <v>0</v>
      </c>
      <c r="Y14" s="4">
        <f>M14</f>
        <v>0</v>
      </c>
      <c r="Z14" s="4">
        <f t="shared" si="0"/>
        <v>0</v>
      </c>
      <c r="AA14" s="4">
        <f t="shared" si="5"/>
        <v>0</v>
      </c>
      <c r="AB14" s="4" t="str">
        <f>IF(AA14=Z14,R14,R16)</f>
        <v>Myself</v>
      </c>
      <c r="AD14" s="4">
        <v>3</v>
      </c>
      <c r="AE14" s="4">
        <v>1</v>
      </c>
      <c r="AF14" s="4" t="s">
        <v>21</v>
      </c>
      <c r="AG14" s="4" t="s">
        <v>20</v>
      </c>
      <c r="AH14" s="4">
        <v>3</v>
      </c>
      <c r="AI14" s="4">
        <v>1</v>
      </c>
      <c r="AJ14" s="4">
        <v>1</v>
      </c>
      <c r="AK14" s="4">
        <v>0</v>
      </c>
      <c r="AL14" s="4">
        <v>0</v>
      </c>
      <c r="AM14" s="4">
        <f>AA14</f>
        <v>0</v>
      </c>
      <c r="AN14" s="4">
        <f t="shared" si="6"/>
        <v>0</v>
      </c>
      <c r="AO14" s="4">
        <f t="shared" si="7"/>
        <v>0</v>
      </c>
      <c r="AP14" s="4" t="str">
        <f t="shared" si="8"/>
        <v>Myself</v>
      </c>
    </row>
    <row r="15" spans="2:42">
      <c r="B15" s="4">
        <v>3</v>
      </c>
      <c r="C15" s="4">
        <v>2</v>
      </c>
      <c r="D15" s="4" t="s">
        <v>21</v>
      </c>
      <c r="E15" s="4" t="s">
        <v>20</v>
      </c>
      <c r="F15" s="4">
        <v>3</v>
      </c>
      <c r="G15" s="4">
        <v>2</v>
      </c>
      <c r="H15" s="4">
        <v>1</v>
      </c>
      <c r="I15" s="5"/>
      <c r="J15" s="5"/>
      <c r="K15" s="5"/>
      <c r="L15" s="5"/>
      <c r="M15" s="4">
        <v>0</v>
      </c>
      <c r="N15" s="5"/>
      <c r="P15" s="4">
        <v>3</v>
      </c>
      <c r="Q15" s="4">
        <v>2</v>
      </c>
      <c r="R15" s="4" t="s">
        <v>21</v>
      </c>
      <c r="S15" s="4" t="s">
        <v>20</v>
      </c>
      <c r="T15" s="4">
        <v>3</v>
      </c>
      <c r="U15" s="4">
        <v>2</v>
      </c>
      <c r="V15" s="4">
        <v>1</v>
      </c>
      <c r="W15" s="4">
        <v>0</v>
      </c>
      <c r="X15" s="4">
        <v>0</v>
      </c>
      <c r="Y15" s="4">
        <f>M15</f>
        <v>0</v>
      </c>
      <c r="Z15" s="4">
        <f t="shared" si="0"/>
        <v>0</v>
      </c>
      <c r="AA15" s="4">
        <f t="shared" si="5"/>
        <v>0</v>
      </c>
      <c r="AB15" s="4" t="str">
        <f>IF(AA15=Z15,R15,R17)</f>
        <v>Myself</v>
      </c>
      <c r="AD15" s="4">
        <v>3</v>
      </c>
      <c r="AE15" s="4">
        <v>2</v>
      </c>
      <c r="AF15" s="4" t="s">
        <v>21</v>
      </c>
      <c r="AG15" s="4" t="s">
        <v>20</v>
      </c>
      <c r="AH15" s="4">
        <v>3</v>
      </c>
      <c r="AI15" s="4">
        <v>2</v>
      </c>
      <c r="AJ15" s="4">
        <v>1</v>
      </c>
      <c r="AK15" s="4">
        <v>0</v>
      </c>
      <c r="AL15" s="4">
        <v>0</v>
      </c>
      <c r="AM15" s="4">
        <f>AA15</f>
        <v>0</v>
      </c>
      <c r="AN15" s="4">
        <f t="shared" si="6"/>
        <v>0</v>
      </c>
      <c r="AO15" s="4">
        <f t="shared" si="7"/>
        <v>0</v>
      </c>
      <c r="AP15" s="4" t="str">
        <f t="shared" si="8"/>
        <v>Myself</v>
      </c>
    </row>
    <row r="16" spans="2:42">
      <c r="B16" s="4">
        <v>3</v>
      </c>
      <c r="C16" s="4">
        <v>4</v>
      </c>
      <c r="D16" s="4" t="s">
        <v>21</v>
      </c>
      <c r="E16" s="4" t="s">
        <v>20</v>
      </c>
      <c r="F16" s="4">
        <v>3</v>
      </c>
      <c r="G16" s="4">
        <v>4</v>
      </c>
      <c r="H16" s="4">
        <v>1</v>
      </c>
      <c r="I16" s="5"/>
      <c r="J16" s="5"/>
      <c r="K16" s="5"/>
      <c r="L16" s="5"/>
      <c r="M16" s="4">
        <v>0</v>
      </c>
      <c r="N16" s="5"/>
      <c r="P16" s="4">
        <v>3</v>
      </c>
      <c r="Q16" s="4">
        <v>4</v>
      </c>
      <c r="R16" s="4" t="s">
        <v>21</v>
      </c>
      <c r="S16" s="4" t="s">
        <v>20</v>
      </c>
      <c r="T16" s="4">
        <v>3</v>
      </c>
      <c r="U16" s="4">
        <v>4</v>
      </c>
      <c r="V16" s="4">
        <v>1</v>
      </c>
      <c r="W16" s="4">
        <v>0</v>
      </c>
      <c r="X16" s="4">
        <v>0</v>
      </c>
      <c r="Y16" s="4">
        <f>M16</f>
        <v>0</v>
      </c>
      <c r="Z16" s="4">
        <f t="shared" si="0"/>
        <v>0</v>
      </c>
      <c r="AA16" s="4">
        <f t="shared" si="5"/>
        <v>0</v>
      </c>
      <c r="AB16" s="4" t="str">
        <f>IF(AA16=Z16,R16,R18)</f>
        <v>Myself</v>
      </c>
      <c r="AD16" s="4">
        <v>3</v>
      </c>
      <c r="AE16" s="4">
        <v>4</v>
      </c>
      <c r="AF16" s="4" t="s">
        <v>21</v>
      </c>
      <c r="AG16" s="4" t="s">
        <v>20</v>
      </c>
      <c r="AH16" s="4">
        <v>3</v>
      </c>
      <c r="AI16" s="4">
        <v>4</v>
      </c>
      <c r="AJ16" s="4">
        <v>1</v>
      </c>
      <c r="AK16" s="4">
        <v>0</v>
      </c>
      <c r="AL16" s="4">
        <v>0</v>
      </c>
      <c r="AM16" s="4">
        <f>AA16</f>
        <v>0</v>
      </c>
      <c r="AN16" s="4">
        <f t="shared" si="6"/>
        <v>0</v>
      </c>
      <c r="AO16" s="4">
        <f t="shared" si="7"/>
        <v>0</v>
      </c>
      <c r="AP16" s="4" t="str">
        <f t="shared" si="8"/>
        <v>Myself</v>
      </c>
    </row>
    <row r="17" spans="2:1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</sheetData>
  <mergeCells count="21">
    <mergeCell ref="Z9:Z10"/>
    <mergeCell ref="AA9:AA11"/>
    <mergeCell ref="AB9:AB11"/>
    <mergeCell ref="B1:N1"/>
    <mergeCell ref="P1:AB1"/>
    <mergeCell ref="AA3:AA5"/>
    <mergeCell ref="AB3:AB5"/>
    <mergeCell ref="Z3:Z4"/>
    <mergeCell ref="Z6:Z7"/>
    <mergeCell ref="AA6:AA8"/>
    <mergeCell ref="AB6:AB8"/>
    <mergeCell ref="AP9:AP11"/>
    <mergeCell ref="AD1:AP1"/>
    <mergeCell ref="AN3:AN4"/>
    <mergeCell ref="AO3:AO5"/>
    <mergeCell ref="AP3:AP5"/>
    <mergeCell ref="AN6:AN7"/>
    <mergeCell ref="AO6:AO8"/>
    <mergeCell ref="AP6:AP8"/>
    <mergeCell ref="AN9:AN10"/>
    <mergeCell ref="AO9:A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730C-D787-436B-8A5F-853D2BEA4280}">
  <dimension ref="B2:K15"/>
  <sheetViews>
    <sheetView tabSelected="1" workbookViewId="0">
      <selection activeCell="M16" sqref="M16"/>
    </sheetView>
  </sheetViews>
  <sheetFormatPr defaultColWidth="11.42578125" defaultRowHeight="14.45"/>
  <cols>
    <col min="9" max="9" width="15.85546875" customWidth="1"/>
  </cols>
  <sheetData>
    <row r="2" spans="2:11"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2:11">
      <c r="B3" s="1" t="s">
        <v>22</v>
      </c>
      <c r="C3" s="1" t="s">
        <v>5</v>
      </c>
      <c r="D3" s="1" t="s">
        <v>10</v>
      </c>
      <c r="E3" s="1" t="s">
        <v>23</v>
      </c>
      <c r="F3" s="1" t="s">
        <v>24</v>
      </c>
      <c r="G3" s="1" t="s">
        <v>11</v>
      </c>
      <c r="H3" s="1" t="s">
        <v>25</v>
      </c>
      <c r="I3" s="1" t="s">
        <v>13</v>
      </c>
      <c r="J3" s="1" t="s">
        <v>14</v>
      </c>
      <c r="K3" s="2" t="s">
        <v>15</v>
      </c>
    </row>
    <row r="4" spans="2:11">
      <c r="B4" s="9">
        <v>0</v>
      </c>
      <c r="C4" s="9">
        <v>0</v>
      </c>
      <c r="D4" s="9">
        <v>10</v>
      </c>
      <c r="E4" s="4">
        <v>1</v>
      </c>
      <c r="F4" s="4">
        <v>0.1</v>
      </c>
      <c r="G4" s="4">
        <v>0</v>
      </c>
      <c r="H4" s="4" cm="1">
        <f t="array" ref="H4:H15">E4:E15*10</f>
        <v>10</v>
      </c>
      <c r="I4" s="12" cm="1">
        <f t="array" ref="I4">D4+SUMPRODUCT(F4:F6,(G4:G6+H4:H6))</f>
        <v>33</v>
      </c>
      <c r="J4" s="9">
        <f>MIN(I4:I15)</f>
        <v>33</v>
      </c>
      <c r="K4" s="9">
        <f>INDEX(C4:C15,MATCH(J4,I4:I15,0))</f>
        <v>0</v>
      </c>
    </row>
    <row r="5" spans="2:11">
      <c r="B5" s="9"/>
      <c r="C5" s="9"/>
      <c r="D5" s="9"/>
      <c r="E5" s="4">
        <v>2</v>
      </c>
      <c r="F5" s="4">
        <v>0.5</v>
      </c>
      <c r="G5" s="4">
        <v>0</v>
      </c>
      <c r="H5" s="4">
        <v>20</v>
      </c>
      <c r="I5" s="12"/>
      <c r="J5" s="9"/>
      <c r="K5" s="9"/>
    </row>
    <row r="6" spans="2:11">
      <c r="B6" s="9"/>
      <c r="C6" s="10"/>
      <c r="D6" s="10"/>
      <c r="E6" s="4">
        <v>3</v>
      </c>
      <c r="F6" s="4">
        <v>0.4</v>
      </c>
      <c r="G6" s="4">
        <v>0</v>
      </c>
      <c r="H6" s="4">
        <v>30</v>
      </c>
      <c r="I6" s="14"/>
      <c r="J6" s="9"/>
      <c r="K6" s="9"/>
    </row>
    <row r="7" spans="2:11">
      <c r="B7" s="9"/>
      <c r="C7" s="9">
        <v>1</v>
      </c>
      <c r="D7" s="9">
        <v>5</v>
      </c>
      <c r="E7" s="4">
        <v>2</v>
      </c>
      <c r="F7" s="4">
        <v>0.3</v>
      </c>
      <c r="G7" s="4">
        <v>0</v>
      </c>
      <c r="H7" s="4">
        <v>20</v>
      </c>
      <c r="I7" s="12" cm="1">
        <f t="array" ref="I7">D7+SUMPRODUCT(F7:F9,(G7:G9+H7:H9))</f>
        <v>37</v>
      </c>
      <c r="J7" s="9"/>
      <c r="K7" s="9"/>
    </row>
    <row r="8" spans="2:11">
      <c r="B8" s="9"/>
      <c r="C8" s="9"/>
      <c r="D8" s="9"/>
      <c r="E8" s="4">
        <v>3</v>
      </c>
      <c r="F8" s="4">
        <v>0.2</v>
      </c>
      <c r="G8" s="4">
        <v>0</v>
      </c>
      <c r="H8" s="4">
        <v>30</v>
      </c>
      <c r="I8" s="12"/>
      <c r="J8" s="9"/>
      <c r="K8" s="9"/>
    </row>
    <row r="9" spans="2:11">
      <c r="B9" s="9"/>
      <c r="C9" s="10"/>
      <c r="D9" s="10"/>
      <c r="E9" s="4">
        <v>4</v>
      </c>
      <c r="F9" s="4">
        <v>0.5</v>
      </c>
      <c r="G9" s="4">
        <v>0</v>
      </c>
      <c r="H9" s="4">
        <v>40</v>
      </c>
      <c r="I9" s="14"/>
      <c r="J9" s="9"/>
      <c r="K9" s="9"/>
    </row>
    <row r="10" spans="2:11">
      <c r="B10" s="9"/>
      <c r="C10" s="9">
        <v>2</v>
      </c>
      <c r="D10" s="9">
        <v>3</v>
      </c>
      <c r="E10" s="4">
        <v>3</v>
      </c>
      <c r="F10" s="4">
        <v>0.33</v>
      </c>
      <c r="G10" s="4">
        <v>0</v>
      </c>
      <c r="H10" s="4">
        <v>30</v>
      </c>
      <c r="I10" s="12" cm="1">
        <f t="array" ref="I10">D10+SUMPRODUCT(F10:F12,(G10:G12+H10:H12))</f>
        <v>36.699999999999996</v>
      </c>
      <c r="J10" s="9"/>
      <c r="K10" s="9"/>
    </row>
    <row r="11" spans="2:11">
      <c r="B11" s="9"/>
      <c r="C11" s="9"/>
      <c r="D11" s="9"/>
      <c r="E11" s="4">
        <v>4</v>
      </c>
      <c r="F11" s="4">
        <v>0.56999999999999995</v>
      </c>
      <c r="G11" s="4">
        <v>0</v>
      </c>
      <c r="H11" s="4">
        <v>40</v>
      </c>
      <c r="I11" s="12"/>
      <c r="J11" s="9"/>
      <c r="K11" s="9"/>
    </row>
    <row r="12" spans="2:11">
      <c r="B12" s="9"/>
      <c r="C12" s="10"/>
      <c r="D12" s="10"/>
      <c r="E12" s="4">
        <v>1</v>
      </c>
      <c r="F12" s="4">
        <v>0.1</v>
      </c>
      <c r="G12" s="4">
        <v>0</v>
      </c>
      <c r="H12" s="4">
        <v>10</v>
      </c>
      <c r="I12" s="14"/>
      <c r="J12" s="9"/>
      <c r="K12" s="9"/>
    </row>
    <row r="13" spans="2:11">
      <c r="B13" s="9"/>
      <c r="C13" s="9">
        <v>3</v>
      </c>
      <c r="D13" s="9">
        <v>15</v>
      </c>
      <c r="E13" s="4">
        <v>2</v>
      </c>
      <c r="F13" s="4">
        <v>0.55000000000000004</v>
      </c>
      <c r="G13" s="4">
        <v>0</v>
      </c>
      <c r="H13" s="4">
        <v>20</v>
      </c>
      <c r="I13" s="12" cm="1">
        <f t="array" ref="I13">D13+SUMPRODUCT(F13:F15,(G13:G15+H13:H15))</f>
        <v>36.5</v>
      </c>
      <c r="J13" s="9"/>
      <c r="K13" s="9"/>
    </row>
    <row r="14" spans="2:11">
      <c r="B14" s="9"/>
      <c r="C14" s="9"/>
      <c r="D14" s="9"/>
      <c r="E14" s="4">
        <v>1</v>
      </c>
      <c r="F14" s="4">
        <v>0.25</v>
      </c>
      <c r="G14" s="4">
        <v>0</v>
      </c>
      <c r="H14" s="4">
        <v>10</v>
      </c>
      <c r="I14" s="12"/>
      <c r="J14" s="9"/>
      <c r="K14" s="9"/>
    </row>
    <row r="15" spans="2:11">
      <c r="B15" s="9"/>
      <c r="C15" s="10"/>
      <c r="D15" s="10"/>
      <c r="E15" s="4">
        <v>4</v>
      </c>
      <c r="F15" s="4">
        <v>0.2</v>
      </c>
      <c r="G15" s="4">
        <v>0</v>
      </c>
      <c r="H15" s="4">
        <v>40</v>
      </c>
      <c r="I15" s="14"/>
      <c r="J15" s="10"/>
      <c r="K15" s="10"/>
    </row>
  </sheetData>
  <mergeCells count="16">
    <mergeCell ref="K4:K15"/>
    <mergeCell ref="B2:K2"/>
    <mergeCell ref="B4:B15"/>
    <mergeCell ref="C4:C6"/>
    <mergeCell ref="D4:D6"/>
    <mergeCell ref="C7:C9"/>
    <mergeCell ref="D7:D9"/>
    <mergeCell ref="C10:C12"/>
    <mergeCell ref="D10:D12"/>
    <mergeCell ref="C13:C15"/>
    <mergeCell ref="D13:D15"/>
    <mergeCell ref="I4:I6"/>
    <mergeCell ref="I7:I9"/>
    <mergeCell ref="I10:I12"/>
    <mergeCell ref="I13:I15"/>
    <mergeCell ref="J4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Isabella Endara Chitiva</dc:creator>
  <cp:keywords/>
  <dc:description/>
  <cp:lastModifiedBy>Juan David Lasso Arias</cp:lastModifiedBy>
  <cp:revision/>
  <dcterms:created xsi:type="dcterms:W3CDTF">2024-11-05T21:39:40Z</dcterms:created>
  <dcterms:modified xsi:type="dcterms:W3CDTF">2024-11-21T20:25:53Z</dcterms:modified>
  <cp:category/>
  <cp:contentStatus/>
</cp:coreProperties>
</file>