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adfh\Documents\"/>
    </mc:Choice>
  </mc:AlternateContent>
  <xr:revisionPtr revIDLastSave="5" documentId="13_ncr:1_{22AEC0B0-E702-4970-9365-3BDD04982C5D}" xr6:coauthVersionLast="47" xr6:coauthVersionMax="47" xr10:uidLastSave="{D566F172-7DB2-4415-B2F8-D572287988DF}"/>
  <bookViews>
    <workbookView xWindow="-120" yWindow="-120" windowWidth="20730" windowHeight="11040" xr2:uid="{7849E0F7-1FCE-4E1A-9E84-030F9D60CD2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N2" i="1"/>
  <c r="C3" i="1"/>
  <c r="D4" i="1"/>
  <c r="F22" i="1"/>
  <c r="F19" i="1"/>
  <c r="F18" i="1"/>
  <c r="H14" i="1"/>
  <c r="G14" i="1"/>
  <c r="F14" i="1"/>
  <c r="I14" i="1" s="1"/>
  <c r="F15" i="1"/>
  <c r="G15" i="1"/>
  <c r="H15" i="1"/>
  <c r="F16" i="1"/>
  <c r="G16" i="1"/>
  <c r="H16" i="1"/>
  <c r="F17" i="1"/>
  <c r="G17" i="1"/>
  <c r="H17" i="1"/>
  <c r="G18" i="1"/>
  <c r="H18" i="1"/>
  <c r="G19" i="1"/>
  <c r="H19" i="1"/>
  <c r="F20" i="1"/>
  <c r="G20" i="1"/>
  <c r="H20" i="1"/>
  <c r="F21" i="1"/>
  <c r="G21" i="1"/>
  <c r="H21" i="1"/>
  <c r="G22" i="1"/>
  <c r="H22" i="1"/>
  <c r="F23" i="1"/>
  <c r="G23" i="1"/>
  <c r="H23" i="1"/>
  <c r="F24" i="1"/>
  <c r="G24" i="1"/>
  <c r="H24" i="1"/>
  <c r="F25" i="1"/>
  <c r="G25" i="1"/>
  <c r="H25" i="1"/>
  <c r="F26" i="1"/>
  <c r="H26" i="1"/>
  <c r="N3" i="1"/>
  <c r="O3" i="1"/>
  <c r="P3" i="1"/>
  <c r="N4" i="1"/>
  <c r="O4" i="1"/>
  <c r="P4" i="1"/>
  <c r="N5" i="1"/>
  <c r="O5" i="1"/>
  <c r="P5" i="1"/>
  <c r="N6" i="1"/>
  <c r="O6" i="1"/>
  <c r="P6" i="1"/>
  <c r="N7" i="1"/>
  <c r="P7" i="1"/>
  <c r="N8" i="1"/>
  <c r="O8" i="1"/>
  <c r="P8" i="1"/>
  <c r="O2" i="1"/>
  <c r="P2" i="1"/>
  <c r="Q2" i="1"/>
  <c r="E3" i="1"/>
  <c r="D3" i="1"/>
  <c r="B2" i="1"/>
  <c r="E2" i="1"/>
  <c r="D2" i="1"/>
  <c r="C2" i="1"/>
  <c r="G26" i="1" l="1"/>
  <c r="O7" i="1"/>
  <c r="Q8" i="1"/>
  <c r="Q7" i="1"/>
  <c r="Q6" i="1"/>
  <c r="Q5" i="1"/>
  <c r="Q4" i="1"/>
  <c r="Q3" i="1"/>
  <c r="Q10" i="1" s="1"/>
  <c r="I26" i="1"/>
  <c r="I25" i="1"/>
  <c r="I24" i="1"/>
  <c r="I21" i="1"/>
  <c r="I20" i="1"/>
  <c r="I17" i="1"/>
  <c r="I16" i="1"/>
  <c r="I15" i="1"/>
  <c r="I18" i="1"/>
  <c r="I19" i="1"/>
  <c r="I22" i="1"/>
  <c r="I23" i="1"/>
  <c r="I28" i="1" s="1"/>
</calcChain>
</file>

<file path=xl/sharedStrings.xml><?xml version="1.0" encoding="utf-8"?>
<sst xmlns="http://schemas.openxmlformats.org/spreadsheetml/2006/main" count="88" uniqueCount="4">
  <si>
    <t>b</t>
  </si>
  <si>
    <t>m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</si>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</sst>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641685</xdr:colOff>
      <xdr:row>11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0E82F2-E775-40B2-AABB-93D11E994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0"/>
          <a:ext cx="521368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EEBD-5226-4D6A-B797-4707F5E456BE}">
  <dimension ref="A1:Q28"/>
  <sheetViews>
    <sheetView tabSelected="1" workbookViewId="0">
      <selection activeCell="E5" sqref="E5"/>
    </sheetView>
  </sheetViews>
  <sheetFormatPr defaultColWidth="11.42578125" defaultRowHeight="15"/>
  <sheetData>
    <row r="1" spans="1:17">
      <c r="B1" t="s">
        <v>0</v>
      </c>
      <c r="C1" t="s">
        <v>1</v>
      </c>
      <c r="D1" t="s">
        <v>2</v>
      </c>
      <c r="E1" t="s">
        <v>3</v>
      </c>
      <c r="I1">
        <v>0</v>
      </c>
      <c r="J1">
        <v>1</v>
      </c>
      <c r="K1">
        <v>2</v>
      </c>
      <c r="L1">
        <v>3</v>
      </c>
    </row>
    <row r="2" spans="1:17">
      <c r="A2" t="s">
        <v>0</v>
      </c>
      <c r="B2">
        <f>1-C2-D2-E2</f>
        <v>0.77675164341831016</v>
      </c>
      <c r="C2">
        <f>118/693</f>
        <v>0.17027417027417027</v>
      </c>
      <c r="D2">
        <f>118/3465</f>
        <v>3.4054834054834053E-2</v>
      </c>
      <c r="E2">
        <f>118/6237</f>
        <v>1.8919352252685585E-2</v>
      </c>
      <c r="I2" t="s">
        <v>0</v>
      </c>
      <c r="J2" t="s">
        <v>0</v>
      </c>
      <c r="K2" t="s">
        <v>0</v>
      </c>
      <c r="L2" t="s">
        <v>3</v>
      </c>
      <c r="N2">
        <f>INDEX($B$2:$E$5,MATCH(I2,$A$2:$A$5,0), MATCH(J2,$B$1:$E$1,0))</f>
        <v>0.77675164341831016</v>
      </c>
      <c r="O2">
        <f t="shared" ref="O2:P2" si="0">INDEX($B$2:$E$5,MATCH(J2,$A$2:$A$5,0), MATCH(K2,$B$1:$E$1,0))</f>
        <v>0.77675164341831016</v>
      </c>
      <c r="P2">
        <f t="shared" si="0"/>
        <v>1.8919352252685585E-2</v>
      </c>
      <c r="Q2">
        <f>PRODUCT(N2:P2)</f>
        <v>1.1414860932380854E-2</v>
      </c>
    </row>
    <row r="3" spans="1:17">
      <c r="A3" t="s">
        <v>1</v>
      </c>
      <c r="B3">
        <v>0</v>
      </c>
      <c r="C3">
        <f>1-D3-E3</f>
        <v>0.73994490358126719</v>
      </c>
      <c r="D3">
        <f>118/495</f>
        <v>0.23838383838383839</v>
      </c>
      <c r="E3">
        <f>118/5445</f>
        <v>2.1671258034894399E-2</v>
      </c>
      <c r="I3" t="s">
        <v>0</v>
      </c>
      <c r="J3" t="s">
        <v>0</v>
      </c>
      <c r="K3" t="s">
        <v>1</v>
      </c>
      <c r="L3" t="s">
        <v>3</v>
      </c>
      <c r="N3">
        <f t="shared" ref="N3:N8" si="1">INDEX($B$2:$E$5,MATCH(I3,$A$2:$A$5,0), MATCH(J3,$B$1:$E$1,0))</f>
        <v>0.77675164341831016</v>
      </c>
      <c r="O3">
        <f t="shared" ref="O3:O8" si="2">INDEX($B$2:$E$5,MATCH(J3,$A$2:$A$5,0), MATCH(K3,$B$1:$E$1,0))</f>
        <v>0.17027417027417027</v>
      </c>
      <c r="P3">
        <f t="shared" ref="P3:P8" si="3">INDEX($B$2:$E$5,MATCH(K3,$A$2:$A$5,0), MATCH(L3,$B$1:$E$1,0))</f>
        <v>2.1671258034894399E-2</v>
      </c>
      <c r="Q3">
        <f t="shared" ref="Q3:Q8" si="4">PRODUCT(N3:P3)</f>
        <v>2.8662566589299924E-3</v>
      </c>
    </row>
    <row r="4" spans="1:17">
      <c r="A4" t="s">
        <v>2</v>
      </c>
      <c r="B4">
        <v>0</v>
      </c>
      <c r="C4">
        <v>0</v>
      </c>
      <c r="D4">
        <f>1-E4</f>
        <v>0.95940938971242007</v>
      </c>
      <c r="E4">
        <f>E2+E3</f>
        <v>4.0590610287579987E-2</v>
      </c>
      <c r="I4" t="s">
        <v>0</v>
      </c>
      <c r="J4" t="s">
        <v>0</v>
      </c>
      <c r="K4" t="s">
        <v>2</v>
      </c>
      <c r="L4" t="s">
        <v>3</v>
      </c>
      <c r="N4">
        <f t="shared" si="1"/>
        <v>0.77675164341831016</v>
      </c>
      <c r="O4">
        <f t="shared" si="2"/>
        <v>3.4054834054834053E-2</v>
      </c>
      <c r="P4">
        <f t="shared" si="3"/>
        <v>4.0590610287579987E-2</v>
      </c>
      <c r="Q4">
        <f t="shared" si="4"/>
        <v>1.0737088436626641E-3</v>
      </c>
    </row>
    <row r="5" spans="1:17">
      <c r="A5" t="s">
        <v>3</v>
      </c>
      <c r="B5">
        <v>1</v>
      </c>
      <c r="C5">
        <v>0</v>
      </c>
      <c r="D5">
        <v>0</v>
      </c>
      <c r="E5">
        <v>0</v>
      </c>
      <c r="I5" t="s">
        <v>0</v>
      </c>
      <c r="J5" t="s">
        <v>1</v>
      </c>
      <c r="K5" t="s">
        <v>1</v>
      </c>
      <c r="L5" t="s">
        <v>3</v>
      </c>
      <c r="N5">
        <f t="shared" si="1"/>
        <v>0.17027417027417027</v>
      </c>
      <c r="O5">
        <f t="shared" si="2"/>
        <v>0.73994490358126719</v>
      </c>
      <c r="P5">
        <f t="shared" si="3"/>
        <v>2.1671258034894399E-2</v>
      </c>
      <c r="Q5">
        <f t="shared" si="4"/>
        <v>2.7304377468680145E-3</v>
      </c>
    </row>
    <row r="6" spans="1:17">
      <c r="I6" t="s">
        <v>0</v>
      </c>
      <c r="J6" t="s">
        <v>1</v>
      </c>
      <c r="K6" t="s">
        <v>2</v>
      </c>
      <c r="L6" t="s">
        <v>3</v>
      </c>
      <c r="N6">
        <f t="shared" si="1"/>
        <v>0.17027417027417027</v>
      </c>
      <c r="O6">
        <f t="shared" si="2"/>
        <v>0.23838383838383839</v>
      </c>
      <c r="P6">
        <f t="shared" si="3"/>
        <v>4.0590610287579987E-2</v>
      </c>
      <c r="Q6">
        <f t="shared" si="4"/>
        <v>1.6475976435181942E-3</v>
      </c>
    </row>
    <row r="7" spans="1:17">
      <c r="I7" t="s">
        <v>0</v>
      </c>
      <c r="J7" t="s">
        <v>2</v>
      </c>
      <c r="K7" t="s">
        <v>2</v>
      </c>
      <c r="L7" t="s">
        <v>3</v>
      </c>
      <c r="N7">
        <f t="shared" si="1"/>
        <v>3.4054834054834053E-2</v>
      </c>
      <c r="O7">
        <f t="shared" si="2"/>
        <v>0.95940938971242007</v>
      </c>
      <c r="P7">
        <f t="shared" si="3"/>
        <v>4.0590610287579987E-2</v>
      </c>
      <c r="Q7">
        <f t="shared" si="4"/>
        <v>1.3261978331888286E-3</v>
      </c>
    </row>
    <row r="8" spans="1:17">
      <c r="I8" t="s">
        <v>0</v>
      </c>
      <c r="J8" t="s">
        <v>3</v>
      </c>
      <c r="K8" t="s">
        <v>0</v>
      </c>
      <c r="L8" t="s">
        <v>3</v>
      </c>
      <c r="N8">
        <f t="shared" si="1"/>
        <v>1.8919352252685585E-2</v>
      </c>
      <c r="O8">
        <f t="shared" si="2"/>
        <v>1</v>
      </c>
      <c r="P8">
        <f t="shared" si="3"/>
        <v>1.8919352252685585E-2</v>
      </c>
      <c r="Q8">
        <f t="shared" si="4"/>
        <v>3.5794188966119912E-4</v>
      </c>
    </row>
    <row r="10" spans="1:17">
      <c r="Q10">
        <f>SUM(Q2:Q8)</f>
        <v>2.1417001548209746E-2</v>
      </c>
    </row>
    <row r="13" spans="1:17">
      <c r="A13">
        <v>0</v>
      </c>
      <c r="B13">
        <v>1</v>
      </c>
      <c r="C13">
        <v>2</v>
      </c>
      <c r="D13">
        <v>3</v>
      </c>
    </row>
    <row r="14" spans="1:17">
      <c r="A14" t="s">
        <v>0</v>
      </c>
      <c r="B14" t="s">
        <v>3</v>
      </c>
      <c r="C14" t="s">
        <v>0</v>
      </c>
      <c r="D14" t="s">
        <v>0</v>
      </c>
      <c r="F14">
        <f>INDEX($B$2:$E$5,MATCH(A14,$A$2:$A$5,0), MATCH(B14,$B$1:$E$1,0))</f>
        <v>1.8919352252685585E-2</v>
      </c>
      <c r="G14">
        <f>INDEX($B$2:$E$5,MATCH(B14,$A$2:$A$5,0), MATCH(C14,$B$1:$E$1,0))</f>
        <v>1</v>
      </c>
      <c r="H14">
        <f>INDEX($B$2:$E$5,MATCH(C14,$A$2:$A$5,0), MATCH(D14,$B$1:$E$1,0))</f>
        <v>0.77675164341831016</v>
      </c>
      <c r="I14">
        <f>PRODUCT(F14:H14)</f>
        <v>1.4695637954683436E-2</v>
      </c>
    </row>
    <row r="15" spans="1:17">
      <c r="A15" t="s">
        <v>0</v>
      </c>
      <c r="B15" t="s">
        <v>3</v>
      </c>
      <c r="C15" t="s">
        <v>0</v>
      </c>
      <c r="D15" t="s">
        <v>1</v>
      </c>
      <c r="F15">
        <f t="shared" ref="F15:F26" si="5">INDEX($B$2:$E$5,MATCH(A15,$A$2:$A$5,0), MATCH(B15,$B$1:$E$1,0))</f>
        <v>1.8919352252685585E-2</v>
      </c>
      <c r="G15">
        <f t="shared" ref="G15:G26" si="6">INDEX($B$2:$E$5,MATCH(B15,$A$2:$A$5,0), MATCH(C15,$B$1:$E$1,0))</f>
        <v>1</v>
      </c>
      <c r="H15">
        <f t="shared" ref="H15:H26" si="7">INDEX($B$2:$E$5,MATCH(C15,$A$2:$A$5,0), MATCH(D15,$B$1:$E$1,0))</f>
        <v>0.17027417027417027</v>
      </c>
      <c r="I15">
        <f t="shared" ref="I15:I26" si="8">PRODUCT(F15:H15)</f>
        <v>3.2214770069507923E-3</v>
      </c>
    </row>
    <row r="16" spans="1:17">
      <c r="A16" t="s">
        <v>0</v>
      </c>
      <c r="B16" t="s">
        <v>3</v>
      </c>
      <c r="C16" t="s">
        <v>0</v>
      </c>
      <c r="D16" t="s">
        <v>2</v>
      </c>
      <c r="F16">
        <f t="shared" si="5"/>
        <v>1.8919352252685585E-2</v>
      </c>
      <c r="G16">
        <f t="shared" si="6"/>
        <v>1</v>
      </c>
      <c r="H16">
        <f t="shared" si="7"/>
        <v>3.4054834054834053E-2</v>
      </c>
      <c r="I16">
        <f t="shared" si="8"/>
        <v>6.4429540139015844E-4</v>
      </c>
    </row>
    <row r="17" spans="1:9">
      <c r="A17" t="s">
        <v>0</v>
      </c>
      <c r="B17" t="s">
        <v>3</v>
      </c>
      <c r="C17" t="s">
        <v>0</v>
      </c>
      <c r="D17" t="s">
        <v>3</v>
      </c>
      <c r="F17">
        <f t="shared" si="5"/>
        <v>1.8919352252685585E-2</v>
      </c>
      <c r="G17">
        <f t="shared" si="6"/>
        <v>1</v>
      </c>
      <c r="H17">
        <f t="shared" si="7"/>
        <v>1.8919352252685585E-2</v>
      </c>
      <c r="I17">
        <f t="shared" si="8"/>
        <v>3.5794188966119912E-4</v>
      </c>
    </row>
    <row r="18" spans="1:9">
      <c r="A18" t="s">
        <v>0</v>
      </c>
      <c r="B18" t="s">
        <v>0</v>
      </c>
      <c r="C18" t="s">
        <v>3</v>
      </c>
      <c r="D18" t="s">
        <v>0</v>
      </c>
      <c r="F18">
        <f>INDEX($B$2:$E$5,MATCH(A18,$A$2:$A$5,0), MATCH(B18,$B$1:$E$1,0))</f>
        <v>0.77675164341831016</v>
      </c>
      <c r="G18">
        <f t="shared" si="6"/>
        <v>1.8919352252685585E-2</v>
      </c>
      <c r="H18">
        <f t="shared" si="7"/>
        <v>1</v>
      </c>
      <c r="I18">
        <f t="shared" si="8"/>
        <v>1.4695637954683436E-2</v>
      </c>
    </row>
    <row r="19" spans="1:9">
      <c r="A19" t="s">
        <v>0</v>
      </c>
      <c r="B19" t="s">
        <v>1</v>
      </c>
      <c r="C19" t="s">
        <v>3</v>
      </c>
      <c r="D19" t="s">
        <v>0</v>
      </c>
      <c r="F19">
        <f>INDEX($B$2:$E$5,MATCH(A19,$A$2:$A$5,0), MATCH(B19,$B$1:$E$1,0))</f>
        <v>0.17027417027417027</v>
      </c>
      <c r="G19">
        <f t="shared" si="6"/>
        <v>2.1671258034894399E-2</v>
      </c>
      <c r="H19">
        <f t="shared" si="7"/>
        <v>1</v>
      </c>
      <c r="I19">
        <f t="shared" si="8"/>
        <v>3.6900554806890895E-3</v>
      </c>
    </row>
    <row r="20" spans="1:9">
      <c r="A20" t="s">
        <v>0</v>
      </c>
      <c r="B20" t="s">
        <v>2</v>
      </c>
      <c r="C20" t="s">
        <v>3</v>
      </c>
      <c r="D20" t="s">
        <v>0</v>
      </c>
      <c r="F20">
        <f t="shared" si="5"/>
        <v>3.4054834054834053E-2</v>
      </c>
      <c r="G20">
        <f t="shared" si="6"/>
        <v>4.0590610287579987E-2</v>
      </c>
      <c r="H20">
        <f t="shared" si="7"/>
        <v>1</v>
      </c>
      <c r="I20">
        <f t="shared" si="8"/>
        <v>1.3823064975279763E-3</v>
      </c>
    </row>
    <row r="21" spans="1:9">
      <c r="A21" t="s">
        <v>0</v>
      </c>
      <c r="B21" t="s">
        <v>0</v>
      </c>
      <c r="C21" t="s">
        <v>0</v>
      </c>
      <c r="D21" t="s">
        <v>3</v>
      </c>
      <c r="F21">
        <f t="shared" si="5"/>
        <v>0.77675164341831016</v>
      </c>
      <c r="G21">
        <f t="shared" si="6"/>
        <v>0.77675164341831016</v>
      </c>
      <c r="H21">
        <f t="shared" si="7"/>
        <v>1.8919352252685585E-2</v>
      </c>
      <c r="I21">
        <f t="shared" si="8"/>
        <v>1.1414860932380854E-2</v>
      </c>
    </row>
    <row r="22" spans="1:9">
      <c r="A22" t="s">
        <v>0</v>
      </c>
      <c r="B22" t="s">
        <v>0</v>
      </c>
      <c r="C22" t="s">
        <v>1</v>
      </c>
      <c r="D22" t="s">
        <v>3</v>
      </c>
      <c r="F22">
        <f>INDEX($B$2:$E$5,MATCH(A22,$A$2:$A$5,0), MATCH(B22,$B$1:$E$1,0))</f>
        <v>0.77675164341831016</v>
      </c>
      <c r="G22">
        <f t="shared" si="6"/>
        <v>0.17027417027417027</v>
      </c>
      <c r="H22">
        <f t="shared" si="7"/>
        <v>2.1671258034894399E-2</v>
      </c>
      <c r="I22">
        <f t="shared" si="8"/>
        <v>2.8662566589299924E-3</v>
      </c>
    </row>
    <row r="23" spans="1:9">
      <c r="A23" t="s">
        <v>0</v>
      </c>
      <c r="B23" t="s">
        <v>0</v>
      </c>
      <c r="C23" t="s">
        <v>2</v>
      </c>
      <c r="D23" t="s">
        <v>3</v>
      </c>
      <c r="F23">
        <f t="shared" si="5"/>
        <v>0.77675164341831016</v>
      </c>
      <c r="G23">
        <f t="shared" si="6"/>
        <v>3.4054834054834053E-2</v>
      </c>
      <c r="H23">
        <f t="shared" si="7"/>
        <v>4.0590610287579987E-2</v>
      </c>
      <c r="I23">
        <f t="shared" si="8"/>
        <v>1.0737088436626641E-3</v>
      </c>
    </row>
    <row r="24" spans="1:9">
      <c r="A24" t="s">
        <v>0</v>
      </c>
      <c r="B24" t="s">
        <v>1</v>
      </c>
      <c r="C24" t="s">
        <v>1</v>
      </c>
      <c r="D24" t="s">
        <v>3</v>
      </c>
      <c r="F24">
        <f t="shared" si="5"/>
        <v>0.17027417027417027</v>
      </c>
      <c r="G24">
        <f t="shared" si="6"/>
        <v>0.73994490358126719</v>
      </c>
      <c r="H24">
        <f t="shared" si="7"/>
        <v>2.1671258034894399E-2</v>
      </c>
      <c r="I24">
        <f t="shared" si="8"/>
        <v>2.7304377468680145E-3</v>
      </c>
    </row>
    <row r="25" spans="1:9">
      <c r="A25" t="s">
        <v>0</v>
      </c>
      <c r="B25" t="s">
        <v>1</v>
      </c>
      <c r="C25" t="s">
        <v>2</v>
      </c>
      <c r="D25" t="s">
        <v>3</v>
      </c>
      <c r="F25">
        <f t="shared" si="5"/>
        <v>0.17027417027417027</v>
      </c>
      <c r="G25">
        <f t="shared" si="6"/>
        <v>0.23838383838383839</v>
      </c>
      <c r="H25">
        <f t="shared" si="7"/>
        <v>4.0590610287579987E-2</v>
      </c>
      <c r="I25">
        <f t="shared" si="8"/>
        <v>1.6475976435181942E-3</v>
      </c>
    </row>
    <row r="26" spans="1:9">
      <c r="A26" t="s">
        <v>0</v>
      </c>
      <c r="B26" t="s">
        <v>2</v>
      </c>
      <c r="C26" t="s">
        <v>2</v>
      </c>
      <c r="D26" t="s">
        <v>3</v>
      </c>
      <c r="F26">
        <f t="shared" si="5"/>
        <v>3.4054834054834053E-2</v>
      </c>
      <c r="G26">
        <f t="shared" si="6"/>
        <v>0.95940938971242007</v>
      </c>
      <c r="H26">
        <f t="shared" si="7"/>
        <v>4.0590610287579987E-2</v>
      </c>
      <c r="I26">
        <f t="shared" si="8"/>
        <v>1.3261978331888286E-3</v>
      </c>
    </row>
    <row r="28" spans="1:9">
      <c r="I28">
        <f>SUM(I14:I26)</f>
        <v>5.9746411844134643E-2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Audiovisuales Edificios DFH</dc:creator>
  <cp:keywords/>
  <dc:description/>
  <cp:lastModifiedBy>Sofia Isabella Endara Chitiva</cp:lastModifiedBy>
  <cp:revision/>
  <dcterms:created xsi:type="dcterms:W3CDTF">2024-08-15T22:22:33Z</dcterms:created>
  <dcterms:modified xsi:type="dcterms:W3CDTF">2024-08-22T22:01:12Z</dcterms:modified>
  <cp:category/>
  <cp:contentStatus/>
</cp:coreProperties>
</file>