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gmuk2/projects/Microserver_EventDrivenSimulator/"/>
    </mc:Choice>
  </mc:AlternateContent>
  <xr:revisionPtr revIDLastSave="0" documentId="8_{A337A54D-99BE-F54D-8B99-8C242B1E9097}" xr6:coauthVersionLast="47" xr6:coauthVersionMax="47" xr10:uidLastSave="{00000000-0000-0000-0000-000000000000}"/>
  <bookViews>
    <workbookView xWindow="5820" yWindow="2260" windowWidth="28040" windowHeight="17440" xr2:uid="{055D0568-E982-6C44-9560-A4F7C80E8681}"/>
  </bookViews>
  <sheets>
    <sheet name="high" sheetId="3" r:id="rId1"/>
    <sheet name="med" sheetId="1" r:id="rId2"/>
    <sheet name="low" sheetId="2" r:id="rId3"/>
    <sheet name="latency summary" sheetId="4" r:id="rId4"/>
    <sheet name="resource summary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H4" i="5" s="1"/>
  <c r="F3" i="5"/>
  <c r="G3" i="5"/>
  <c r="H3" i="5"/>
  <c r="G2" i="5"/>
  <c r="H2" i="5"/>
  <c r="F2" i="5"/>
  <c r="C4" i="5"/>
  <c r="G4" i="5" s="1"/>
  <c r="B4" i="5"/>
  <c r="D16" i="4"/>
  <c r="D15" i="4"/>
  <c r="D14" i="4"/>
  <c r="C16" i="4"/>
  <c r="C15" i="4"/>
  <c r="C14" i="4"/>
  <c r="K9" i="3"/>
  <c r="J9" i="3"/>
  <c r="K8" i="3"/>
  <c r="J8" i="3"/>
  <c r="K7" i="3"/>
  <c r="J7" i="3"/>
  <c r="K6" i="3"/>
  <c r="J6" i="3"/>
  <c r="K5" i="3"/>
  <c r="J5" i="3"/>
  <c r="K4" i="3"/>
  <c r="J4" i="3"/>
  <c r="K9" i="1"/>
  <c r="J9" i="1"/>
  <c r="K8" i="1"/>
  <c r="J8" i="1"/>
  <c r="K7" i="1"/>
  <c r="J7" i="1"/>
  <c r="K6" i="1"/>
  <c r="J6" i="1"/>
  <c r="K5" i="1"/>
  <c r="J5" i="1"/>
  <c r="K4" i="1"/>
  <c r="J4" i="1"/>
  <c r="K5" i="2"/>
  <c r="K6" i="2"/>
  <c r="K7" i="2"/>
  <c r="K8" i="2"/>
  <c r="K9" i="2"/>
  <c r="K4" i="2"/>
  <c r="J5" i="2"/>
  <c r="J6" i="2"/>
  <c r="J7" i="2"/>
  <c r="J8" i="2"/>
  <c r="J9" i="2"/>
  <c r="J4" i="2"/>
  <c r="H6" i="3"/>
  <c r="F6" i="3"/>
  <c r="H5" i="3"/>
  <c r="F5" i="3"/>
  <c r="H4" i="3"/>
  <c r="F4" i="3"/>
  <c r="H6" i="2"/>
  <c r="F6" i="2"/>
  <c r="H5" i="2"/>
  <c r="F5" i="2"/>
  <c r="H4" i="2"/>
  <c r="F4" i="2"/>
  <c r="H6" i="1"/>
  <c r="H5" i="1"/>
  <c r="H4" i="1"/>
  <c r="F6" i="1"/>
  <c r="F5" i="1"/>
  <c r="F4" i="1"/>
  <c r="F4" i="5" l="1"/>
</calcChain>
</file>

<file path=xl/sharedStrings.xml><?xml version="1.0" encoding="utf-8"?>
<sst xmlns="http://schemas.openxmlformats.org/spreadsheetml/2006/main" count="329" uniqueCount="33">
  <si>
    <t>==============================</t>
  </si>
  <si>
    <t>autoscaler_only_c0_RR</t>
  </si>
  <si>
    <t>autoscaler_only_c1_RR</t>
  </si>
  <si>
    <t>blind_routing_with_original_autoscaler_c0_RR</t>
  </si>
  <si>
    <t>blind_routing_with_original_autoscaler_c1_RR</t>
  </si>
  <si>
    <t>slate_with_original_autoscaler_c0_RR</t>
  </si>
  <si>
    <t>slate_with_original_autoscaler_c1_RR</t>
  </si>
  <si>
    <t>-</t>
  </si>
  <si>
    <t>Avg:</t>
  </si>
  <si>
    <t>50p:</t>
  </si>
  <si>
    <t>90p:</t>
  </si>
  <si>
    <t>95p:</t>
  </si>
  <si>
    <t>99p:</t>
  </si>
  <si>
    <t>99.9p:</t>
  </si>
  <si>
    <t>autoscaler vs slate</t>
  </si>
  <si>
    <t>multi-cluster lb vs slate</t>
  </si>
  <si>
    <t>avg</t>
  </si>
  <si>
    <t>p99</t>
  </si>
  <si>
    <t>p999</t>
  </si>
  <si>
    <t>Local load balancing vs Service layer TE</t>
  </si>
  <si>
    <t>Multi-cluster load balancing vs Service layer TE</t>
  </si>
  <si>
    <t>High</t>
  </si>
  <si>
    <t>Med</t>
  </si>
  <si>
    <t>Low</t>
  </si>
  <si>
    <t>LLB vs TE</t>
  </si>
  <si>
    <t>MCLB vs TE</t>
  </si>
  <si>
    <t>Non bursty</t>
  </si>
  <si>
    <t>LLB</t>
  </si>
  <si>
    <t>MCLB</t>
  </si>
  <si>
    <t>TE</t>
  </si>
  <si>
    <t>SUM</t>
  </si>
  <si>
    <t>cluster 0</t>
  </si>
  <si>
    <t>clustger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</si>
</sst>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6AC0-ECB3-8A4D-9E09-60D19E7992F2}">
  <dimension ref="A1:K59"/>
  <sheetViews>
    <sheetView tabSelected="1" zoomScale="150" zoomScaleNormal="150" workbookViewId="0">
      <selection activeCell="J4" sqref="J4:K9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1</v>
      </c>
    </row>
    <row r="3" spans="1:11" x14ac:dyDescent="0.2">
      <c r="A3" t="s">
        <v>7</v>
      </c>
      <c r="B3" t="s">
        <v>8</v>
      </c>
      <c r="C3">
        <v>136.9</v>
      </c>
      <c r="F3" t="s">
        <v>14</v>
      </c>
      <c r="H3" t="s">
        <v>15</v>
      </c>
    </row>
    <row r="4" spans="1:11" x14ac:dyDescent="0.2">
      <c r="A4" t="s">
        <v>7</v>
      </c>
      <c r="B4" t="s">
        <v>9</v>
      </c>
      <c r="C4">
        <v>100.29</v>
      </c>
      <c r="E4" t="s">
        <v>16</v>
      </c>
      <c r="F4">
        <f>C3/C43</f>
        <v>1.3589438157633513</v>
      </c>
      <c r="H4">
        <f>C23/C43</f>
        <v>2.09807425054596</v>
      </c>
      <c r="J4">
        <f>C13/C53</f>
        <v>0.99951927699259679</v>
      </c>
      <c r="K4">
        <f>C33/C53</f>
        <v>2.0281703682338232</v>
      </c>
    </row>
    <row r="5" spans="1:11" x14ac:dyDescent="0.2">
      <c r="A5" t="s">
        <v>7</v>
      </c>
      <c r="B5" t="s">
        <v>10</v>
      </c>
      <c r="C5">
        <v>112.11</v>
      </c>
      <c r="E5" t="s">
        <v>17</v>
      </c>
      <c r="F5">
        <f>C7/C47</f>
        <v>10.043763676148798</v>
      </c>
      <c r="H5">
        <f>C27/C47</f>
        <v>2.6800562675836201</v>
      </c>
      <c r="J5">
        <f t="shared" ref="J5:J9" si="0">C14/C54</f>
        <v>0.9994107248084857</v>
      </c>
      <c r="K5">
        <f t="shared" ref="K5:K9" si="1">C34/C54</f>
        <v>2.1927912001571404</v>
      </c>
    </row>
    <row r="6" spans="1:11" x14ac:dyDescent="0.2">
      <c r="A6" t="s">
        <v>7</v>
      </c>
      <c r="B6" t="s">
        <v>11</v>
      </c>
      <c r="C6">
        <v>116.08</v>
      </c>
      <c r="E6" t="s">
        <v>18</v>
      </c>
      <c r="F6">
        <f>C8/C48</f>
        <v>29.548794432015907</v>
      </c>
      <c r="H6">
        <f>C28/C48</f>
        <v>1.83823017648521</v>
      </c>
      <c r="J6">
        <f t="shared" si="0"/>
        <v>0.99875020829861694</v>
      </c>
      <c r="K6">
        <f t="shared" si="1"/>
        <v>2.1981336443926014</v>
      </c>
    </row>
    <row r="7" spans="1:11" x14ac:dyDescent="0.2">
      <c r="A7" t="s">
        <v>7</v>
      </c>
      <c r="B7" t="s">
        <v>12</v>
      </c>
      <c r="C7">
        <v>1285.2</v>
      </c>
      <c r="J7">
        <f t="shared" si="0"/>
        <v>1</v>
      </c>
      <c r="K7">
        <f t="shared" si="1"/>
        <v>2.1766267253147276</v>
      </c>
    </row>
    <row r="8" spans="1:11" x14ac:dyDescent="0.2">
      <c r="A8" t="s">
        <v>7</v>
      </c>
      <c r="B8" t="s">
        <v>13</v>
      </c>
      <c r="C8">
        <v>5943.74</v>
      </c>
      <c r="J8">
        <f t="shared" si="0"/>
        <v>1.0003271394922795</v>
      </c>
      <c r="K8">
        <f t="shared" si="1"/>
        <v>2.235278722847422</v>
      </c>
    </row>
    <row r="9" spans="1:11" x14ac:dyDescent="0.2">
      <c r="A9" t="s">
        <v>0</v>
      </c>
      <c r="J9">
        <f t="shared" si="0"/>
        <v>0.99572557082566826</v>
      </c>
      <c r="K9">
        <f t="shared" si="1"/>
        <v>2.0051401363488801</v>
      </c>
    </row>
    <row r="11" spans="1:11" x14ac:dyDescent="0.2">
      <c r="A11" t="s">
        <v>0</v>
      </c>
    </row>
    <row r="12" spans="1:11" x14ac:dyDescent="0.2">
      <c r="A12" t="s">
        <v>2</v>
      </c>
    </row>
    <row r="13" spans="1:11" x14ac:dyDescent="0.2">
      <c r="A13" t="s">
        <v>7</v>
      </c>
      <c r="B13" t="s">
        <v>8</v>
      </c>
      <c r="C13">
        <v>103.96</v>
      </c>
    </row>
    <row r="14" spans="1:11" x14ac:dyDescent="0.2">
      <c r="A14" t="s">
        <v>7</v>
      </c>
      <c r="B14" t="s">
        <v>9</v>
      </c>
      <c r="C14">
        <v>101.76</v>
      </c>
    </row>
    <row r="15" spans="1:11" x14ac:dyDescent="0.2">
      <c r="A15" t="s">
        <v>7</v>
      </c>
      <c r="B15" t="s">
        <v>10</v>
      </c>
      <c r="C15">
        <v>119.87</v>
      </c>
    </row>
    <row r="16" spans="1:11" x14ac:dyDescent="0.2">
      <c r="A16" t="s">
        <v>7</v>
      </c>
      <c r="B16" t="s">
        <v>11</v>
      </c>
      <c r="C16">
        <v>131.86000000000001</v>
      </c>
    </row>
    <row r="17" spans="1:3" x14ac:dyDescent="0.2">
      <c r="A17" t="s">
        <v>7</v>
      </c>
      <c r="B17" t="s">
        <v>12</v>
      </c>
      <c r="C17">
        <v>152.88999999999999</v>
      </c>
    </row>
    <row r="18" spans="1:3" x14ac:dyDescent="0.2">
      <c r="A18" t="s">
        <v>7</v>
      </c>
      <c r="B18" t="s">
        <v>13</v>
      </c>
      <c r="C18">
        <v>184.03</v>
      </c>
    </row>
    <row r="19" spans="1:3" x14ac:dyDescent="0.2">
      <c r="A19" t="s">
        <v>0</v>
      </c>
    </row>
    <row r="21" spans="1:3" x14ac:dyDescent="0.2">
      <c r="A21" t="s">
        <v>0</v>
      </c>
    </row>
    <row r="22" spans="1:3" x14ac:dyDescent="0.2">
      <c r="A22" t="s">
        <v>3</v>
      </c>
    </row>
    <row r="23" spans="1:3" x14ac:dyDescent="0.2">
      <c r="A23" t="s">
        <v>7</v>
      </c>
      <c r="B23" t="s">
        <v>8</v>
      </c>
      <c r="C23">
        <v>211.36</v>
      </c>
    </row>
    <row r="24" spans="1:3" x14ac:dyDescent="0.2">
      <c r="A24" t="s">
        <v>7</v>
      </c>
      <c r="B24" t="s">
        <v>9</v>
      </c>
      <c r="C24">
        <v>223.21</v>
      </c>
    </row>
    <row r="25" spans="1:3" x14ac:dyDescent="0.2">
      <c r="A25" t="s">
        <v>7</v>
      </c>
      <c r="B25" t="s">
        <v>10</v>
      </c>
      <c r="C25">
        <v>265.01</v>
      </c>
    </row>
    <row r="26" spans="1:3" x14ac:dyDescent="0.2">
      <c r="A26" t="s">
        <v>7</v>
      </c>
      <c r="B26" t="s">
        <v>11</v>
      </c>
      <c r="C26">
        <v>282.79000000000002</v>
      </c>
    </row>
    <row r="27" spans="1:3" x14ac:dyDescent="0.2">
      <c r="A27" t="s">
        <v>7</v>
      </c>
      <c r="B27" t="s">
        <v>12</v>
      </c>
      <c r="C27">
        <v>342.94</v>
      </c>
    </row>
    <row r="28" spans="1:3" x14ac:dyDescent="0.2">
      <c r="A28" t="s">
        <v>7</v>
      </c>
      <c r="B28" t="s">
        <v>13</v>
      </c>
      <c r="C28">
        <v>369.76</v>
      </c>
    </row>
    <row r="29" spans="1:3" x14ac:dyDescent="0.2">
      <c r="A29" t="s">
        <v>0</v>
      </c>
    </row>
    <row r="31" spans="1:3" x14ac:dyDescent="0.2">
      <c r="A31" t="s">
        <v>0</v>
      </c>
    </row>
    <row r="32" spans="1:3" x14ac:dyDescent="0.2">
      <c r="A32" t="s">
        <v>4</v>
      </c>
    </row>
    <row r="33" spans="1:3" x14ac:dyDescent="0.2">
      <c r="A33" t="s">
        <v>7</v>
      </c>
      <c r="B33" t="s">
        <v>8</v>
      </c>
      <c r="C33">
        <v>210.95</v>
      </c>
    </row>
    <row r="34" spans="1:3" x14ac:dyDescent="0.2">
      <c r="A34" t="s">
        <v>7</v>
      </c>
      <c r="B34" t="s">
        <v>9</v>
      </c>
      <c r="C34">
        <v>223.27</v>
      </c>
    </row>
    <row r="35" spans="1:3" x14ac:dyDescent="0.2">
      <c r="A35" t="s">
        <v>7</v>
      </c>
      <c r="B35" t="s">
        <v>10</v>
      </c>
      <c r="C35">
        <v>263.82</v>
      </c>
    </row>
    <row r="36" spans="1:3" x14ac:dyDescent="0.2">
      <c r="A36" t="s">
        <v>7</v>
      </c>
      <c r="B36" t="s">
        <v>11</v>
      </c>
      <c r="C36">
        <v>287.01</v>
      </c>
    </row>
    <row r="37" spans="1:3" x14ac:dyDescent="0.2">
      <c r="A37" t="s">
        <v>7</v>
      </c>
      <c r="B37" t="s">
        <v>12</v>
      </c>
      <c r="C37">
        <v>341.64</v>
      </c>
    </row>
    <row r="38" spans="1:3" x14ac:dyDescent="0.2">
      <c r="A38" t="s">
        <v>7</v>
      </c>
      <c r="B38" t="s">
        <v>13</v>
      </c>
      <c r="C38">
        <v>370.59</v>
      </c>
    </row>
    <row r="39" spans="1:3" x14ac:dyDescent="0.2">
      <c r="A39" t="s">
        <v>0</v>
      </c>
    </row>
    <row r="41" spans="1:3" x14ac:dyDescent="0.2">
      <c r="A41" t="s">
        <v>0</v>
      </c>
    </row>
    <row r="42" spans="1:3" x14ac:dyDescent="0.2">
      <c r="A42" t="s">
        <v>5</v>
      </c>
    </row>
    <row r="43" spans="1:3" x14ac:dyDescent="0.2">
      <c r="A43" t="s">
        <v>7</v>
      </c>
      <c r="B43" t="s">
        <v>8</v>
      </c>
      <c r="C43">
        <v>100.74</v>
      </c>
    </row>
    <row r="44" spans="1:3" x14ac:dyDescent="0.2">
      <c r="A44" t="s">
        <v>7</v>
      </c>
      <c r="B44" t="s">
        <v>9</v>
      </c>
      <c r="C44">
        <v>100.18</v>
      </c>
    </row>
    <row r="45" spans="1:3" x14ac:dyDescent="0.2">
      <c r="A45" t="s">
        <v>7</v>
      </c>
      <c r="B45" t="s">
        <v>10</v>
      </c>
      <c r="C45">
        <v>111.84</v>
      </c>
    </row>
    <row r="46" spans="1:3" x14ac:dyDescent="0.2">
      <c r="A46" t="s">
        <v>7</v>
      </c>
      <c r="B46" t="s">
        <v>11</v>
      </c>
      <c r="C46">
        <v>115.48</v>
      </c>
    </row>
    <row r="47" spans="1:3" x14ac:dyDescent="0.2">
      <c r="A47" t="s">
        <v>7</v>
      </c>
      <c r="B47" t="s">
        <v>12</v>
      </c>
      <c r="C47">
        <v>127.96</v>
      </c>
    </row>
    <row r="48" spans="1:3" x14ac:dyDescent="0.2">
      <c r="A48" t="s">
        <v>7</v>
      </c>
      <c r="B48" t="s">
        <v>13</v>
      </c>
      <c r="C48">
        <v>201.15</v>
      </c>
    </row>
    <row r="49" spans="1:3" x14ac:dyDescent="0.2">
      <c r="A49" t="s">
        <v>0</v>
      </c>
    </row>
    <row r="51" spans="1:3" x14ac:dyDescent="0.2">
      <c r="A51" t="s">
        <v>0</v>
      </c>
    </row>
    <row r="52" spans="1:3" x14ac:dyDescent="0.2">
      <c r="A52" t="s">
        <v>6</v>
      </c>
    </row>
    <row r="53" spans="1:3" x14ac:dyDescent="0.2">
      <c r="A53" t="s">
        <v>7</v>
      </c>
      <c r="B53" t="s">
        <v>8</v>
      </c>
      <c r="C53">
        <v>104.01</v>
      </c>
    </row>
    <row r="54" spans="1:3" x14ac:dyDescent="0.2">
      <c r="A54" t="s">
        <v>7</v>
      </c>
      <c r="B54" t="s">
        <v>9</v>
      </c>
      <c r="C54">
        <v>101.82</v>
      </c>
    </row>
    <row r="55" spans="1:3" x14ac:dyDescent="0.2">
      <c r="A55" t="s">
        <v>7</v>
      </c>
      <c r="B55" t="s">
        <v>10</v>
      </c>
      <c r="C55">
        <v>120.02</v>
      </c>
    </row>
    <row r="56" spans="1:3" x14ac:dyDescent="0.2">
      <c r="A56" t="s">
        <v>7</v>
      </c>
      <c r="B56" t="s">
        <v>11</v>
      </c>
      <c r="C56">
        <v>131.86000000000001</v>
      </c>
    </row>
    <row r="57" spans="1:3" x14ac:dyDescent="0.2">
      <c r="A57" t="s">
        <v>7</v>
      </c>
      <c r="B57" t="s">
        <v>12</v>
      </c>
      <c r="C57">
        <v>152.84</v>
      </c>
    </row>
    <row r="58" spans="1:3" x14ac:dyDescent="0.2">
      <c r="A58" t="s">
        <v>7</v>
      </c>
      <c r="B58" t="s">
        <v>13</v>
      </c>
      <c r="C58">
        <v>184.82</v>
      </c>
    </row>
    <row r="59" spans="1:3" x14ac:dyDescent="0.2">
      <c r="A5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7693-DA04-9448-91EB-22D3FDB31E83}">
  <dimension ref="A1:K59"/>
  <sheetViews>
    <sheetView zoomScale="140" zoomScaleNormal="140" workbookViewId="0">
      <selection activeCell="J3" sqref="J3"/>
    </sheetView>
  </sheetViews>
  <sheetFormatPr baseColWidth="10" defaultRowHeight="16" x14ac:dyDescent="0.2"/>
  <cols>
    <col min="6" max="6" width="16.5" bestFit="1" customWidth="1"/>
    <col min="8" max="8" width="20.5" bestFit="1" customWidth="1"/>
  </cols>
  <sheetData>
    <row r="1" spans="1:11" x14ac:dyDescent="0.2">
      <c r="A1" t="s">
        <v>0</v>
      </c>
    </row>
    <row r="2" spans="1:11" x14ac:dyDescent="0.2">
      <c r="A2" t="s">
        <v>1</v>
      </c>
      <c r="J2" s="1" t="s">
        <v>26</v>
      </c>
      <c r="K2" s="1"/>
    </row>
    <row r="3" spans="1:11" x14ac:dyDescent="0.2">
      <c r="A3" t="s">
        <v>7</v>
      </c>
      <c r="B3" t="s">
        <v>8</v>
      </c>
      <c r="C3">
        <v>110.38</v>
      </c>
      <c r="F3" t="s">
        <v>14</v>
      </c>
      <c r="H3" t="s">
        <v>15</v>
      </c>
      <c r="J3" t="s">
        <v>24</v>
      </c>
      <c r="K3" t="s">
        <v>25</v>
      </c>
    </row>
    <row r="4" spans="1:11" x14ac:dyDescent="0.2">
      <c r="A4" t="s">
        <v>7</v>
      </c>
      <c r="B4" t="s">
        <v>9</v>
      </c>
      <c r="C4">
        <v>103.17</v>
      </c>
      <c r="E4" t="s">
        <v>16</v>
      </c>
      <c r="F4">
        <f>C3/C43</f>
        <v>1.0195824866063181</v>
      </c>
      <c r="H4">
        <f>C23/C43</f>
        <v>2.2730463698503605</v>
      </c>
      <c r="I4" t="s">
        <v>8</v>
      </c>
      <c r="J4">
        <f>C13/C53</f>
        <v>0.99455745895788727</v>
      </c>
      <c r="K4">
        <f>C33/C53</f>
        <v>2.1976266952177017</v>
      </c>
    </row>
    <row r="5" spans="1:11" x14ac:dyDescent="0.2">
      <c r="A5" t="s">
        <v>7</v>
      </c>
      <c r="B5" t="s">
        <v>10</v>
      </c>
      <c r="C5">
        <v>129.59</v>
      </c>
      <c r="E5" t="s">
        <v>17</v>
      </c>
      <c r="F5">
        <f>C7/C47</f>
        <v>1.135459918909677</v>
      </c>
      <c r="H5">
        <f>C27/C47</f>
        <v>1.8408480289189584</v>
      </c>
      <c r="I5" t="s">
        <v>9</v>
      </c>
      <c r="J5">
        <f t="shared" ref="J5:J9" si="0">C14/C54</f>
        <v>0.99734446130500753</v>
      </c>
      <c r="K5">
        <f t="shared" ref="K5:K9" si="1">C34/C54</f>
        <v>2.3862860394537178</v>
      </c>
    </row>
    <row r="6" spans="1:11" x14ac:dyDescent="0.2">
      <c r="A6" t="s">
        <v>7</v>
      </c>
      <c r="B6" t="s">
        <v>11</v>
      </c>
      <c r="C6">
        <v>147.07</v>
      </c>
      <c r="E6" t="s">
        <v>18</v>
      </c>
      <c r="F6">
        <f>C8/C48</f>
        <v>3.2208722626389448</v>
      </c>
      <c r="H6">
        <f>C28/C48</f>
        <v>1.5292292920713468</v>
      </c>
      <c r="I6" t="s">
        <v>10</v>
      </c>
      <c r="J6">
        <f t="shared" si="0"/>
        <v>0.99212598425196852</v>
      </c>
      <c r="K6">
        <f t="shared" si="1"/>
        <v>2.3568616422947133</v>
      </c>
    </row>
    <row r="7" spans="1:11" x14ac:dyDescent="0.2">
      <c r="A7" t="s">
        <v>7</v>
      </c>
      <c r="B7" t="s">
        <v>12</v>
      </c>
      <c r="C7">
        <v>232.44</v>
      </c>
      <c r="I7" t="s">
        <v>11</v>
      </c>
      <c r="J7">
        <f t="shared" si="0"/>
        <v>0.98629444830417468</v>
      </c>
      <c r="K7">
        <f t="shared" si="1"/>
        <v>2.2122781532242781</v>
      </c>
    </row>
    <row r="8" spans="1:11" x14ac:dyDescent="0.2">
      <c r="A8" t="s">
        <v>7</v>
      </c>
      <c r="B8" t="s">
        <v>13</v>
      </c>
      <c r="C8">
        <v>872.18</v>
      </c>
      <c r="I8" t="s">
        <v>12</v>
      </c>
      <c r="J8">
        <f t="shared" si="0"/>
        <v>0.97101302898697095</v>
      </c>
      <c r="K8">
        <f t="shared" si="1"/>
        <v>1.8903646096353901</v>
      </c>
    </row>
    <row r="9" spans="1:11" x14ac:dyDescent="0.2">
      <c r="A9" t="s">
        <v>0</v>
      </c>
      <c r="I9" t="s">
        <v>13</v>
      </c>
      <c r="J9">
        <f t="shared" si="0"/>
        <v>0.95802613614199328</v>
      </c>
      <c r="K9">
        <f t="shared" si="1"/>
        <v>1.5858006631558415</v>
      </c>
    </row>
    <row r="11" spans="1:11" x14ac:dyDescent="0.2">
      <c r="A11" t="s">
        <v>0</v>
      </c>
    </row>
    <row r="12" spans="1:11" x14ac:dyDescent="0.2">
      <c r="A12" t="s">
        <v>2</v>
      </c>
    </row>
    <row r="13" spans="1:11" x14ac:dyDescent="0.2">
      <c r="A13" t="s">
        <v>7</v>
      </c>
      <c r="B13" t="s">
        <v>8</v>
      </c>
      <c r="C13">
        <v>111.47</v>
      </c>
    </row>
    <row r="14" spans="1:11" x14ac:dyDescent="0.2">
      <c r="A14" t="s">
        <v>7</v>
      </c>
      <c r="B14" t="s">
        <v>9</v>
      </c>
      <c r="C14">
        <v>105.16</v>
      </c>
    </row>
    <row r="15" spans="1:11" x14ac:dyDescent="0.2">
      <c r="A15" t="s">
        <v>7</v>
      </c>
      <c r="B15" t="s">
        <v>10</v>
      </c>
      <c r="C15">
        <v>141.12</v>
      </c>
    </row>
    <row r="16" spans="1:11" x14ac:dyDescent="0.2">
      <c r="A16" t="s">
        <v>7</v>
      </c>
      <c r="B16" t="s">
        <v>11</v>
      </c>
      <c r="C16">
        <v>156.16</v>
      </c>
    </row>
    <row r="17" spans="1:3" x14ac:dyDescent="0.2">
      <c r="A17" t="s">
        <v>7</v>
      </c>
      <c r="B17" t="s">
        <v>12</v>
      </c>
      <c r="C17">
        <v>192.28</v>
      </c>
    </row>
    <row r="18" spans="1:3" x14ac:dyDescent="0.2">
      <c r="A18" t="s">
        <v>7</v>
      </c>
      <c r="B18" t="s">
        <v>13</v>
      </c>
      <c r="C18">
        <v>245.59</v>
      </c>
    </row>
    <row r="19" spans="1:3" x14ac:dyDescent="0.2">
      <c r="A19" t="s">
        <v>0</v>
      </c>
    </row>
    <row r="21" spans="1:3" x14ac:dyDescent="0.2">
      <c r="A21" t="s">
        <v>0</v>
      </c>
    </row>
    <row r="22" spans="1:3" x14ac:dyDescent="0.2">
      <c r="A22" t="s">
        <v>3</v>
      </c>
    </row>
    <row r="23" spans="1:3" x14ac:dyDescent="0.2">
      <c r="A23" t="s">
        <v>7</v>
      </c>
      <c r="B23" t="s">
        <v>8</v>
      </c>
      <c r="C23">
        <v>246.08</v>
      </c>
    </row>
    <row r="24" spans="1:3" x14ac:dyDescent="0.2">
      <c r="A24" t="s">
        <v>7</v>
      </c>
      <c r="B24" t="s">
        <v>9</v>
      </c>
      <c r="C24">
        <v>251.15</v>
      </c>
    </row>
    <row r="25" spans="1:3" x14ac:dyDescent="0.2">
      <c r="A25" t="s">
        <v>7</v>
      </c>
      <c r="B25" t="s">
        <v>10</v>
      </c>
      <c r="C25">
        <v>336.67</v>
      </c>
    </row>
    <row r="26" spans="1:3" x14ac:dyDescent="0.2">
      <c r="A26" t="s">
        <v>7</v>
      </c>
      <c r="B26" t="s">
        <v>11</v>
      </c>
      <c r="C26">
        <v>351.46</v>
      </c>
    </row>
    <row r="27" spans="1:3" x14ac:dyDescent="0.2">
      <c r="A27" t="s">
        <v>7</v>
      </c>
      <c r="B27" t="s">
        <v>12</v>
      </c>
      <c r="C27">
        <v>376.84</v>
      </c>
    </row>
    <row r="28" spans="1:3" x14ac:dyDescent="0.2">
      <c r="A28" t="s">
        <v>7</v>
      </c>
      <c r="B28" t="s">
        <v>13</v>
      </c>
      <c r="C28">
        <v>414.1</v>
      </c>
    </row>
    <row r="29" spans="1:3" x14ac:dyDescent="0.2">
      <c r="A29" t="s">
        <v>0</v>
      </c>
    </row>
    <row r="31" spans="1:3" x14ac:dyDescent="0.2">
      <c r="A31" t="s">
        <v>0</v>
      </c>
    </row>
    <row r="32" spans="1:3" x14ac:dyDescent="0.2">
      <c r="A32" t="s">
        <v>4</v>
      </c>
    </row>
    <row r="33" spans="1:3" x14ac:dyDescent="0.2">
      <c r="A33" t="s">
        <v>7</v>
      </c>
      <c r="B33" t="s">
        <v>8</v>
      </c>
      <c r="C33">
        <v>246.31</v>
      </c>
    </row>
    <row r="34" spans="1:3" x14ac:dyDescent="0.2">
      <c r="A34" t="s">
        <v>7</v>
      </c>
      <c r="B34" t="s">
        <v>9</v>
      </c>
      <c r="C34">
        <v>251.61</v>
      </c>
    </row>
    <row r="35" spans="1:3" x14ac:dyDescent="0.2">
      <c r="A35" t="s">
        <v>7</v>
      </c>
      <c r="B35" t="s">
        <v>10</v>
      </c>
      <c r="C35">
        <v>335.24</v>
      </c>
    </row>
    <row r="36" spans="1:3" x14ac:dyDescent="0.2">
      <c r="A36" t="s">
        <v>7</v>
      </c>
      <c r="B36" t="s">
        <v>11</v>
      </c>
      <c r="C36">
        <v>350.27</v>
      </c>
    </row>
    <row r="37" spans="1:3" x14ac:dyDescent="0.2">
      <c r="A37" t="s">
        <v>7</v>
      </c>
      <c r="B37" t="s">
        <v>12</v>
      </c>
      <c r="C37">
        <v>374.33</v>
      </c>
    </row>
    <row r="38" spans="1:3" x14ac:dyDescent="0.2">
      <c r="A38" t="s">
        <v>7</v>
      </c>
      <c r="B38" t="s">
        <v>13</v>
      </c>
      <c r="C38">
        <v>406.52</v>
      </c>
    </row>
    <row r="39" spans="1:3" x14ac:dyDescent="0.2">
      <c r="A39" t="s">
        <v>0</v>
      </c>
    </row>
    <row r="41" spans="1:3" x14ac:dyDescent="0.2">
      <c r="A41" t="s">
        <v>0</v>
      </c>
    </row>
    <row r="42" spans="1:3" x14ac:dyDescent="0.2">
      <c r="A42" t="s">
        <v>5</v>
      </c>
    </row>
    <row r="43" spans="1:3" x14ac:dyDescent="0.2">
      <c r="A43" t="s">
        <v>7</v>
      </c>
      <c r="B43" t="s">
        <v>8</v>
      </c>
      <c r="C43">
        <v>108.26</v>
      </c>
    </row>
    <row r="44" spans="1:3" x14ac:dyDescent="0.2">
      <c r="A44" t="s">
        <v>7</v>
      </c>
      <c r="B44" t="s">
        <v>9</v>
      </c>
      <c r="C44">
        <v>103.29</v>
      </c>
    </row>
    <row r="45" spans="1:3" x14ac:dyDescent="0.2">
      <c r="A45" t="s">
        <v>7</v>
      </c>
      <c r="B45" t="s">
        <v>10</v>
      </c>
      <c r="C45">
        <v>128.72</v>
      </c>
    </row>
    <row r="46" spans="1:3" x14ac:dyDescent="0.2">
      <c r="A46" t="s">
        <v>7</v>
      </c>
      <c r="B46" t="s">
        <v>11</v>
      </c>
      <c r="C46">
        <v>145.43</v>
      </c>
    </row>
    <row r="47" spans="1:3" x14ac:dyDescent="0.2">
      <c r="A47" t="s">
        <v>7</v>
      </c>
      <c r="B47" t="s">
        <v>12</v>
      </c>
      <c r="C47">
        <v>204.71</v>
      </c>
    </row>
    <row r="48" spans="1:3" x14ac:dyDescent="0.2">
      <c r="A48" t="s">
        <v>7</v>
      </c>
      <c r="B48" t="s">
        <v>13</v>
      </c>
      <c r="C48">
        <v>270.79000000000002</v>
      </c>
    </row>
    <row r="49" spans="1:3" x14ac:dyDescent="0.2">
      <c r="A49" t="s">
        <v>0</v>
      </c>
    </row>
    <row r="51" spans="1:3" x14ac:dyDescent="0.2">
      <c r="A51" t="s">
        <v>0</v>
      </c>
    </row>
    <row r="52" spans="1:3" x14ac:dyDescent="0.2">
      <c r="A52" t="s">
        <v>6</v>
      </c>
    </row>
    <row r="53" spans="1:3" x14ac:dyDescent="0.2">
      <c r="A53" t="s">
        <v>7</v>
      </c>
      <c r="B53" t="s">
        <v>8</v>
      </c>
      <c r="C53">
        <v>112.08</v>
      </c>
    </row>
    <row r="54" spans="1:3" x14ac:dyDescent="0.2">
      <c r="A54" t="s">
        <v>7</v>
      </c>
      <c r="B54" t="s">
        <v>9</v>
      </c>
      <c r="C54">
        <v>105.44</v>
      </c>
    </row>
    <row r="55" spans="1:3" x14ac:dyDescent="0.2">
      <c r="A55" t="s">
        <v>7</v>
      </c>
      <c r="B55" t="s">
        <v>10</v>
      </c>
      <c r="C55">
        <v>142.24</v>
      </c>
    </row>
    <row r="56" spans="1:3" x14ac:dyDescent="0.2">
      <c r="A56" t="s">
        <v>7</v>
      </c>
      <c r="B56" t="s">
        <v>11</v>
      </c>
      <c r="C56">
        <v>158.33000000000001</v>
      </c>
    </row>
    <row r="57" spans="1:3" x14ac:dyDescent="0.2">
      <c r="A57" t="s">
        <v>7</v>
      </c>
      <c r="B57" t="s">
        <v>12</v>
      </c>
      <c r="C57">
        <v>198.02</v>
      </c>
    </row>
    <row r="58" spans="1:3" x14ac:dyDescent="0.2">
      <c r="A58" t="s">
        <v>7</v>
      </c>
      <c r="B58" t="s">
        <v>13</v>
      </c>
      <c r="C58">
        <v>256.35000000000002</v>
      </c>
    </row>
    <row r="59" spans="1:3" x14ac:dyDescent="0.2">
      <c r="A59" t="s">
        <v>0</v>
      </c>
    </row>
  </sheetData>
  <mergeCells count="1"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9C48-52E6-B04A-B909-FCC407DC8AB3}">
  <dimension ref="A1:K59"/>
  <sheetViews>
    <sheetView zoomScale="150" zoomScaleNormal="150" workbookViewId="0">
      <selection activeCell="J4" sqref="J4:K9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1</v>
      </c>
    </row>
    <row r="3" spans="1:11" x14ac:dyDescent="0.2">
      <c r="A3" t="s">
        <v>7</v>
      </c>
      <c r="B3" t="s">
        <v>8</v>
      </c>
      <c r="C3">
        <v>101.17</v>
      </c>
      <c r="F3" t="s">
        <v>14</v>
      </c>
      <c r="H3" t="s">
        <v>15</v>
      </c>
    </row>
    <row r="4" spans="1:11" x14ac:dyDescent="0.2">
      <c r="A4" t="s">
        <v>7</v>
      </c>
      <c r="B4" t="s">
        <v>9</v>
      </c>
      <c r="C4">
        <v>100.5</v>
      </c>
      <c r="E4" t="s">
        <v>16</v>
      </c>
      <c r="F4">
        <f>C3/C43</f>
        <v>1.0009894132779262</v>
      </c>
      <c r="H4">
        <f>C23/C43</f>
        <v>2.4219847630355202</v>
      </c>
      <c r="J4">
        <f>C13/C53</f>
        <v>0.99962349397590367</v>
      </c>
      <c r="K4">
        <f>C33/C53</f>
        <v>2.3218185240963853</v>
      </c>
    </row>
    <row r="5" spans="1:11" x14ac:dyDescent="0.2">
      <c r="A5" t="s">
        <v>7</v>
      </c>
      <c r="B5" t="s">
        <v>10</v>
      </c>
      <c r="C5">
        <v>112.33</v>
      </c>
      <c r="E5" t="s">
        <v>17</v>
      </c>
      <c r="F5">
        <f>C7/C47</f>
        <v>0.98319913285847005</v>
      </c>
      <c r="H5">
        <f>C27/C47</f>
        <v>2.9485134716630537</v>
      </c>
      <c r="J5">
        <f t="shared" ref="J5:J9" si="0">C14/C54</f>
        <v>0.9999036701666506</v>
      </c>
      <c r="K5">
        <f t="shared" ref="K5:K9" si="1">C34/C54</f>
        <v>2.4189384452364897</v>
      </c>
    </row>
    <row r="6" spans="1:11" x14ac:dyDescent="0.2">
      <c r="A6" t="s">
        <v>7</v>
      </c>
      <c r="B6" t="s">
        <v>11</v>
      </c>
      <c r="C6">
        <v>116.14</v>
      </c>
      <c r="E6" t="s">
        <v>18</v>
      </c>
      <c r="F6">
        <f>C8/C48</f>
        <v>1.2626710242065029</v>
      </c>
      <c r="H6">
        <f>C28/C48</f>
        <v>2.2848280064255251</v>
      </c>
      <c r="J6">
        <f t="shared" si="0"/>
        <v>0.99919852528652731</v>
      </c>
      <c r="K6">
        <f t="shared" si="1"/>
        <v>2.7199647351126073</v>
      </c>
    </row>
    <row r="7" spans="1:11" x14ac:dyDescent="0.2">
      <c r="A7" t="s">
        <v>7</v>
      </c>
      <c r="B7" t="s">
        <v>12</v>
      </c>
      <c r="C7">
        <v>126.99</v>
      </c>
      <c r="J7">
        <f t="shared" si="0"/>
        <v>0.99873068020607769</v>
      </c>
      <c r="K7">
        <f t="shared" si="1"/>
        <v>2.6507130590607031</v>
      </c>
    </row>
    <row r="8" spans="1:11" x14ac:dyDescent="0.2">
      <c r="A8" t="s">
        <v>7</v>
      </c>
      <c r="B8" t="s">
        <v>13</v>
      </c>
      <c r="C8">
        <v>227.95</v>
      </c>
      <c r="J8">
        <f t="shared" si="0"/>
        <v>0.99785435630689201</v>
      </c>
      <c r="K8">
        <f t="shared" si="1"/>
        <v>2.4842652795838749</v>
      </c>
    </row>
    <row r="9" spans="1:11" x14ac:dyDescent="0.2">
      <c r="A9" t="s">
        <v>0</v>
      </c>
      <c r="J9">
        <f t="shared" si="0"/>
        <v>0.9916962578530456</v>
      </c>
      <c r="K9">
        <f t="shared" si="1"/>
        <v>2.2589456432668666</v>
      </c>
    </row>
    <row r="11" spans="1:11" x14ac:dyDescent="0.2">
      <c r="A11" t="s">
        <v>0</v>
      </c>
    </row>
    <row r="12" spans="1:11" x14ac:dyDescent="0.2">
      <c r="A12" t="s">
        <v>2</v>
      </c>
    </row>
    <row r="13" spans="1:11" x14ac:dyDescent="0.2">
      <c r="A13" t="s">
        <v>7</v>
      </c>
      <c r="B13" t="s">
        <v>8</v>
      </c>
      <c r="C13">
        <v>106.2</v>
      </c>
    </row>
    <row r="14" spans="1:11" x14ac:dyDescent="0.2">
      <c r="A14" t="s">
        <v>7</v>
      </c>
      <c r="B14" t="s">
        <v>9</v>
      </c>
      <c r="C14">
        <v>103.8</v>
      </c>
    </row>
    <row r="15" spans="1:11" x14ac:dyDescent="0.2">
      <c r="A15" t="s">
        <v>7</v>
      </c>
      <c r="B15" t="s">
        <v>10</v>
      </c>
      <c r="C15">
        <v>124.67</v>
      </c>
    </row>
    <row r="16" spans="1:11" x14ac:dyDescent="0.2">
      <c r="A16" t="s">
        <v>7</v>
      </c>
      <c r="B16" t="s">
        <v>11</v>
      </c>
      <c r="C16">
        <v>133.76</v>
      </c>
    </row>
    <row r="17" spans="1:3" x14ac:dyDescent="0.2">
      <c r="A17" t="s">
        <v>7</v>
      </c>
      <c r="B17" t="s">
        <v>12</v>
      </c>
      <c r="C17">
        <v>153.47</v>
      </c>
    </row>
    <row r="18" spans="1:3" x14ac:dyDescent="0.2">
      <c r="A18" t="s">
        <v>7</v>
      </c>
      <c r="B18" t="s">
        <v>13</v>
      </c>
      <c r="C18">
        <v>181.53</v>
      </c>
    </row>
    <row r="19" spans="1:3" x14ac:dyDescent="0.2">
      <c r="A19" t="s">
        <v>0</v>
      </c>
    </row>
    <row r="21" spans="1:3" x14ac:dyDescent="0.2">
      <c r="A21" t="s">
        <v>0</v>
      </c>
    </row>
    <row r="22" spans="1:3" x14ac:dyDescent="0.2">
      <c r="A22" t="s">
        <v>3</v>
      </c>
    </row>
    <row r="23" spans="1:3" x14ac:dyDescent="0.2">
      <c r="A23" t="s">
        <v>7</v>
      </c>
      <c r="B23" t="s">
        <v>8</v>
      </c>
      <c r="C23">
        <v>244.79</v>
      </c>
    </row>
    <row r="24" spans="1:3" x14ac:dyDescent="0.2">
      <c r="A24" t="s">
        <v>7</v>
      </c>
      <c r="B24" t="s">
        <v>9</v>
      </c>
      <c r="C24">
        <v>249.92</v>
      </c>
    </row>
    <row r="25" spans="1:3" x14ac:dyDescent="0.2">
      <c r="A25" t="s">
        <v>7</v>
      </c>
      <c r="B25" t="s">
        <v>10</v>
      </c>
      <c r="C25">
        <v>338.91</v>
      </c>
    </row>
    <row r="26" spans="1:3" x14ac:dyDescent="0.2">
      <c r="A26" t="s">
        <v>7</v>
      </c>
      <c r="B26" t="s">
        <v>11</v>
      </c>
      <c r="C26">
        <v>354.16</v>
      </c>
    </row>
    <row r="27" spans="1:3" x14ac:dyDescent="0.2">
      <c r="A27" t="s">
        <v>7</v>
      </c>
      <c r="B27" t="s">
        <v>12</v>
      </c>
      <c r="C27">
        <v>380.83</v>
      </c>
    </row>
    <row r="28" spans="1:3" x14ac:dyDescent="0.2">
      <c r="A28" t="s">
        <v>7</v>
      </c>
      <c r="B28" t="s">
        <v>13</v>
      </c>
      <c r="C28">
        <v>412.48</v>
      </c>
    </row>
    <row r="29" spans="1:3" x14ac:dyDescent="0.2">
      <c r="A29" t="s">
        <v>0</v>
      </c>
    </row>
    <row r="31" spans="1:3" x14ac:dyDescent="0.2">
      <c r="A31" t="s">
        <v>0</v>
      </c>
    </row>
    <row r="32" spans="1:3" x14ac:dyDescent="0.2">
      <c r="A32" t="s">
        <v>4</v>
      </c>
    </row>
    <row r="33" spans="1:3" x14ac:dyDescent="0.2">
      <c r="A33" t="s">
        <v>7</v>
      </c>
      <c r="B33" t="s">
        <v>8</v>
      </c>
      <c r="C33">
        <v>246.67</v>
      </c>
    </row>
    <row r="34" spans="1:3" x14ac:dyDescent="0.2">
      <c r="A34" t="s">
        <v>7</v>
      </c>
      <c r="B34" t="s">
        <v>9</v>
      </c>
      <c r="C34">
        <v>251.11</v>
      </c>
    </row>
    <row r="35" spans="1:3" x14ac:dyDescent="0.2">
      <c r="A35" t="s">
        <v>7</v>
      </c>
      <c r="B35" t="s">
        <v>10</v>
      </c>
      <c r="C35">
        <v>339.37</v>
      </c>
    </row>
    <row r="36" spans="1:3" x14ac:dyDescent="0.2">
      <c r="A36" t="s">
        <v>7</v>
      </c>
      <c r="B36" t="s">
        <v>11</v>
      </c>
      <c r="C36">
        <v>355.01</v>
      </c>
    </row>
    <row r="37" spans="1:3" x14ac:dyDescent="0.2">
      <c r="A37" t="s">
        <v>7</v>
      </c>
      <c r="B37" t="s">
        <v>12</v>
      </c>
      <c r="C37">
        <v>382.08</v>
      </c>
    </row>
    <row r="38" spans="1:3" x14ac:dyDescent="0.2">
      <c r="A38" t="s">
        <v>7</v>
      </c>
      <c r="B38" t="s">
        <v>13</v>
      </c>
      <c r="C38">
        <v>413.5</v>
      </c>
    </row>
    <row r="39" spans="1:3" x14ac:dyDescent="0.2">
      <c r="A39" t="s">
        <v>0</v>
      </c>
    </row>
    <row r="41" spans="1:3" x14ac:dyDescent="0.2">
      <c r="A41" t="s">
        <v>0</v>
      </c>
    </row>
    <row r="42" spans="1:3" x14ac:dyDescent="0.2">
      <c r="A42" t="s">
        <v>5</v>
      </c>
    </row>
    <row r="43" spans="1:3" x14ac:dyDescent="0.2">
      <c r="A43" t="s">
        <v>7</v>
      </c>
      <c r="B43" t="s">
        <v>8</v>
      </c>
      <c r="C43">
        <v>101.07</v>
      </c>
    </row>
    <row r="44" spans="1:3" x14ac:dyDescent="0.2">
      <c r="A44" t="s">
        <v>7</v>
      </c>
      <c r="B44" t="s">
        <v>9</v>
      </c>
      <c r="C44">
        <v>100.56</v>
      </c>
    </row>
    <row r="45" spans="1:3" x14ac:dyDescent="0.2">
      <c r="A45" t="s">
        <v>7</v>
      </c>
      <c r="B45" t="s">
        <v>10</v>
      </c>
      <c r="C45">
        <v>112.54</v>
      </c>
    </row>
    <row r="46" spans="1:3" x14ac:dyDescent="0.2">
      <c r="A46" t="s">
        <v>7</v>
      </c>
      <c r="B46" t="s">
        <v>11</v>
      </c>
      <c r="C46">
        <v>116.54</v>
      </c>
    </row>
    <row r="47" spans="1:3" x14ac:dyDescent="0.2">
      <c r="A47" t="s">
        <v>7</v>
      </c>
      <c r="B47" t="s">
        <v>12</v>
      </c>
      <c r="C47">
        <v>129.16</v>
      </c>
    </row>
    <row r="48" spans="1:3" x14ac:dyDescent="0.2">
      <c r="A48" t="s">
        <v>7</v>
      </c>
      <c r="B48" t="s">
        <v>13</v>
      </c>
      <c r="C48">
        <v>180.53</v>
      </c>
    </row>
    <row r="49" spans="1:3" x14ac:dyDescent="0.2">
      <c r="A49" t="s">
        <v>0</v>
      </c>
    </row>
    <row r="51" spans="1:3" x14ac:dyDescent="0.2">
      <c r="A51" t="s">
        <v>0</v>
      </c>
    </row>
    <row r="52" spans="1:3" x14ac:dyDescent="0.2">
      <c r="A52" t="s">
        <v>6</v>
      </c>
    </row>
    <row r="53" spans="1:3" x14ac:dyDescent="0.2">
      <c r="A53" t="s">
        <v>7</v>
      </c>
      <c r="B53" t="s">
        <v>8</v>
      </c>
      <c r="C53">
        <v>106.24</v>
      </c>
    </row>
    <row r="54" spans="1:3" x14ac:dyDescent="0.2">
      <c r="A54" t="s">
        <v>7</v>
      </c>
      <c r="B54" t="s">
        <v>9</v>
      </c>
      <c r="C54">
        <v>103.81</v>
      </c>
    </row>
    <row r="55" spans="1:3" x14ac:dyDescent="0.2">
      <c r="A55" t="s">
        <v>7</v>
      </c>
      <c r="B55" t="s">
        <v>10</v>
      </c>
      <c r="C55">
        <v>124.77</v>
      </c>
    </row>
    <row r="56" spans="1:3" x14ac:dyDescent="0.2">
      <c r="A56" t="s">
        <v>7</v>
      </c>
      <c r="B56" t="s">
        <v>11</v>
      </c>
      <c r="C56">
        <v>133.93</v>
      </c>
    </row>
    <row r="57" spans="1:3" x14ac:dyDescent="0.2">
      <c r="A57" t="s">
        <v>7</v>
      </c>
      <c r="B57" t="s">
        <v>12</v>
      </c>
      <c r="C57">
        <v>153.80000000000001</v>
      </c>
    </row>
    <row r="58" spans="1:3" x14ac:dyDescent="0.2">
      <c r="A58" t="s">
        <v>7</v>
      </c>
      <c r="B58" t="s">
        <v>13</v>
      </c>
      <c r="C58">
        <v>183.05</v>
      </c>
    </row>
    <row r="59" spans="1:3" x14ac:dyDescent="0.2">
      <c r="A59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70DB-16E1-6B49-A059-A6923BE500FB}">
  <dimension ref="A1:D16"/>
  <sheetViews>
    <sheetView zoomScale="97" zoomScaleNormal="97" workbookViewId="0">
      <selection activeCell="D16" sqref="D16"/>
    </sheetView>
  </sheetViews>
  <sheetFormatPr baseColWidth="10" defaultRowHeight="16" x14ac:dyDescent="0.2"/>
  <cols>
    <col min="2" max="2" width="5.1640625" bestFit="1" customWidth="1"/>
    <col min="3" max="3" width="34" bestFit="1" customWidth="1"/>
    <col min="4" max="4" width="40.5" bestFit="1" customWidth="1"/>
  </cols>
  <sheetData>
    <row r="1" spans="1:4" x14ac:dyDescent="0.2">
      <c r="C1" t="s">
        <v>19</v>
      </c>
      <c r="D1" t="s">
        <v>20</v>
      </c>
    </row>
    <row r="2" spans="1:4" x14ac:dyDescent="0.2">
      <c r="A2" s="2" t="s">
        <v>21</v>
      </c>
      <c r="B2" t="s">
        <v>16</v>
      </c>
      <c r="C2" s="4">
        <v>1.3589438157633513</v>
      </c>
      <c r="D2" s="4">
        <v>2.09807425054596</v>
      </c>
    </row>
    <row r="3" spans="1:4" x14ac:dyDescent="0.2">
      <c r="A3" s="2"/>
      <c r="B3" t="s">
        <v>17</v>
      </c>
      <c r="C3" s="4">
        <v>10.043763676148798</v>
      </c>
      <c r="D3" s="4">
        <v>2.6800562675836201</v>
      </c>
    </row>
    <row r="4" spans="1:4" x14ac:dyDescent="0.2">
      <c r="A4" s="2"/>
      <c r="B4" t="s">
        <v>18</v>
      </c>
      <c r="C4" s="4">
        <v>29.548794432015907</v>
      </c>
      <c r="D4" s="4">
        <v>1.83823017648521</v>
      </c>
    </row>
    <row r="5" spans="1:4" x14ac:dyDescent="0.2">
      <c r="A5" s="3"/>
    </row>
    <row r="6" spans="1:4" x14ac:dyDescent="0.2">
      <c r="A6" s="2" t="s">
        <v>22</v>
      </c>
      <c r="B6" t="s">
        <v>16</v>
      </c>
      <c r="C6">
        <v>1.0195824866063181</v>
      </c>
      <c r="D6">
        <v>2.2730463698503605</v>
      </c>
    </row>
    <row r="7" spans="1:4" x14ac:dyDescent="0.2">
      <c r="A7" s="2"/>
      <c r="B7" t="s">
        <v>17</v>
      </c>
      <c r="C7">
        <v>1.135459918909677</v>
      </c>
      <c r="D7">
        <v>1.8408480289189584</v>
      </c>
    </row>
    <row r="8" spans="1:4" x14ac:dyDescent="0.2">
      <c r="A8" s="2"/>
      <c r="B8" t="s">
        <v>18</v>
      </c>
      <c r="C8">
        <v>3.2208722626389448</v>
      </c>
      <c r="D8">
        <v>1.5292292920713468</v>
      </c>
    </row>
    <row r="9" spans="1:4" x14ac:dyDescent="0.2">
      <c r="A9" s="3"/>
    </row>
    <row r="10" spans="1:4" x14ac:dyDescent="0.2">
      <c r="A10" s="2" t="s">
        <v>23</v>
      </c>
      <c r="B10" t="s">
        <v>16</v>
      </c>
      <c r="C10">
        <v>1.0009894132779262</v>
      </c>
      <c r="D10">
        <v>2.4219847630355202</v>
      </c>
    </row>
    <row r="11" spans="1:4" x14ac:dyDescent="0.2">
      <c r="A11" s="2"/>
      <c r="B11" t="s">
        <v>17</v>
      </c>
      <c r="C11">
        <v>0.98319913285847005</v>
      </c>
      <c r="D11">
        <v>2.9485134716630537</v>
      </c>
    </row>
    <row r="12" spans="1:4" x14ac:dyDescent="0.2">
      <c r="A12" s="2"/>
      <c r="B12" t="s">
        <v>18</v>
      </c>
      <c r="C12">
        <v>1.2626710242065029</v>
      </c>
      <c r="D12">
        <v>2.2848280064255251</v>
      </c>
    </row>
    <row r="14" spans="1:4" x14ac:dyDescent="0.2">
      <c r="B14" t="s">
        <v>16</v>
      </c>
      <c r="C14">
        <f>AVERAGE(C10,C6,C2)</f>
        <v>1.1265052385491987</v>
      </c>
      <c r="D14">
        <f>AVERAGE(D10,D6,D2)</f>
        <v>2.2643684611439467</v>
      </c>
    </row>
    <row r="15" spans="1:4" x14ac:dyDescent="0.2">
      <c r="B15" t="s">
        <v>17</v>
      </c>
      <c r="C15">
        <f>AVERAGE(C11,C7,C3)</f>
        <v>4.054140909305648</v>
      </c>
      <c r="D15">
        <f>AVERAGE(D11,D7,D3)</f>
        <v>2.4898059227218776</v>
      </c>
    </row>
    <row r="16" spans="1:4" x14ac:dyDescent="0.2">
      <c r="B16" t="s">
        <v>18</v>
      </c>
      <c r="C16">
        <f>AVERAGE(C12,C8,C4)</f>
        <v>11.344112572953785</v>
      </c>
      <c r="D16">
        <f>AVERAGE(D12,D8,D4)</f>
        <v>1.8840958249940272</v>
      </c>
    </row>
  </sheetData>
  <mergeCells count="3">
    <mergeCell ref="A2:A4"/>
    <mergeCell ref="A6:A8"/>
    <mergeCell ref="A10:A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02ED-C8D2-1649-BBBC-574E34774D82}">
  <dimension ref="A1:K21"/>
  <sheetViews>
    <sheetView topLeftCell="G11" zoomScale="98" zoomScaleNormal="98" workbookViewId="0">
      <selection activeCell="H17" sqref="H17"/>
    </sheetView>
  </sheetViews>
  <sheetFormatPr baseColWidth="10" defaultRowHeight="16" x14ac:dyDescent="0.2"/>
  <cols>
    <col min="2" max="2" width="11.1640625" bestFit="1" customWidth="1"/>
  </cols>
  <sheetData>
    <row r="1" spans="1:8" x14ac:dyDescent="0.2">
      <c r="B1" t="s">
        <v>27</v>
      </c>
      <c r="C1" t="s">
        <v>28</v>
      </c>
      <c r="D1" t="s">
        <v>29</v>
      </c>
      <c r="E1" s="5"/>
      <c r="F1" s="5" t="s">
        <v>27</v>
      </c>
      <c r="G1" s="5" t="s">
        <v>28</v>
      </c>
      <c r="H1" s="5" t="s">
        <v>29</v>
      </c>
    </row>
    <row r="2" spans="1:8" x14ac:dyDescent="0.2">
      <c r="A2" t="s">
        <v>31</v>
      </c>
      <c r="B2">
        <v>5864641666.6666698</v>
      </c>
      <c r="C2">
        <v>4673116666.9681349</v>
      </c>
      <c r="D2">
        <v>5699191666.6666698</v>
      </c>
      <c r="E2" s="5" t="s">
        <v>31</v>
      </c>
      <c r="F2" s="5">
        <f>B2/100000000</f>
        <v>58.646416666666696</v>
      </c>
      <c r="G2" s="5">
        <f t="shared" ref="G2:H2" si="0">C2/100000000</f>
        <v>46.73116666968135</v>
      </c>
      <c r="H2" s="5">
        <f t="shared" si="0"/>
        <v>56.991916666666697</v>
      </c>
    </row>
    <row r="3" spans="1:8" x14ac:dyDescent="0.2">
      <c r="A3" t="s">
        <v>32</v>
      </c>
      <c r="B3">
        <v>4374966666.6666698</v>
      </c>
      <c r="C3">
        <v>4649191666.6666698</v>
      </c>
      <c r="D3">
        <v>4375341666.6666698</v>
      </c>
      <c r="E3" s="5" t="s">
        <v>32</v>
      </c>
      <c r="F3" s="5">
        <f t="shared" ref="F3:F4" si="1">B3/100000000</f>
        <v>43.749666666666698</v>
      </c>
      <c r="G3" s="5">
        <f t="shared" ref="G3:G4" si="2">C3/100000000</f>
        <v>46.491916666666697</v>
      </c>
      <c r="H3" s="5">
        <f t="shared" ref="H3:H4" si="3">D3/100000000</f>
        <v>43.753416666666702</v>
      </c>
    </row>
    <row r="4" spans="1:8" x14ac:dyDescent="0.2">
      <c r="A4" t="s">
        <v>30</v>
      </c>
      <c r="B4">
        <f>SUM(B2:B3)</f>
        <v>10239608333.33334</v>
      </c>
      <c r="C4">
        <f t="shared" ref="C4:D4" si="4">SUM(C2:C3)</f>
        <v>9322308333.6348038</v>
      </c>
      <c r="D4">
        <f t="shared" si="4"/>
        <v>10074533333.33334</v>
      </c>
      <c r="E4" s="5" t="s">
        <v>30</v>
      </c>
      <c r="F4" s="5">
        <f t="shared" si="1"/>
        <v>102.39608333333339</v>
      </c>
      <c r="G4" s="5">
        <f t="shared" si="2"/>
        <v>93.22308333634804</v>
      </c>
      <c r="H4" s="5">
        <f t="shared" si="3"/>
        <v>100.74533333333339</v>
      </c>
    </row>
    <row r="18" spans="8:11" x14ac:dyDescent="0.2">
      <c r="I18" t="s">
        <v>27</v>
      </c>
      <c r="J18" t="s">
        <v>28</v>
      </c>
      <c r="K18" t="s">
        <v>29</v>
      </c>
    </row>
    <row r="19" spans="8:11" x14ac:dyDescent="0.2">
      <c r="H19" t="s">
        <v>31</v>
      </c>
      <c r="I19">
        <v>58.646416666666696</v>
      </c>
      <c r="J19">
        <v>46.73116666968135</v>
      </c>
      <c r="K19">
        <v>56.991916666666697</v>
      </c>
    </row>
    <row r="20" spans="8:11" x14ac:dyDescent="0.2">
      <c r="H20" t="s">
        <v>32</v>
      </c>
      <c r="I20">
        <v>43.749666666666698</v>
      </c>
      <c r="J20">
        <v>46.491916666666697</v>
      </c>
      <c r="K20">
        <v>43.753416666666702</v>
      </c>
    </row>
    <row r="21" spans="8:11" x14ac:dyDescent="0.2">
      <c r="H21" t="s">
        <v>30</v>
      </c>
      <c r="I21">
        <v>102.39608333333339</v>
      </c>
      <c r="J21">
        <v>93.22308333634804</v>
      </c>
      <c r="K21">
        <v>100.74533333333339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</vt:lpstr>
      <vt:lpstr>med</vt:lpstr>
      <vt:lpstr>low</vt:lpstr>
      <vt:lpstr>latency summary</vt:lpstr>
      <vt:lpstr>resource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Gangmuk</dc:creator>
  <cp:lastModifiedBy>Lim, Gangmuk</cp:lastModifiedBy>
  <dcterms:created xsi:type="dcterms:W3CDTF">2023-02-03T06:44:09Z</dcterms:created>
  <dcterms:modified xsi:type="dcterms:W3CDTF">2023-02-07T06:51:14Z</dcterms:modified>
</cp:coreProperties>
</file>